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28" yWindow="65344" windowWidth="12900" windowHeight="5808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<sst xmlns="http://schemas.openxmlformats.org/spreadsheetml/2006/main" count="359" uniqueCount="260">
  <si>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</si>
  <si>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</si>
  <si>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</si>
  <si>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</si>
  <si>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</si>
  <si>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</si>
  <si>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</si>
  <si>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</si>
  <si>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</si>
  <si>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</si>
  <si>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</si>
  <si>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</si>
  <si>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</si>
  <si>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</si>
  <si>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</si>
  <si>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</si>
  <si>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</si>
  <si>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</si>
  <si>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</si>
  <si>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</si>
  <si>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</si>
  <si>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</si>
  <si>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</si>
  <si>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</si>
  <si>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</si>
  <si>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</si>
  <si>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</si>
  <si>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</si>
  <si>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</si>
  <si>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</si>
  <si>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</si>
  <si>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</si>
  <si>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</si>
  <si>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</si>
  <si>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</si>
  <si>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</si>
  <si>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</si>
  <si>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</si>
  <si>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</si>
  <si>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</si>
  <si>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</si>
  <si>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</si>
  <si>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</si>
  <si>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</si>
  <si>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</si>
  <si>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</si>
  <si>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</si>
  <si>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</si>
  <si>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</si>
  <si>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</si>
  <si>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</si>
  <si>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</si>
  <si>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</si>
  <si>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</si>
  <si>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</si>
  <si>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</si>
  <si>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</si>
  <si>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</si>
  <si>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</si>
  <si>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</si>
  <si>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</si>
  <si>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</si>
  <si>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</si>
  <si>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</si>
  <si>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</si>
  <si>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</si>
  <si>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</si>
  <si>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</si>
  <si>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</si>
  <si>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</si>
  <si>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</si>
  <si>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</si>
  <si>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</si>
  <si>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</si>
  <si>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</si>
  <si>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</si>
  <si>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</si>
  <si>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</si>
  <si>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</si>
  <si>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</si>
  <si>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УК-1</t>
  </si>
  <si>
    <t>УК-2</t>
  </si>
  <si>
    <t>СОГЛАСОВАНО</t>
  </si>
  <si>
    <t xml:space="preserve">Председатель УМО </t>
  </si>
  <si>
    <t xml:space="preserve">Рекомендован к утверждению Президиумом Совета УМО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</si>
  <si>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</si>
  <si>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</si>
  <si>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</si>
  <si>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УК-3</t>
  </si>
  <si>
    <t>УК-4</t>
  </si>
  <si>
    <t>2.4</t>
  </si>
  <si>
    <t>УК-5</t>
  </si>
  <si>
    <t>2.1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</si>
  <si>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</si>
  <si>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</si>
  <si>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</si>
  <si>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</si>
  <si>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</si>
  <si>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</si>
  <si>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</si>
  <si>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</si>
  <si>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</si>
  <si>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</si>
  <si>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</si>
  <si>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</si>
  <si>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</si>
  <si>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</si>
  <si>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</si>
  <si>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</si>
  <si>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</si>
  <si>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</si>
  <si>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</si>
  <si>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 xml:space="preserve">                            </t>
  </si>
  <si>
    <t xml:space="preserve">                                                 </t>
  </si>
  <si>
    <t>VI. Итоговая аттестация</t>
  </si>
  <si>
    <t>УПК-1</t>
  </si>
  <si>
    <t>УПК-2</t>
  </si>
  <si>
    <t>УПК-3</t>
  </si>
  <si>
    <t>ТИПОВОЙ УЧЕБНЫЙ  ПЛАН</t>
  </si>
  <si>
    <t>1 семестр,
18 недель</t>
  </si>
  <si>
    <t>Философия и методология науки</t>
  </si>
  <si>
    <t>Иностранный язык</t>
  </si>
  <si>
    <t>Основы информационных технологий</t>
  </si>
  <si>
    <t>Научно-исследовательская</t>
  </si>
  <si>
    <t>3</t>
  </si>
  <si>
    <t>3.1</t>
  </si>
  <si>
    <t>3.2</t>
  </si>
  <si>
    <t>по образованию в области транспорта и транспортной деятельности</t>
  </si>
  <si>
    <t>О.С.Руктешель</t>
  </si>
  <si>
    <t>г.</t>
  </si>
  <si>
    <t>1.2</t>
  </si>
  <si>
    <t xml:space="preserve">Начальник главного управления профессионального образования Министерства образования Республики Беларусь
</t>
  </si>
  <si>
    <t>С.А.Касперович</t>
  </si>
  <si>
    <t>И.В.Титович</t>
  </si>
  <si>
    <t>СК-1</t>
  </si>
  <si>
    <t>СК-2</t>
  </si>
  <si>
    <t>СК-3</t>
  </si>
  <si>
    <t>СК-4</t>
  </si>
  <si>
    <t>Владеть знаниями и быть способным формировать цели для принятия решений, давать экономическую оценку новым проектным решениям для их практического применения и оценивать стоимость транспортных средств и их составных частей</t>
  </si>
  <si>
    <t>1.1.1</t>
  </si>
  <si>
    <t>1.2.1</t>
  </si>
  <si>
    <t>2.1.1</t>
  </si>
  <si>
    <t>2.4.1</t>
  </si>
  <si>
    <t>2.2</t>
  </si>
  <si>
    <t>О.А. Величкович</t>
  </si>
  <si>
    <t>С.Н.Поддубко</t>
  </si>
  <si>
    <t>Перспективные  конструкционные материалы</t>
  </si>
  <si>
    <t>Модуль "Научно-исследовательская работа"</t>
  </si>
  <si>
    <t>Исследовательский семинар</t>
  </si>
  <si>
    <t>Курсовая работа</t>
  </si>
  <si>
    <t>Компьютерное  моделирование технических объектов и процессов</t>
  </si>
  <si>
    <t>1.3.1</t>
  </si>
  <si>
    <t>1.3.2</t>
  </si>
  <si>
    <t>2 семестр,
8 недель</t>
  </si>
  <si>
    <t>2.2.1</t>
  </si>
  <si>
    <t>2.3.1</t>
  </si>
  <si>
    <t>1.3</t>
  </si>
  <si>
    <t xml:space="preserve">2.1 </t>
  </si>
  <si>
    <t>2.2.2</t>
  </si>
  <si>
    <t>2.2.3</t>
  </si>
  <si>
    <t>Количество курсовых работ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</si>
  <si>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</si>
  <si>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Модуль "Информационные технологии"</t>
  </si>
  <si>
    <t xml:space="preserve">1.1 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</si>
  <si>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</si>
  <si>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Модуль "Теория функционирования технических объектов и систем"</t>
  </si>
  <si>
    <t>2.2.4</t>
  </si>
  <si>
    <t>СК-5</t>
  </si>
  <si>
    <t>Модуль "Проектирование транспортных объектов и систем"</t>
  </si>
  <si>
    <t xml:space="preserve">  </t>
  </si>
  <si>
    <t>Профилизация Проектирование колесных транспортных средств</t>
  </si>
  <si>
    <t>Владеть знаниями и быть способным принимать решения по применению инновационных  материалов в конструкции колесных транспортных средств</t>
  </si>
  <si>
    <t>3.3</t>
  </si>
  <si>
    <t>1.1, 3.3</t>
  </si>
  <si>
    <t>2.2.3, 2.2.4</t>
  </si>
  <si>
    <t>Степень:  магистр</t>
  </si>
  <si>
    <t>Срок  обучения:  1 год</t>
  </si>
  <si>
    <t>Специальность  1-37 80 01 Транспорт</t>
  </si>
  <si>
    <t>Перспективные решения в конструкции транспортных средств</t>
  </si>
  <si>
    <t>Модуль "Бизнес-планирование проектных решений"</t>
  </si>
  <si>
    <t>Модуль "Оценка соответствия транспортных объектов и систем"</t>
  </si>
  <si>
    <t>Педагогика и психология высшего образования</t>
  </si>
  <si>
    <t>Компонент учреждения высшего образования</t>
  </si>
  <si>
    <t>Модуль "Педагогика и психология высшего образования"</t>
  </si>
  <si>
    <t>практика</t>
  </si>
  <si>
    <t>Генеральный директор Объединенного института машиностроения НАН Беларуси</t>
  </si>
  <si>
    <t xml:space="preserve">Разработан в качестве примера реализации образовательного стандарта по специальности 1-37 80 01 «Транспорт». </t>
  </si>
  <si>
    <t xml:space="preserve">В рамках специальности 1-37 80 01 «Транспорт» могут быть реализованы следующие профилизации: 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</si>
  <si>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</si>
  <si>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иностранным языком для коммуникации в междисциплинарной  и научной среде, в различных формах международного сотрудничества, научно-исследовательской и инновационной деятельности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</si>
  <si>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</si>
  <si>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>Код модуля, учебной дисциплины</t>
  </si>
  <si>
    <t>1.1</t>
  </si>
  <si>
    <t>Быть способным проводить научные исследования и на основе системного подхода разрабатывать модели функционирования систем транспортных средств, транспортного оборудования и транспортных объектов для обоснования принятия решений</t>
  </si>
  <si>
    <t>1.3.1, 1.3.2</t>
  </si>
  <si>
    <t>Экономическая оценка проектных решений на транспорте</t>
  </si>
  <si>
    <r>
      <t>1</t>
    </r>
    <r>
      <rPr>
        <sz val="26"/>
        <rFont val="Times New Roman"/>
        <family val="1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</t>
    </r>
  </si>
  <si>
    <r>
      <t>Изучение общеобразовательных дисциплин «Философия и методология науки»,  «Иностранный язык» завершается сдачей кандидатского экзамена, общеобразовательной дисциплины «Основы информационных технологий» -</t>
    </r>
    <r>
      <rPr>
        <vertAlign val="superscript"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кандидатского зачета.</t>
    </r>
  </si>
  <si>
    <r>
      <t xml:space="preserve">Протокол № ____ от _________ </t>
    </r>
    <r>
      <rPr>
        <sz val="24"/>
        <color indexed="8"/>
        <rFont val="Times New Roman"/>
        <family val="1"/>
      </rPr>
      <t>2019</t>
    </r>
    <r>
      <rPr>
        <sz val="26"/>
        <color indexed="8"/>
        <rFont val="Times New Roman"/>
        <family val="1"/>
      </rPr>
      <t xml:space="preserve"> г.</t>
    </r>
  </si>
  <si>
    <t>УК-1, УПК-3</t>
  </si>
  <si>
    <r>
      <t>Государственный компонент</t>
    </r>
    <r>
      <rPr>
        <sz val="26"/>
        <color indexed="8"/>
        <rFont val="Times New Roman"/>
        <family val="1"/>
      </rPr>
      <t xml:space="preserve"> </t>
    </r>
  </si>
  <si>
    <r>
      <rPr>
        <u val="single"/>
        <sz val="18"/>
        <color indexed="8"/>
        <rFont val="Times New Roman"/>
        <family val="1"/>
      </rPr>
      <t>27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</si>
  <si>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>26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</si>
  <si>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>23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</si>
  <si>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>27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</si>
  <si>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Защита магистерской диссертации</t>
  </si>
  <si>
    <t>Проектирование тепловых двигателей, Проектирование колесных транспортных средств, Проектирование электрических и гибридных транспортных средств, Проектирование многофункциональных колесных и гусеничных машин, Проектирование гидропневмосистем транспортной техники, Проектирование железнодорожного подвижного состава, Инновационные технологии и техника на предприятиях водного транспорта, Проектирование средств водного транспорта, Техническая эксплуатация транспортных средств, Проектирование транспортных объектов и систем, Транспортные процессы и системы, Оценка стоимости объектов гражданских прав на транспорте и другие.</t>
  </si>
  <si>
    <t>VII. Матрица компетенций</t>
  </si>
  <si>
    <r>
      <t>Дополнительные виды обучения</t>
    </r>
    <r>
      <rPr>
        <b/>
        <vertAlign val="superscript"/>
        <sz val="24"/>
        <color indexed="8"/>
        <rFont val="Times New Roman"/>
        <family val="1"/>
      </rPr>
      <t>1</t>
    </r>
  </si>
  <si>
    <t>/568</t>
  </si>
  <si>
    <t>/316</t>
  </si>
  <si>
    <t>/98</t>
  </si>
  <si>
    <t>/36</t>
  </si>
  <si>
    <t>/140</t>
  </si>
  <si>
    <t>/42</t>
  </si>
  <si>
    <t>/368</t>
  </si>
  <si>
    <t>/234</t>
  </si>
  <si>
    <t>/9</t>
  </si>
  <si>
    <t>/200</t>
  </si>
  <si>
    <t>/82</t>
  </si>
  <si>
    <t>/6</t>
  </si>
  <si>
    <t>/15</t>
  </si>
  <si>
    <t>/2</t>
  </si>
  <si>
    <t>/240</t>
  </si>
  <si>
    <t>/104</t>
  </si>
  <si>
    <t>/62</t>
  </si>
  <si>
    <t>/150</t>
  </si>
  <si>
    <t>/72</t>
  </si>
  <si>
    <t>/3</t>
  </si>
  <si>
    <t>/90</t>
  </si>
  <si>
    <t>/32</t>
  </si>
  <si>
    <t>/220</t>
  </si>
  <si>
    <t>/110</t>
  </si>
  <si>
    <t>/50</t>
  </si>
  <si>
    <t>/1</t>
  </si>
  <si>
    <t>/108</t>
  </si>
  <si>
    <t>5/2</t>
  </si>
  <si>
    <t>2/2</t>
  </si>
  <si>
    <t>1</t>
  </si>
  <si>
    <t>Быть способным на основе научных исследований и мировых тенденций  разрабатывать проекты перспективных транспортно-технологических схем, конструкций транспортных средств  и транспортного оборудования (электрический транспорт, гибридные транспортные средства, «беспилотные» транспортные средства, транспортные средства на магнитной подушке и другие решения)</t>
  </si>
  <si>
    <t>МИНИСТЕРСТВО ОБРАЗОВАНИЯ РЕСПУБЛИКИ БЕЛАРУСЬ</t>
  </si>
  <si>
    <t>-</t>
  </si>
  <si>
    <t xml:space="preserve"> Владеть методологией и быть способным проектировать колесные транспортные средства с учетом эксплуатационных требований, требований экологической безопасности, безопасности дорожного движения и других регламентов</t>
  </si>
  <si>
    <t>Курсовая работа по учебной дисциплине "Методология проектирования транспортных средств"</t>
  </si>
  <si>
    <t>Методология проектирования транспортных средств</t>
  </si>
  <si>
    <t>Теория функционирования механизмов и систем транспортных средств</t>
  </si>
  <si>
    <t>Владеть знаниями по теории функционирования механизмов и систем транспортных средств и  быть способным применять их при проектировании  колесных транспортных средств</t>
  </si>
  <si>
    <t>Быть способным применять современные компьютерные технологии при проведении научных исследований и проектировании транспортных объектов и систем</t>
  </si>
  <si>
    <t>Методики испытаний и оценки соответствия транспортных средств</t>
  </si>
  <si>
    <t>Владеть методиками испытаний и оценки соответствия колесных транспортных средств и их компонентов</t>
  </si>
  <si>
    <t xml:space="preserve">"      "                     </t>
  </si>
  <si>
    <t>УК-2, УПК-1</t>
  </si>
  <si>
    <t xml:space="preserve">"      "                          </t>
  </si>
  <si>
    <t xml:space="preserve">"      "                           </t>
  </si>
  <si>
    <t>4/3</t>
  </si>
  <si>
    <t>5/3</t>
  </si>
  <si>
    <r>
      <t xml:space="preserve">Регистрационный № </t>
    </r>
    <r>
      <rPr>
        <b/>
        <sz val="26"/>
        <color indexed="8"/>
        <rFont val="Times New Roman"/>
        <family val="1"/>
      </rPr>
      <t>I 37-2-001/пр-тип.</t>
    </r>
  </si>
  <si>
    <t>УТВЕРЖДЕНО</t>
  </si>
  <si>
    <t>Первым заместителем</t>
  </si>
  <si>
    <t>И.А. Старовойтовой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</si>
</sst>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 Cyr"/>
      <family val="0"/>
    </font>
    <font>
      <b/>
      <sz val="20"/>
      <color indexed="8"/>
      <name val="Times New Roman"/>
      <family val="1"/>
    </font>
    <font>
      <sz val="24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6"/>
      <color indexed="63"/>
      <name val="Courier New"/>
      <family val="3"/>
    </font>
    <font>
      <sz val="16"/>
      <color indexed="8"/>
      <name val="Arial Cyr"/>
      <family val="0"/>
    </font>
    <font>
      <sz val="16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vertAlign val="superscript"/>
      <sz val="26"/>
      <name val="Times New Roman"/>
      <family val="1"/>
    </font>
    <font>
      <sz val="26"/>
      <color indexed="8"/>
      <name val="Arial Cyr"/>
      <family val="0"/>
    </font>
    <font>
      <b/>
      <sz val="26"/>
      <color indexed="8"/>
      <name val="Times New Roman"/>
      <family val="1"/>
    </font>
    <font>
      <sz val="26"/>
      <color indexed="10"/>
      <name val="Times New Roman"/>
      <family val="1"/>
    </font>
    <font>
      <sz val="22"/>
      <color indexed="8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b/>
      <sz val="28"/>
      <color indexed="8"/>
      <name val="Times New Roman"/>
      <family val="1"/>
    </font>
    <font>
      <sz val="28"/>
      <color indexed="8"/>
      <name val="Arial Cyr"/>
      <family val="0"/>
    </font>
    <font>
      <b/>
      <vertAlign val="superscript"/>
      <sz val="24"/>
      <color indexed="8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2" fillId="0" borderId="0" applyNumberFormat="0" applyFill="0" applyBorder="0" applyProtection="0">
      <alignment/>
    </xf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4" fillId="0" borderId="0">
      <alignment/>
      <protection/>
    </xf>
    <xf numFmtId="0" fontId="1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51" applyFont="1" applyFill="1" applyBorder="1">
      <alignment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42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9" fillId="0" borderId="0" xfId="51" applyFont="1" applyFill="1" applyBorder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9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90"/>
    </xf>
    <xf numFmtId="0" fontId="29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90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4" fillId="0" borderId="29" xfId="0" applyFont="1" applyFill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44" xfId="0" applyFont="1" applyFill="1" applyBorder="1" applyAlignment="1">
      <alignment horizontal="left" vertical="center"/>
    </xf>
    <xf numFmtId="0" fontId="33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33" fillId="0" borderId="47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48" xfId="0" applyFont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0" xfId="0" applyFont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3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180" fontId="24" fillId="0" borderId="24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180" fontId="24" fillId="0" borderId="13" xfId="0" applyNumberFormat="1" applyFont="1" applyFill="1" applyBorder="1" applyAlignment="1">
      <alignment horizontal="right" vertical="center"/>
    </xf>
    <xf numFmtId="180" fontId="25" fillId="0" borderId="13" xfId="0" applyNumberFormat="1" applyFont="1" applyBorder="1" applyAlignment="1">
      <alignment horizontal="left" vertical="center"/>
    </xf>
    <xf numFmtId="180" fontId="25" fillId="0" borderId="28" xfId="0" applyNumberFormat="1" applyFont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justify" vertical="top" wrapText="1"/>
    </xf>
    <xf numFmtId="0" fontId="25" fillId="0" borderId="53" xfId="0" applyFont="1" applyBorder="1" applyAlignment="1">
      <alignment horizontal="justify" vertical="top" wrapText="1"/>
    </xf>
    <xf numFmtId="0" fontId="25" fillId="0" borderId="54" xfId="0" applyFont="1" applyBorder="1" applyAlignment="1">
      <alignment horizontal="justify" vertical="top" wrapText="1"/>
    </xf>
    <xf numFmtId="0" fontId="29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textRotation="90"/>
    </xf>
    <xf numFmtId="0" fontId="31" fillId="0" borderId="34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0" applyFont="1" applyFill="1" applyAlignment="1">
      <alignment horizontal="left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 textRotation="90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25" xfId="0" applyFont="1" applyBorder="1" applyAlignment="1">
      <alignment horizontal="justify" vertical="top" wrapText="1"/>
    </xf>
    <xf numFmtId="0" fontId="29" fillId="0" borderId="2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 vertical="center"/>
    </xf>
    <xf numFmtId="0" fontId="6" fillId="0" borderId="66" xfId="0" applyFont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4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0" fontId="24" fillId="0" borderId="45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30" fillId="0" borderId="1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0" fontId="25" fillId="0" borderId="47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48" xfId="0" applyFont="1" applyBorder="1" applyAlignment="1">
      <alignment horizontal="justify"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4" fillId="0" borderId="4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1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52" xfId="0" applyFont="1" applyBorder="1" applyAlignment="1">
      <alignment wrapText="1"/>
    </xf>
    <xf numFmtId="0" fontId="26" fillId="0" borderId="53" xfId="0" applyFont="1" applyBorder="1" applyAlignment="1">
      <alignment wrapText="1"/>
    </xf>
    <xf numFmtId="0" fontId="26" fillId="0" borderId="54" xfId="0" applyFont="1" applyBorder="1" applyAlignment="1">
      <alignment wrapText="1"/>
    </xf>
    <xf numFmtId="0" fontId="7" fillId="0" borderId="3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justify" vertical="top" wrapText="1"/>
    </xf>
    <xf numFmtId="0" fontId="25" fillId="0" borderId="59" xfId="0" applyFont="1" applyBorder="1" applyAlignment="1">
      <alignment horizontal="justify" vertical="top" wrapText="1"/>
    </xf>
    <xf numFmtId="0" fontId="25" fillId="0" borderId="60" xfId="0" applyFont="1" applyBorder="1" applyAlignment="1">
      <alignment horizontal="justify" vertical="top" wrapText="1"/>
    </xf>
    <xf numFmtId="0" fontId="24" fillId="0" borderId="44" xfId="0" applyNumberFormat="1" applyFont="1" applyFill="1" applyBorder="1" applyAlignment="1">
      <alignment horizontal="left" vertical="top" wrapText="1"/>
    </xf>
    <xf numFmtId="0" fontId="26" fillId="0" borderId="45" xfId="0" applyFont="1" applyBorder="1" applyAlignment="1">
      <alignment horizontal="left" vertical="top" wrapText="1"/>
    </xf>
    <xf numFmtId="0" fontId="26" fillId="0" borderId="46" xfId="0" applyFont="1" applyBorder="1" applyAlignment="1">
      <alignment horizontal="left" vertical="top" wrapText="1"/>
    </xf>
    <xf numFmtId="49" fontId="24" fillId="0" borderId="62" xfId="0" applyNumberFormat="1" applyFont="1" applyFill="1" applyBorder="1" applyAlignment="1">
      <alignment horizontal="center" vertical="center"/>
    </xf>
    <xf numFmtId="49" fontId="24" fillId="0" borderId="67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49" fontId="25" fillId="0" borderId="57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5" fillId="0" borderId="42" xfId="0" applyFont="1" applyBorder="1" applyAlignment="1">
      <alignment horizontal="justify" vertical="top" wrapText="1"/>
    </xf>
    <xf numFmtId="0" fontId="24" fillId="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49" fontId="25" fillId="0" borderId="63" xfId="0" applyNumberFormat="1" applyFont="1" applyFill="1" applyBorder="1" applyAlignment="1">
      <alignment horizontal="center" vertical="center"/>
    </xf>
    <xf numFmtId="49" fontId="30" fillId="0" borderId="69" xfId="0" applyNumberFormat="1" applyFont="1" applyFill="1" applyBorder="1" applyAlignment="1">
      <alignment horizontal="center" vertical="center"/>
    </xf>
    <xf numFmtId="49" fontId="30" fillId="0" borderId="7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32" fillId="0" borderId="13" xfId="0" applyFont="1" applyBorder="1" applyAlignment="1">
      <alignment/>
    </xf>
    <xf numFmtId="0" fontId="24" fillId="0" borderId="29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14" fontId="24" fillId="0" borderId="0" xfId="0" applyNumberFormat="1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4"/>
  <sheetViews>
    <sheetView tabSelected="1" view="pageBreakPreview" zoomScale="50" zoomScaleNormal="50" zoomScaleSheetLayoutView="50" zoomScalePageLayoutView="0" workbookViewId="0" topLeftCell="A1">
      <selection activeCell="AI16" sqref="AI16"/>
    </sheetView>
  </sheetViews>
  <sheetFormatPr defaultColWidth="4.625" defaultRowHeight="12.75"/>
  <cols>
    <col min="1" max="1" width="12.875" style="2" customWidth="1"/>
    <col min="2" max="2" width="4.50390625" style="2" customWidth="1"/>
    <col min="3" max="4" width="6.125" style="2" customWidth="1"/>
    <col min="5" max="5" width="7.00390625" style="2" customWidth="1"/>
    <col min="6" max="6" width="7.625" style="2" customWidth="1"/>
    <col min="7" max="7" width="5.50390625" style="2" customWidth="1"/>
    <col min="8" max="8" width="5.625" style="2" customWidth="1"/>
    <col min="9" max="9" width="5.50390625" style="2" customWidth="1"/>
    <col min="10" max="10" width="5.625" style="2" customWidth="1"/>
    <col min="11" max="11" width="4.00390625" style="2" customWidth="1"/>
    <col min="12" max="12" width="5.50390625" style="2" customWidth="1"/>
    <col min="13" max="14" width="5.625" style="2" customWidth="1"/>
    <col min="15" max="15" width="4.375" style="2" customWidth="1"/>
    <col min="16" max="17" width="5.50390625" style="2" customWidth="1"/>
    <col min="18" max="18" width="5.50390625" style="7" customWidth="1"/>
    <col min="19" max="19" width="6.375" style="7" customWidth="1"/>
    <col min="20" max="20" width="5.125" style="2" customWidth="1"/>
    <col min="21" max="21" width="5.625" style="2" customWidth="1"/>
    <col min="22" max="22" width="5.50390625" style="2" customWidth="1"/>
    <col min="23" max="23" width="5.625" style="2" customWidth="1"/>
    <col min="24" max="24" width="4.125" style="2" customWidth="1"/>
    <col min="25" max="26" width="5.50390625" style="2" customWidth="1"/>
    <col min="27" max="27" width="5.625" style="2" customWidth="1"/>
    <col min="28" max="28" width="6.00390625" style="2" customWidth="1"/>
    <col min="29" max="29" width="6.625" style="2" customWidth="1"/>
    <col min="30" max="30" width="5.50390625" style="2" customWidth="1"/>
    <col min="31" max="31" width="5.625" style="2" customWidth="1"/>
    <col min="32" max="32" width="6.00390625" style="2" customWidth="1"/>
    <col min="33" max="34" width="5.50390625" style="2" customWidth="1"/>
    <col min="35" max="35" width="6.125" style="2" customWidth="1"/>
    <col min="36" max="36" width="5.625" style="2" customWidth="1"/>
    <col min="37" max="40" width="5.50390625" style="2" customWidth="1"/>
    <col min="41" max="41" width="6.875" style="2" customWidth="1"/>
    <col min="42" max="44" width="5.50390625" style="2" customWidth="1"/>
    <col min="45" max="45" width="6.375" style="2" customWidth="1"/>
    <col min="46" max="46" width="5.125" style="8" customWidth="1"/>
    <col min="47" max="47" width="5.625" style="8" customWidth="1"/>
    <col min="48" max="48" width="5.50390625" style="8" customWidth="1"/>
    <col min="49" max="49" width="6.00390625" style="9" customWidth="1"/>
    <col min="50" max="50" width="3.50390625" style="2" customWidth="1"/>
    <col min="51" max="52" width="5.375" style="2" customWidth="1"/>
    <col min="53" max="53" width="5.125" style="2" customWidth="1"/>
    <col min="54" max="54" width="7.625" style="2" customWidth="1"/>
    <col min="55" max="55" width="6.375" style="2" customWidth="1"/>
    <col min="56" max="56" width="5.125" style="2" customWidth="1"/>
    <col min="57" max="57" width="7.625" style="2" customWidth="1"/>
    <col min="58" max="58" width="5.375" style="2" customWidth="1"/>
    <col min="59" max="59" width="6.125" style="2" customWidth="1"/>
    <col min="60" max="60" width="7.375" style="2" customWidth="1"/>
    <col min="61" max="16384" width="4.625" style="2" customWidth="1"/>
  </cols>
  <sheetData>
    <row r="1" spans="1:60" ht="18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9"/>
      <c r="AU1" s="59"/>
      <c r="AV1" s="59"/>
      <c r="AW1" s="60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 ht="30" customHeight="1">
      <c r="A2" s="67" t="s">
        <v>257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7"/>
      <c r="M2" s="57"/>
      <c r="N2" s="57"/>
      <c r="P2" s="57"/>
      <c r="Q2" s="57"/>
      <c r="R2" s="67" t="s">
        <v>240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U2" s="108"/>
      <c r="AV2" s="108"/>
      <c r="AW2" s="109"/>
      <c r="AX2" s="100"/>
      <c r="AY2" s="100"/>
      <c r="AZ2" s="100"/>
      <c r="BA2" s="100"/>
      <c r="BB2" s="100"/>
      <c r="BC2" s="100"/>
      <c r="BD2" s="57"/>
      <c r="BE2" s="267"/>
      <c r="BF2" s="267"/>
      <c r="BG2" s="267"/>
      <c r="BH2" s="267"/>
    </row>
    <row r="3" spans="1:60" ht="30" customHeight="1">
      <c r="A3" s="67" t="s">
        <v>258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57"/>
      <c r="M3" s="57"/>
      <c r="N3" s="57"/>
      <c r="P3" s="57"/>
      <c r="Q3" s="57"/>
      <c r="R3" s="58"/>
      <c r="S3" s="58"/>
      <c r="T3" s="57"/>
      <c r="U3" s="57"/>
      <c r="V3" s="57"/>
      <c r="W3" s="57"/>
      <c r="AL3" s="57"/>
      <c r="AM3" s="57"/>
      <c r="AN3" s="57"/>
      <c r="AO3" s="57"/>
      <c r="AP3" s="57"/>
      <c r="AQ3" s="57"/>
      <c r="AR3" s="57"/>
      <c r="AS3" s="57"/>
      <c r="AT3" s="59"/>
      <c r="AU3" s="59"/>
      <c r="AV3" s="59"/>
      <c r="AW3" s="60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</row>
    <row r="4" spans="1:60" ht="30" customHeight="1">
      <c r="A4" s="67" t="s">
        <v>71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57"/>
      <c r="M4" s="57"/>
      <c r="N4" s="57"/>
      <c r="P4" s="57"/>
      <c r="Q4" s="57"/>
      <c r="R4" s="58"/>
      <c r="S4" s="58"/>
      <c r="T4" s="67"/>
      <c r="U4" s="67"/>
      <c r="V4" s="67"/>
      <c r="W4" s="99" t="s">
        <v>118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57"/>
      <c r="AJ4" s="57"/>
      <c r="AL4" s="57"/>
      <c r="AM4" s="57"/>
      <c r="AN4" s="57"/>
      <c r="AO4" s="57"/>
      <c r="AP4" s="57"/>
      <c r="AQ4" s="57"/>
      <c r="AR4" s="57"/>
      <c r="AS4" s="57"/>
      <c r="AT4" s="59"/>
      <c r="AU4" s="59"/>
      <c r="AV4" s="59"/>
      <c r="AW4" s="60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</row>
    <row r="5" spans="1:60" ht="30" customHeight="1">
      <c r="A5" s="67" t="s">
        <v>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7"/>
      <c r="M5" s="57"/>
      <c r="N5" s="57"/>
      <c r="P5" s="57"/>
      <c r="Q5" s="57"/>
      <c r="R5" s="58"/>
      <c r="S5" s="58"/>
      <c r="T5" s="67"/>
      <c r="U5" s="67"/>
      <c r="AJ5" s="55"/>
      <c r="AK5" s="55"/>
      <c r="AL5" s="55"/>
      <c r="AM5" s="55"/>
      <c r="AN5" s="55"/>
      <c r="AO5" s="55"/>
      <c r="AP5" s="55"/>
      <c r="AQ5" s="88"/>
      <c r="AR5" s="88"/>
      <c r="AS5" s="88"/>
      <c r="AT5" s="88"/>
      <c r="AU5" s="55"/>
      <c r="AV5" s="88"/>
      <c r="AW5" s="60"/>
      <c r="AX5" s="57"/>
      <c r="AY5" s="77"/>
      <c r="AZ5" s="77"/>
      <c r="BA5" s="81" t="s">
        <v>175</v>
      </c>
      <c r="BB5" s="81"/>
      <c r="BC5" s="81"/>
      <c r="BD5" s="81"/>
      <c r="BE5" s="89"/>
      <c r="BF5" s="57"/>
      <c r="BG5" s="57"/>
      <c r="BH5" s="57"/>
    </row>
    <row r="6" spans="1:60" ht="45" customHeight="1">
      <c r="A6" s="55" t="s">
        <v>259</v>
      </c>
      <c r="B6" s="55"/>
      <c r="C6" s="55"/>
      <c r="D6" s="55"/>
      <c r="E6" s="55"/>
      <c r="F6" s="88"/>
      <c r="G6" s="88"/>
      <c r="H6" s="88"/>
      <c r="P6" s="57"/>
      <c r="Q6" s="57"/>
      <c r="R6" s="58"/>
      <c r="S6" s="58"/>
      <c r="T6" s="74" t="s">
        <v>112</v>
      </c>
      <c r="U6" s="110" t="s">
        <v>177</v>
      </c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90"/>
      <c r="AJ6" s="90"/>
      <c r="AK6" s="90"/>
      <c r="AL6" s="90"/>
      <c r="AM6" s="90"/>
      <c r="AN6" s="90"/>
      <c r="AO6" s="90"/>
      <c r="AP6" s="91"/>
      <c r="AQ6" s="91"/>
      <c r="AR6" s="91"/>
      <c r="AT6" s="91"/>
      <c r="AU6" s="90"/>
      <c r="AV6" s="91"/>
      <c r="AW6" s="60"/>
      <c r="AX6" s="57"/>
      <c r="AY6" s="77"/>
      <c r="AZ6" s="78"/>
      <c r="BA6" s="67"/>
      <c r="BB6" s="67"/>
      <c r="BC6" s="67"/>
      <c r="BD6" s="57"/>
      <c r="BE6" s="57"/>
      <c r="BF6" s="57"/>
      <c r="BG6" s="57"/>
      <c r="BH6" s="57"/>
    </row>
    <row r="7" spans="1:60" ht="14.25" customHeight="1">
      <c r="A7" s="90"/>
      <c r="B7" s="90"/>
      <c r="C7" s="90"/>
      <c r="D7" s="90"/>
      <c r="E7" s="90"/>
      <c r="F7" s="90"/>
      <c r="G7" s="90"/>
      <c r="H7" s="55"/>
      <c r="I7" s="55"/>
      <c r="J7" s="55"/>
      <c r="K7" s="55"/>
      <c r="L7" s="88"/>
      <c r="M7" s="88"/>
      <c r="N7" s="88"/>
      <c r="P7" s="57"/>
      <c r="Q7" s="57"/>
      <c r="R7" s="58"/>
      <c r="S7" s="58"/>
      <c r="T7" s="67"/>
      <c r="AR7" s="88"/>
      <c r="AT7" s="88"/>
      <c r="AU7" s="55"/>
      <c r="AV7" s="88"/>
      <c r="AW7" s="60"/>
      <c r="AX7" s="57"/>
      <c r="AY7" s="69"/>
      <c r="AZ7" s="74"/>
      <c r="BA7" s="67"/>
      <c r="BB7" s="67"/>
      <c r="BC7" s="67"/>
      <c r="BD7" s="57"/>
      <c r="BE7" s="57"/>
      <c r="BF7" s="57"/>
      <c r="BG7" s="57"/>
      <c r="BH7" s="57"/>
    </row>
    <row r="8" spans="1:60" ht="30" customHeight="1">
      <c r="A8" s="405">
        <v>43545</v>
      </c>
      <c r="B8" s="405"/>
      <c r="C8" s="405"/>
      <c r="D8" s="405"/>
      <c r="E8" s="405"/>
      <c r="F8" s="83"/>
      <c r="G8" s="83"/>
      <c r="H8" s="67"/>
      <c r="I8" s="67"/>
      <c r="J8" s="67"/>
      <c r="K8" s="67"/>
      <c r="L8" s="57"/>
      <c r="M8" s="57"/>
      <c r="N8" s="57"/>
      <c r="P8" s="57"/>
      <c r="Q8" s="57"/>
      <c r="R8" s="58"/>
      <c r="S8" s="58"/>
      <c r="T8" s="77"/>
      <c r="U8" s="55" t="s">
        <v>170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88"/>
      <c r="AQ8" s="88"/>
      <c r="AR8" s="88"/>
      <c r="AT8" s="88"/>
      <c r="AU8" s="55"/>
      <c r="AV8" s="88"/>
      <c r="AW8" s="92"/>
      <c r="AX8" s="57"/>
      <c r="AY8" s="57"/>
      <c r="AZ8" s="57"/>
      <c r="BA8" s="67" t="s">
        <v>176</v>
      </c>
      <c r="BB8" s="57"/>
      <c r="BC8" s="57"/>
      <c r="BD8" s="57"/>
      <c r="BE8" s="57"/>
      <c r="BF8" s="57"/>
      <c r="BG8" s="57"/>
      <c r="BH8" s="57"/>
    </row>
    <row r="9" spans="1:60" ht="5.25" customHeight="1">
      <c r="A9" s="5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7"/>
      <c r="N9" s="57"/>
      <c r="O9" s="57"/>
      <c r="P9" s="57"/>
      <c r="Q9" s="57"/>
      <c r="R9" s="58"/>
      <c r="S9" s="58"/>
      <c r="T9" s="73" t="s">
        <v>113</v>
      </c>
      <c r="U9" s="67"/>
      <c r="V9" s="67"/>
      <c r="W9" s="67"/>
      <c r="X9" s="67"/>
      <c r="Y9" s="5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57"/>
      <c r="AN9" s="57"/>
      <c r="AO9" s="57"/>
      <c r="AP9" s="57"/>
      <c r="AQ9" s="57"/>
      <c r="AR9" s="67"/>
      <c r="AS9" s="67"/>
      <c r="AT9" s="77"/>
      <c r="AU9" s="59"/>
      <c r="AV9" s="59"/>
      <c r="AW9" s="60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0" ht="9.75" customHeight="1">
      <c r="A10" s="5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57"/>
      <c r="N10" s="57"/>
      <c r="O10" s="57"/>
      <c r="P10" s="57"/>
      <c r="Q10" s="57"/>
      <c r="R10" s="58"/>
      <c r="S10" s="58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57"/>
      <c r="AN10" s="57"/>
      <c r="AO10" s="57"/>
      <c r="AP10" s="57"/>
      <c r="AQ10" s="57"/>
      <c r="AR10" s="67"/>
      <c r="AS10" s="67"/>
      <c r="AT10" s="77"/>
      <c r="AU10" s="59"/>
      <c r="AV10" s="59"/>
      <c r="AW10" s="60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60" ht="29.25" customHeight="1">
      <c r="A11" s="67" t="s">
        <v>256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57"/>
      <c r="M11" s="57"/>
      <c r="N11" s="57"/>
      <c r="P11" s="57"/>
      <c r="Q11" s="57"/>
      <c r="R11" s="58"/>
      <c r="S11" s="58"/>
      <c r="T11" s="67"/>
      <c r="U11" s="67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67"/>
      <c r="AM11" s="57"/>
      <c r="AN11" s="57"/>
      <c r="AO11" s="57"/>
      <c r="AP11" s="57"/>
      <c r="AQ11" s="57"/>
      <c r="AR11" s="57"/>
      <c r="AS11" s="57"/>
      <c r="AT11" s="59"/>
      <c r="AU11" s="59"/>
      <c r="AV11" s="59"/>
      <c r="AW11" s="60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60" ht="10.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15"/>
      <c r="S12" s="1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2"/>
      <c r="AU12" s="52"/>
      <c r="AV12" s="52"/>
      <c r="AW12" s="53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25.5" customHeight="1">
      <c r="A13" s="6"/>
      <c r="B13" s="14" t="s">
        <v>104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5"/>
      <c r="S13" s="15"/>
      <c r="T13" s="6"/>
      <c r="U13" s="6"/>
      <c r="V13" s="5"/>
      <c r="W13" s="5"/>
      <c r="X13" s="5"/>
      <c r="Y13" s="5"/>
      <c r="Z13" s="5"/>
      <c r="AA13" s="5"/>
      <c r="AB13" s="1"/>
      <c r="AC13" s="5"/>
      <c r="AD13" s="5"/>
      <c r="AE13" s="5"/>
      <c r="AF13" s="5"/>
      <c r="AG13" s="5"/>
      <c r="AH13" s="5"/>
      <c r="AI13" s="5"/>
      <c r="AJ13" s="5"/>
      <c r="AK13" s="6"/>
      <c r="AL13" s="5"/>
      <c r="AM13" s="6"/>
      <c r="AN13" s="5"/>
      <c r="AO13" s="6"/>
      <c r="AP13" s="14" t="s">
        <v>4</v>
      </c>
      <c r="AQ13" s="6"/>
      <c r="AR13" s="6"/>
      <c r="AS13" s="6"/>
      <c r="AT13" s="52"/>
      <c r="AU13" s="52"/>
      <c r="AV13" s="52"/>
      <c r="AW13" s="53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5" spans="1:60" ht="24" customHeight="1">
      <c r="A15" s="324" t="s">
        <v>57</v>
      </c>
      <c r="B15" s="172" t="s">
        <v>67</v>
      </c>
      <c r="C15" s="173"/>
      <c r="D15" s="173"/>
      <c r="E15" s="174"/>
      <c r="F15" s="170" t="s">
        <v>98</v>
      </c>
      <c r="G15" s="172" t="s">
        <v>66</v>
      </c>
      <c r="H15" s="173"/>
      <c r="I15" s="174"/>
      <c r="J15" s="170" t="s">
        <v>201</v>
      </c>
      <c r="K15" s="172" t="s">
        <v>65</v>
      </c>
      <c r="L15" s="173"/>
      <c r="M15" s="173"/>
      <c r="N15" s="174"/>
      <c r="O15" s="172" t="s">
        <v>64</v>
      </c>
      <c r="P15" s="173"/>
      <c r="Q15" s="173"/>
      <c r="R15" s="174"/>
      <c r="S15" s="170" t="s">
        <v>99</v>
      </c>
      <c r="T15" s="172" t="s">
        <v>63</v>
      </c>
      <c r="U15" s="173"/>
      <c r="V15" s="174"/>
      <c r="W15" s="170" t="s">
        <v>202</v>
      </c>
      <c r="X15" s="172" t="s">
        <v>62</v>
      </c>
      <c r="Y15" s="173"/>
      <c r="Z15" s="174"/>
      <c r="AA15" s="170" t="s">
        <v>203</v>
      </c>
      <c r="AB15" s="172" t="s">
        <v>61</v>
      </c>
      <c r="AC15" s="173"/>
      <c r="AD15" s="173"/>
      <c r="AE15" s="174"/>
      <c r="AF15" s="170" t="s">
        <v>100</v>
      </c>
      <c r="AG15" s="172" t="s">
        <v>60</v>
      </c>
      <c r="AH15" s="173"/>
      <c r="AI15" s="174"/>
      <c r="AJ15" s="170" t="s">
        <v>204</v>
      </c>
      <c r="AK15" s="172" t="s">
        <v>59</v>
      </c>
      <c r="AL15" s="173"/>
      <c r="AM15" s="173"/>
      <c r="AN15" s="174"/>
      <c r="AO15" s="172" t="s">
        <v>58</v>
      </c>
      <c r="AP15" s="173"/>
      <c r="AQ15" s="173"/>
      <c r="AR15" s="174"/>
      <c r="AS15" s="170" t="s">
        <v>93</v>
      </c>
      <c r="AT15" s="172" t="s">
        <v>94</v>
      </c>
      <c r="AU15" s="173"/>
      <c r="AV15" s="174"/>
      <c r="AW15" s="170" t="s">
        <v>95</v>
      </c>
      <c r="AX15" s="172" t="s">
        <v>96</v>
      </c>
      <c r="AY15" s="173"/>
      <c r="AZ15" s="173"/>
      <c r="BA15" s="174"/>
      <c r="BB15" s="271" t="s">
        <v>101</v>
      </c>
      <c r="BC15" s="262" t="s">
        <v>102</v>
      </c>
      <c r="BD15" s="262" t="s">
        <v>106</v>
      </c>
      <c r="BE15" s="262" t="s">
        <v>109</v>
      </c>
      <c r="BF15" s="262" t="s">
        <v>55</v>
      </c>
      <c r="BG15" s="262" t="s">
        <v>56</v>
      </c>
      <c r="BH15" s="262" t="s">
        <v>3</v>
      </c>
    </row>
    <row r="16" spans="1:60" ht="270.75" customHeight="1">
      <c r="A16" s="325"/>
      <c r="B16" s="47" t="s">
        <v>68</v>
      </c>
      <c r="C16" s="47" t="s">
        <v>28</v>
      </c>
      <c r="D16" s="47" t="s">
        <v>29</v>
      </c>
      <c r="E16" s="47" t="s">
        <v>30</v>
      </c>
      <c r="F16" s="171"/>
      <c r="G16" s="47" t="s">
        <v>31</v>
      </c>
      <c r="H16" s="47" t="s">
        <v>32</v>
      </c>
      <c r="I16" s="47" t="s">
        <v>33</v>
      </c>
      <c r="J16" s="171"/>
      <c r="K16" s="47" t="s">
        <v>34</v>
      </c>
      <c r="L16" s="47" t="s">
        <v>35</v>
      </c>
      <c r="M16" s="47" t="s">
        <v>36</v>
      </c>
      <c r="N16" s="47" t="s">
        <v>37</v>
      </c>
      <c r="O16" s="47" t="s">
        <v>27</v>
      </c>
      <c r="P16" s="47" t="s">
        <v>28</v>
      </c>
      <c r="Q16" s="47" t="s">
        <v>29</v>
      </c>
      <c r="R16" s="47" t="s">
        <v>30</v>
      </c>
      <c r="S16" s="171"/>
      <c r="T16" s="47" t="s">
        <v>38</v>
      </c>
      <c r="U16" s="47" t="s">
        <v>39</v>
      </c>
      <c r="V16" s="47" t="s">
        <v>40</v>
      </c>
      <c r="W16" s="171"/>
      <c r="X16" s="47" t="s">
        <v>41</v>
      </c>
      <c r="Y16" s="47" t="s">
        <v>42</v>
      </c>
      <c r="Z16" s="47" t="s">
        <v>43</v>
      </c>
      <c r="AA16" s="171"/>
      <c r="AB16" s="47" t="s">
        <v>41</v>
      </c>
      <c r="AC16" s="47" t="s">
        <v>42</v>
      </c>
      <c r="AD16" s="47" t="s">
        <v>43</v>
      </c>
      <c r="AE16" s="47" t="s">
        <v>44</v>
      </c>
      <c r="AF16" s="171"/>
      <c r="AG16" s="47" t="s">
        <v>31</v>
      </c>
      <c r="AH16" s="47" t="s">
        <v>32</v>
      </c>
      <c r="AI16" s="47" t="s">
        <v>33</v>
      </c>
      <c r="AJ16" s="171"/>
      <c r="AK16" s="47" t="s">
        <v>45</v>
      </c>
      <c r="AL16" s="47" t="s">
        <v>46</v>
      </c>
      <c r="AM16" s="47" t="s">
        <v>47</v>
      </c>
      <c r="AN16" s="47" t="s">
        <v>48</v>
      </c>
      <c r="AO16" s="47" t="s">
        <v>27</v>
      </c>
      <c r="AP16" s="47" t="s">
        <v>28</v>
      </c>
      <c r="AQ16" s="47" t="s">
        <v>29</v>
      </c>
      <c r="AR16" s="47" t="s">
        <v>30</v>
      </c>
      <c r="AS16" s="171"/>
      <c r="AT16" s="47" t="s">
        <v>31</v>
      </c>
      <c r="AU16" s="47" t="s">
        <v>32</v>
      </c>
      <c r="AV16" s="47" t="s">
        <v>33</v>
      </c>
      <c r="AW16" s="171"/>
      <c r="AX16" s="47" t="s">
        <v>34</v>
      </c>
      <c r="AY16" s="47" t="s">
        <v>35</v>
      </c>
      <c r="AZ16" s="47" t="s">
        <v>36</v>
      </c>
      <c r="BA16" s="47" t="s">
        <v>97</v>
      </c>
      <c r="BB16" s="271"/>
      <c r="BC16" s="263"/>
      <c r="BD16" s="263"/>
      <c r="BE16" s="263"/>
      <c r="BF16" s="263"/>
      <c r="BG16" s="263"/>
      <c r="BH16" s="263"/>
    </row>
    <row r="17" spans="1:60" ht="30" customHeight="1">
      <c r="A17" s="106" t="s">
        <v>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07">
        <v>18</v>
      </c>
      <c r="N17" s="48"/>
      <c r="O17" s="48"/>
      <c r="P17" s="48"/>
      <c r="Q17" s="48"/>
      <c r="R17" s="48"/>
      <c r="S17" s="3"/>
      <c r="T17" s="3" t="s">
        <v>0</v>
      </c>
      <c r="U17" s="3" t="s">
        <v>0</v>
      </c>
      <c r="V17" s="22" t="s">
        <v>49</v>
      </c>
      <c r="W17" s="22" t="s">
        <v>49</v>
      </c>
      <c r="X17" s="22"/>
      <c r="Y17" s="48"/>
      <c r="Z17" s="48"/>
      <c r="AA17" s="48"/>
      <c r="AB17" s="107">
        <v>8</v>
      </c>
      <c r="AC17" s="48"/>
      <c r="AD17" s="48"/>
      <c r="AE17" s="51"/>
      <c r="AF17" s="3" t="s">
        <v>0</v>
      </c>
      <c r="AG17" s="3" t="s">
        <v>0</v>
      </c>
      <c r="AH17" s="22" t="s">
        <v>50</v>
      </c>
      <c r="AI17" s="22" t="s">
        <v>50</v>
      </c>
      <c r="AJ17" s="22" t="s">
        <v>69</v>
      </c>
      <c r="AK17" s="22" t="s">
        <v>69</v>
      </c>
      <c r="AL17" s="22" t="s">
        <v>69</v>
      </c>
      <c r="AM17" s="22" t="s">
        <v>69</v>
      </c>
      <c r="AN17" s="22" t="s">
        <v>69</v>
      </c>
      <c r="AO17" s="22" t="s">
        <v>69</v>
      </c>
      <c r="AP17" s="22" t="s">
        <v>69</v>
      </c>
      <c r="AQ17" s="22" t="s">
        <v>69</v>
      </c>
      <c r="AR17" s="22" t="s">
        <v>52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97">
        <v>26</v>
      </c>
      <c r="BC17" s="97">
        <v>4</v>
      </c>
      <c r="BD17" s="97">
        <v>2</v>
      </c>
      <c r="BE17" s="97">
        <v>8</v>
      </c>
      <c r="BF17" s="97">
        <v>1</v>
      </c>
      <c r="BG17" s="97">
        <v>2</v>
      </c>
      <c r="BH17" s="97">
        <f>SUM(BB17:BG17)</f>
        <v>43</v>
      </c>
    </row>
    <row r="18" spans="54:60" ht="23.25" customHeight="1">
      <c r="BB18" s="97">
        <f>BB17</f>
        <v>26</v>
      </c>
      <c r="BC18" s="97">
        <f aca="true" t="shared" si="0" ref="BC18:BH18">BC17</f>
        <v>4</v>
      </c>
      <c r="BD18" s="97">
        <f t="shared" si="0"/>
        <v>2</v>
      </c>
      <c r="BE18" s="97">
        <f t="shared" si="0"/>
        <v>8</v>
      </c>
      <c r="BF18" s="97">
        <f t="shared" si="0"/>
        <v>1</v>
      </c>
      <c r="BG18" s="97">
        <f t="shared" si="0"/>
        <v>2</v>
      </c>
      <c r="BH18" s="97">
        <f t="shared" si="0"/>
        <v>43</v>
      </c>
    </row>
    <row r="19" spans="1:34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50" ht="30">
      <c r="A20" s="18" t="s">
        <v>5</v>
      </c>
      <c r="B20" s="18"/>
      <c r="C20" s="18"/>
      <c r="D20" s="18"/>
      <c r="E20" s="18"/>
      <c r="F20" s="6"/>
      <c r="G20" s="19"/>
      <c r="H20" s="20" t="s">
        <v>70</v>
      </c>
      <c r="I20" s="18" t="s">
        <v>2</v>
      </c>
      <c r="J20" s="6"/>
      <c r="K20" s="6"/>
      <c r="L20" s="6"/>
      <c r="M20" s="18"/>
      <c r="N20" s="18"/>
      <c r="O20" s="18"/>
      <c r="P20" s="18"/>
      <c r="Q20" s="21"/>
      <c r="R20" s="15"/>
      <c r="S20" s="6"/>
      <c r="T20" s="22" t="s">
        <v>50</v>
      </c>
      <c r="U20" s="20" t="s">
        <v>70</v>
      </c>
      <c r="V20" s="18" t="s">
        <v>184</v>
      </c>
      <c r="W20" s="6"/>
      <c r="X20" s="18"/>
      <c r="Y20" s="18"/>
      <c r="Z20" s="18"/>
      <c r="AA20" s="18"/>
      <c r="AB20" s="18"/>
      <c r="AC20" s="18"/>
      <c r="AD20" s="18"/>
      <c r="AE20" s="6"/>
      <c r="AF20" s="6"/>
      <c r="AG20" s="6"/>
      <c r="AH20" s="22" t="s">
        <v>52</v>
      </c>
      <c r="AI20" s="20" t="s">
        <v>70</v>
      </c>
      <c r="AJ20" s="18" t="s">
        <v>51</v>
      </c>
      <c r="AK20" s="18"/>
      <c r="AL20" s="18"/>
      <c r="AM20" s="5"/>
      <c r="AN20" s="5"/>
      <c r="AO20" s="5"/>
      <c r="AP20" s="5"/>
      <c r="AQ20" s="18"/>
      <c r="AR20" s="18"/>
      <c r="AS20" s="18"/>
      <c r="AT20" s="18"/>
      <c r="AU20" s="18"/>
      <c r="AV20" s="18"/>
      <c r="AW20" s="18"/>
      <c r="AX20" s="6"/>
    </row>
    <row r="21" spans="1:42" ht="12.75" customHeight="1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1"/>
      <c r="R21" s="15"/>
      <c r="S21" s="6"/>
      <c r="T21" s="2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  <c r="AF21" s="6"/>
      <c r="AG21" s="6"/>
      <c r="AH21" s="18"/>
      <c r="AI21" s="18"/>
      <c r="AJ21" s="18"/>
      <c r="AK21" s="18"/>
      <c r="AL21" s="18"/>
      <c r="AM21" s="5"/>
      <c r="AN21" s="5"/>
      <c r="AO21" s="5"/>
      <c r="AP21" s="5"/>
    </row>
    <row r="22" spans="1:42" ht="30">
      <c r="A22" s="16"/>
      <c r="B22" s="18"/>
      <c r="C22" s="18"/>
      <c r="D22" s="18"/>
      <c r="E22" s="18"/>
      <c r="F22" s="18"/>
      <c r="G22" s="23" t="s">
        <v>0</v>
      </c>
      <c r="H22" s="20" t="s">
        <v>70</v>
      </c>
      <c r="I22" s="18" t="s">
        <v>53</v>
      </c>
      <c r="J22" s="6"/>
      <c r="K22" s="6"/>
      <c r="L22" s="6"/>
      <c r="M22" s="18"/>
      <c r="N22" s="18"/>
      <c r="O22" s="18"/>
      <c r="P22" s="18"/>
      <c r="Q22" s="21"/>
      <c r="R22" s="15"/>
      <c r="S22" s="6"/>
      <c r="T22" s="22" t="s">
        <v>69</v>
      </c>
      <c r="U22" s="20" t="s">
        <v>70</v>
      </c>
      <c r="V22" s="18" t="s">
        <v>110</v>
      </c>
      <c r="W22" s="18"/>
      <c r="X22" s="18"/>
      <c r="Y22" s="5"/>
      <c r="Z22" s="5"/>
      <c r="AA22" s="5"/>
      <c r="AB22" s="5"/>
      <c r="AC22" s="6"/>
      <c r="AD22" s="6"/>
      <c r="AE22" s="6"/>
      <c r="AF22" s="6"/>
      <c r="AG22" s="6"/>
      <c r="AH22" s="22" t="s">
        <v>49</v>
      </c>
      <c r="AI22" s="20" t="s">
        <v>70</v>
      </c>
      <c r="AJ22" s="18" t="s">
        <v>103</v>
      </c>
      <c r="AK22" s="18"/>
      <c r="AL22" s="18"/>
      <c r="AM22" s="18"/>
      <c r="AN22" s="6"/>
      <c r="AO22" s="6"/>
      <c r="AP22" s="6"/>
    </row>
    <row r="23" spans="1:43" ht="11.25" customHeight="1">
      <c r="A23" s="16"/>
      <c r="B23" s="1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/>
      <c r="S23" s="21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30">
      <c r="A24" s="16"/>
      <c r="B24" s="16"/>
      <c r="C24" s="16"/>
      <c r="D24" s="16"/>
      <c r="E24" s="16"/>
      <c r="F24" s="1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4"/>
      <c r="U24" s="24"/>
      <c r="V24" s="24"/>
      <c r="W24" s="24"/>
      <c r="X24" s="24"/>
      <c r="Y24" s="24"/>
      <c r="Z24" s="14" t="s">
        <v>26</v>
      </c>
      <c r="AA24" s="24"/>
      <c r="AB24" s="24"/>
      <c r="AC24" s="24"/>
      <c r="AD24" s="24"/>
      <c r="AE24" s="24"/>
      <c r="AF24" s="24"/>
      <c r="AG24" s="24"/>
      <c r="AH24" s="24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3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69" ht="56.25" customHeight="1">
      <c r="A26" s="295" t="s">
        <v>73</v>
      </c>
      <c r="B26" s="113" t="s">
        <v>107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303" t="s">
        <v>6</v>
      </c>
      <c r="Y26" s="304"/>
      <c r="Z26" s="303" t="s">
        <v>7</v>
      </c>
      <c r="AA26" s="309"/>
      <c r="AB26" s="301" t="s">
        <v>8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42" t="s">
        <v>25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187" t="s">
        <v>19</v>
      </c>
      <c r="BA26" s="188"/>
      <c r="BB26" s="272" t="s">
        <v>74</v>
      </c>
      <c r="BC26" s="273"/>
      <c r="BD26" s="273"/>
      <c r="BE26" s="273"/>
      <c r="BF26" s="273"/>
      <c r="BG26" s="273"/>
      <c r="BH26" s="274"/>
      <c r="BI26" s="26"/>
      <c r="BJ26" s="26"/>
      <c r="BK26" s="26"/>
      <c r="BL26" s="26"/>
      <c r="BM26" s="26"/>
      <c r="BN26" s="26"/>
      <c r="BO26" s="26"/>
      <c r="BP26" s="26"/>
      <c r="BQ26" s="26"/>
    </row>
    <row r="27" spans="1:67" ht="36.75" customHeight="1">
      <c r="A27" s="296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305"/>
      <c r="Y27" s="306"/>
      <c r="Z27" s="305"/>
      <c r="AA27" s="310"/>
      <c r="AB27" s="286" t="s">
        <v>3</v>
      </c>
      <c r="AC27" s="111"/>
      <c r="AD27" s="111" t="s">
        <v>9</v>
      </c>
      <c r="AE27" s="111"/>
      <c r="AF27" s="264" t="s">
        <v>10</v>
      </c>
      <c r="AG27" s="264"/>
      <c r="AH27" s="264"/>
      <c r="AI27" s="264"/>
      <c r="AJ27" s="264"/>
      <c r="AK27" s="264"/>
      <c r="AL27" s="264"/>
      <c r="AM27" s="264"/>
      <c r="AN27" s="140" t="s">
        <v>12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1"/>
      <c r="AZ27" s="189"/>
      <c r="BA27" s="190"/>
      <c r="BB27" s="275"/>
      <c r="BC27" s="275"/>
      <c r="BD27" s="275"/>
      <c r="BE27" s="275"/>
      <c r="BF27" s="275"/>
      <c r="BG27" s="275"/>
      <c r="BH27" s="190"/>
      <c r="BI27" s="27"/>
      <c r="BJ27" s="27"/>
      <c r="BK27" s="27"/>
      <c r="BL27" s="27"/>
      <c r="BM27" s="27"/>
      <c r="BN27" s="27"/>
      <c r="BO27" s="27"/>
    </row>
    <row r="28" spans="1:69" ht="57" customHeight="1">
      <c r="A28" s="296"/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  <c r="X28" s="305"/>
      <c r="Y28" s="306"/>
      <c r="Z28" s="305"/>
      <c r="AA28" s="310"/>
      <c r="AB28" s="286"/>
      <c r="AC28" s="111"/>
      <c r="AD28" s="111"/>
      <c r="AE28" s="111"/>
      <c r="AF28" s="111" t="s">
        <v>11</v>
      </c>
      <c r="AG28" s="111"/>
      <c r="AH28" s="111" t="s">
        <v>75</v>
      </c>
      <c r="AI28" s="111"/>
      <c r="AJ28" s="111" t="s">
        <v>76</v>
      </c>
      <c r="AK28" s="111"/>
      <c r="AL28" s="111" t="s">
        <v>54</v>
      </c>
      <c r="AM28" s="111"/>
      <c r="AN28" s="136" t="s">
        <v>119</v>
      </c>
      <c r="AO28" s="137"/>
      <c r="AP28" s="137"/>
      <c r="AQ28" s="137"/>
      <c r="AR28" s="137"/>
      <c r="AS28" s="137"/>
      <c r="AT28" s="136" t="s">
        <v>153</v>
      </c>
      <c r="AU28" s="137"/>
      <c r="AV28" s="137"/>
      <c r="AW28" s="137"/>
      <c r="AX28" s="137"/>
      <c r="AY28" s="138"/>
      <c r="AZ28" s="189"/>
      <c r="BA28" s="190"/>
      <c r="BB28" s="275"/>
      <c r="BC28" s="275"/>
      <c r="BD28" s="275"/>
      <c r="BE28" s="275"/>
      <c r="BF28" s="275"/>
      <c r="BG28" s="275"/>
      <c r="BH28" s="190"/>
      <c r="BI28" s="28"/>
      <c r="BJ28" s="29"/>
      <c r="BK28" s="29"/>
      <c r="BL28" s="28"/>
      <c r="BM28" s="29"/>
      <c r="BN28" s="29"/>
      <c r="BO28" s="28"/>
      <c r="BP28" s="29"/>
      <c r="BQ28" s="29"/>
    </row>
    <row r="29" spans="1:69" ht="139.5" customHeight="1" thickBot="1">
      <c r="A29" s="297"/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X29" s="307"/>
      <c r="Y29" s="308"/>
      <c r="Z29" s="307"/>
      <c r="AA29" s="311"/>
      <c r="AB29" s="287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 t="s">
        <v>1</v>
      </c>
      <c r="AO29" s="112"/>
      <c r="AP29" s="112" t="s">
        <v>13</v>
      </c>
      <c r="AQ29" s="112"/>
      <c r="AR29" s="112" t="s">
        <v>14</v>
      </c>
      <c r="AS29" s="326"/>
      <c r="AT29" s="112" t="s">
        <v>1</v>
      </c>
      <c r="AU29" s="112"/>
      <c r="AV29" s="112" t="s">
        <v>13</v>
      </c>
      <c r="AW29" s="112"/>
      <c r="AX29" s="112" t="s">
        <v>14</v>
      </c>
      <c r="AY29" s="165"/>
      <c r="AZ29" s="191"/>
      <c r="BA29" s="192"/>
      <c r="BB29" s="276"/>
      <c r="BC29" s="276"/>
      <c r="BD29" s="276"/>
      <c r="BE29" s="276"/>
      <c r="BF29" s="276"/>
      <c r="BG29" s="276"/>
      <c r="BH29" s="192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69" ht="39.75" customHeight="1">
      <c r="A30" s="93" t="s">
        <v>15</v>
      </c>
      <c r="B30" s="128" t="s">
        <v>200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X30" s="298"/>
      <c r="Y30" s="300"/>
      <c r="Z30" s="298"/>
      <c r="AA30" s="299"/>
      <c r="AB30" s="193">
        <f>AB33+AB35+AB31</f>
        <v>520</v>
      </c>
      <c r="AC30" s="294"/>
      <c r="AD30" s="167">
        <f>AD33+AD35+AD31</f>
        <v>126</v>
      </c>
      <c r="AE30" s="167"/>
      <c r="AF30" s="166">
        <f>AF33+AF35+AF31</f>
        <v>72</v>
      </c>
      <c r="AG30" s="294"/>
      <c r="AH30" s="185">
        <f>AH33+AH35+AH31</f>
        <v>36</v>
      </c>
      <c r="AI30" s="185"/>
      <c r="AJ30" s="185">
        <f>AJ33+AJ35+AJ31</f>
        <v>18</v>
      </c>
      <c r="AK30" s="185"/>
      <c r="AL30" s="185"/>
      <c r="AM30" s="185"/>
      <c r="AN30" s="185">
        <f>AN33+AN35+AN31</f>
        <v>430</v>
      </c>
      <c r="AO30" s="185"/>
      <c r="AP30" s="185">
        <f>AP33+AP35+AP31</f>
        <v>126</v>
      </c>
      <c r="AQ30" s="185"/>
      <c r="AR30" s="185">
        <f>AR33+AR35+AR31</f>
        <v>13</v>
      </c>
      <c r="AS30" s="185"/>
      <c r="AT30" s="185">
        <f>AT33+AT35+AT31</f>
        <v>90</v>
      </c>
      <c r="AU30" s="185"/>
      <c r="AV30" s="185"/>
      <c r="AW30" s="185"/>
      <c r="AX30" s="166">
        <f>AX33+AX35+AX31</f>
        <v>3</v>
      </c>
      <c r="AY30" s="167"/>
      <c r="AZ30" s="193">
        <f>AZ33+AZ35+AZ31</f>
        <v>16</v>
      </c>
      <c r="BA30" s="167"/>
      <c r="BB30" s="268"/>
      <c r="BC30" s="269"/>
      <c r="BD30" s="269"/>
      <c r="BE30" s="269"/>
      <c r="BF30" s="269"/>
      <c r="BG30" s="269"/>
      <c r="BH30" s="270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1:69" ht="39.75" customHeight="1">
      <c r="A31" s="94" t="s">
        <v>163</v>
      </c>
      <c r="B31" s="146" t="s">
        <v>162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/>
      <c r="X31" s="149"/>
      <c r="Y31" s="150"/>
      <c r="Z31" s="151"/>
      <c r="AA31" s="153"/>
      <c r="AB31" s="178">
        <f>AB32</f>
        <v>200</v>
      </c>
      <c r="AC31" s="153"/>
      <c r="AD31" s="151">
        <f>AD32</f>
        <v>72</v>
      </c>
      <c r="AE31" s="152"/>
      <c r="AF31" s="153">
        <f>AF32</f>
        <v>36</v>
      </c>
      <c r="AG31" s="153"/>
      <c r="AH31" s="178">
        <f>AH32</f>
        <v>36</v>
      </c>
      <c r="AI31" s="153"/>
      <c r="AJ31" s="124"/>
      <c r="AK31" s="124"/>
      <c r="AL31" s="124"/>
      <c r="AM31" s="124"/>
      <c r="AN31" s="124">
        <f>AN32</f>
        <v>200</v>
      </c>
      <c r="AO31" s="124"/>
      <c r="AP31" s="124">
        <f>AP32</f>
        <v>72</v>
      </c>
      <c r="AQ31" s="124"/>
      <c r="AR31" s="124">
        <f>AR32</f>
        <v>6</v>
      </c>
      <c r="AS31" s="124"/>
      <c r="AT31" s="124"/>
      <c r="AU31" s="124"/>
      <c r="AV31" s="124"/>
      <c r="AW31" s="124"/>
      <c r="AX31" s="153"/>
      <c r="AY31" s="169"/>
      <c r="AZ31" s="178">
        <f>AZ32</f>
        <v>6</v>
      </c>
      <c r="BA31" s="169"/>
      <c r="BB31" s="182" t="s">
        <v>251</v>
      </c>
      <c r="BC31" s="183"/>
      <c r="BD31" s="183"/>
      <c r="BE31" s="183"/>
      <c r="BF31" s="183"/>
      <c r="BG31" s="183"/>
      <c r="BH31" s="184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69" ht="67.5" customHeight="1">
      <c r="A32" s="94" t="s">
        <v>139</v>
      </c>
      <c r="B32" s="133" t="s">
        <v>150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X32" s="122">
        <v>1</v>
      </c>
      <c r="Y32" s="131"/>
      <c r="Z32" s="122"/>
      <c r="AA32" s="123"/>
      <c r="AB32" s="132">
        <v>200</v>
      </c>
      <c r="AC32" s="123"/>
      <c r="AD32" s="122">
        <f>AF32+AH32+AJ32+AL32</f>
        <v>72</v>
      </c>
      <c r="AE32" s="131"/>
      <c r="AF32" s="123">
        <v>36</v>
      </c>
      <c r="AG32" s="123"/>
      <c r="AH32" s="125">
        <v>36</v>
      </c>
      <c r="AI32" s="125"/>
      <c r="AJ32" s="125"/>
      <c r="AK32" s="125"/>
      <c r="AL32" s="125"/>
      <c r="AM32" s="125"/>
      <c r="AN32" s="125">
        <f>AB32</f>
        <v>200</v>
      </c>
      <c r="AO32" s="125"/>
      <c r="AP32" s="125">
        <f>AD32</f>
        <v>72</v>
      </c>
      <c r="AQ32" s="125"/>
      <c r="AR32" s="125">
        <v>6</v>
      </c>
      <c r="AS32" s="139"/>
      <c r="AT32" s="125"/>
      <c r="AU32" s="125"/>
      <c r="AV32" s="125"/>
      <c r="AW32" s="125"/>
      <c r="AX32" s="123"/>
      <c r="AY32" s="159"/>
      <c r="AZ32" s="179">
        <f aca="true" t="shared" si="1" ref="AZ32:AZ37">AX32+AR32</f>
        <v>6</v>
      </c>
      <c r="BA32" s="180"/>
      <c r="BB32" s="219"/>
      <c r="BC32" s="220"/>
      <c r="BD32" s="220"/>
      <c r="BE32" s="220"/>
      <c r="BF32" s="220"/>
      <c r="BG32" s="220"/>
      <c r="BH32" s="22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1:69" ht="39.75" customHeight="1">
      <c r="A33" s="94" t="s">
        <v>130</v>
      </c>
      <c r="B33" s="146" t="s">
        <v>179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8"/>
      <c r="X33" s="151"/>
      <c r="Y33" s="152"/>
      <c r="Z33" s="151"/>
      <c r="AA33" s="153"/>
      <c r="AB33" s="178">
        <f>AB34</f>
        <v>100</v>
      </c>
      <c r="AC33" s="153"/>
      <c r="AD33" s="151">
        <f>AD34</f>
        <v>54</v>
      </c>
      <c r="AE33" s="152"/>
      <c r="AF33" s="153">
        <f>AF34</f>
        <v>36</v>
      </c>
      <c r="AG33" s="153"/>
      <c r="AH33" s="124"/>
      <c r="AI33" s="124"/>
      <c r="AJ33" s="124">
        <f>AJ34</f>
        <v>18</v>
      </c>
      <c r="AK33" s="124"/>
      <c r="AL33" s="264"/>
      <c r="AM33" s="264"/>
      <c r="AN33" s="124">
        <f>AB33</f>
        <v>100</v>
      </c>
      <c r="AO33" s="124"/>
      <c r="AP33" s="124">
        <f>AD33</f>
        <v>54</v>
      </c>
      <c r="AQ33" s="124"/>
      <c r="AR33" s="124">
        <f>AR34</f>
        <v>3</v>
      </c>
      <c r="AS33" s="124"/>
      <c r="AT33" s="124"/>
      <c r="AU33" s="124"/>
      <c r="AV33" s="124"/>
      <c r="AW33" s="124"/>
      <c r="AX33" s="153"/>
      <c r="AY33" s="168"/>
      <c r="AZ33" s="265">
        <f t="shared" si="1"/>
        <v>3</v>
      </c>
      <c r="BA33" s="266"/>
      <c r="BB33" s="219" t="s">
        <v>116</v>
      </c>
      <c r="BC33" s="220"/>
      <c r="BD33" s="220"/>
      <c r="BE33" s="220"/>
      <c r="BF33" s="220"/>
      <c r="BG33" s="220"/>
      <c r="BH33" s="221"/>
      <c r="BI33" s="31"/>
      <c r="BJ33" s="31"/>
      <c r="BK33" s="31"/>
      <c r="BL33" s="31"/>
      <c r="BM33" s="31"/>
      <c r="BN33" s="31"/>
      <c r="BO33" s="31"/>
      <c r="BP33" s="31"/>
      <c r="BQ33" s="31"/>
    </row>
    <row r="34" spans="1:69" ht="39.75" customHeight="1">
      <c r="A34" s="94" t="s">
        <v>140</v>
      </c>
      <c r="B34" s="133" t="s">
        <v>195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5"/>
      <c r="X34" s="122"/>
      <c r="Y34" s="131"/>
      <c r="Z34" s="122">
        <v>1</v>
      </c>
      <c r="AA34" s="123"/>
      <c r="AB34" s="132">
        <v>100</v>
      </c>
      <c r="AC34" s="123"/>
      <c r="AD34" s="122">
        <f>AF34+AH34+AJ34+AL34</f>
        <v>54</v>
      </c>
      <c r="AE34" s="131"/>
      <c r="AF34" s="123">
        <v>36</v>
      </c>
      <c r="AG34" s="123"/>
      <c r="AH34" s="125"/>
      <c r="AI34" s="125"/>
      <c r="AJ34" s="125">
        <v>18</v>
      </c>
      <c r="AK34" s="125"/>
      <c r="AL34" s="125"/>
      <c r="AM34" s="125"/>
      <c r="AN34" s="125">
        <f>AB34</f>
        <v>100</v>
      </c>
      <c r="AO34" s="125"/>
      <c r="AP34" s="125">
        <f>AD34</f>
        <v>54</v>
      </c>
      <c r="AQ34" s="125"/>
      <c r="AR34" s="125">
        <v>3</v>
      </c>
      <c r="AS34" s="125">
        <v>4</v>
      </c>
      <c r="AT34" s="125"/>
      <c r="AU34" s="125"/>
      <c r="AV34" s="125"/>
      <c r="AW34" s="125"/>
      <c r="AX34" s="123"/>
      <c r="AY34" s="159"/>
      <c r="AZ34" s="179">
        <f>AX34+AR34</f>
        <v>3</v>
      </c>
      <c r="BA34" s="180"/>
      <c r="BB34" s="219"/>
      <c r="BC34" s="220"/>
      <c r="BD34" s="220"/>
      <c r="BE34" s="220"/>
      <c r="BF34" s="220"/>
      <c r="BG34" s="220"/>
      <c r="BH34" s="22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39.75" customHeight="1">
      <c r="A35" s="95" t="s">
        <v>156</v>
      </c>
      <c r="B35" s="154" t="s">
        <v>147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22"/>
      <c r="Y35" s="131"/>
      <c r="Z35" s="144"/>
      <c r="AA35" s="126"/>
      <c r="AB35" s="145">
        <f>AB36+AB37</f>
        <v>220</v>
      </c>
      <c r="AC35" s="126"/>
      <c r="AD35" s="144"/>
      <c r="AE35" s="175"/>
      <c r="AF35" s="126"/>
      <c r="AG35" s="126"/>
      <c r="AH35" s="160"/>
      <c r="AI35" s="160"/>
      <c r="AJ35" s="160"/>
      <c r="AK35" s="160"/>
      <c r="AL35" s="160"/>
      <c r="AM35" s="160"/>
      <c r="AN35" s="160">
        <f>AN36+AN37</f>
        <v>130</v>
      </c>
      <c r="AO35" s="160"/>
      <c r="AP35" s="160"/>
      <c r="AQ35" s="160"/>
      <c r="AR35" s="160">
        <f>AR36+AR37</f>
        <v>4</v>
      </c>
      <c r="AS35" s="139"/>
      <c r="AT35" s="160">
        <f>AT36</f>
        <v>90</v>
      </c>
      <c r="AU35" s="160"/>
      <c r="AV35" s="160"/>
      <c r="AW35" s="160"/>
      <c r="AX35" s="126">
        <v>3</v>
      </c>
      <c r="AY35" s="186"/>
      <c r="AZ35" s="193">
        <f t="shared" si="1"/>
        <v>7</v>
      </c>
      <c r="BA35" s="194"/>
      <c r="BB35" s="182"/>
      <c r="BC35" s="183"/>
      <c r="BD35" s="183"/>
      <c r="BE35" s="183"/>
      <c r="BF35" s="183"/>
      <c r="BG35" s="183"/>
      <c r="BH35" s="184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1:69" ht="39.75" customHeight="1">
      <c r="A36" s="94" t="s">
        <v>151</v>
      </c>
      <c r="B36" s="133" t="s">
        <v>148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  <c r="X36" s="122"/>
      <c r="Y36" s="131"/>
      <c r="Z36" s="122">
        <v>1.2</v>
      </c>
      <c r="AA36" s="123"/>
      <c r="AB36" s="132">
        <f>AN36+AT36</f>
        <v>180</v>
      </c>
      <c r="AC36" s="123"/>
      <c r="AD36" s="122"/>
      <c r="AE36" s="131"/>
      <c r="AF36" s="123"/>
      <c r="AG36" s="123"/>
      <c r="AH36" s="125"/>
      <c r="AI36" s="125"/>
      <c r="AJ36" s="125"/>
      <c r="AK36" s="125"/>
      <c r="AL36" s="125"/>
      <c r="AM36" s="125"/>
      <c r="AN36" s="125">
        <v>90</v>
      </c>
      <c r="AO36" s="125"/>
      <c r="AP36" s="125"/>
      <c r="AQ36" s="125"/>
      <c r="AR36" s="125">
        <v>3</v>
      </c>
      <c r="AS36" s="139"/>
      <c r="AT36" s="125">
        <v>90</v>
      </c>
      <c r="AU36" s="125"/>
      <c r="AV36" s="125"/>
      <c r="AW36" s="125"/>
      <c r="AX36" s="123">
        <v>3</v>
      </c>
      <c r="AY36" s="159"/>
      <c r="AZ36" s="179">
        <f t="shared" si="1"/>
        <v>6</v>
      </c>
      <c r="BA36" s="180"/>
      <c r="BB36" s="219" t="s">
        <v>199</v>
      </c>
      <c r="BC36" s="220"/>
      <c r="BD36" s="220"/>
      <c r="BE36" s="220"/>
      <c r="BF36" s="220"/>
      <c r="BG36" s="220"/>
      <c r="BH36" s="22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69" ht="39.75" customHeight="1">
      <c r="A37" s="94" t="s">
        <v>152</v>
      </c>
      <c r="B37" s="133" t="s">
        <v>149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  <c r="X37" s="122"/>
      <c r="Y37" s="131"/>
      <c r="Z37" s="122"/>
      <c r="AA37" s="123"/>
      <c r="AB37" s="132">
        <f>AN37</f>
        <v>40</v>
      </c>
      <c r="AC37" s="123"/>
      <c r="AD37" s="122"/>
      <c r="AE37" s="131"/>
      <c r="AF37" s="123"/>
      <c r="AG37" s="123"/>
      <c r="AH37" s="125"/>
      <c r="AI37" s="125"/>
      <c r="AJ37" s="125"/>
      <c r="AK37" s="125"/>
      <c r="AL37" s="125"/>
      <c r="AM37" s="125"/>
      <c r="AN37" s="125">
        <v>40</v>
      </c>
      <c r="AO37" s="125"/>
      <c r="AP37" s="125"/>
      <c r="AQ37" s="125"/>
      <c r="AR37" s="125">
        <v>1</v>
      </c>
      <c r="AS37" s="139"/>
      <c r="AT37" s="125"/>
      <c r="AU37" s="125"/>
      <c r="AV37" s="125"/>
      <c r="AW37" s="125"/>
      <c r="AX37" s="123"/>
      <c r="AY37" s="159"/>
      <c r="AZ37" s="179">
        <f t="shared" si="1"/>
        <v>1</v>
      </c>
      <c r="BA37" s="180"/>
      <c r="BB37" s="219" t="s">
        <v>199</v>
      </c>
      <c r="BC37" s="220"/>
      <c r="BD37" s="220"/>
      <c r="BE37" s="220"/>
      <c r="BF37" s="220"/>
      <c r="BG37" s="220"/>
      <c r="BH37" s="221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69" ht="39.75" customHeight="1">
      <c r="A38" s="95" t="s">
        <v>24</v>
      </c>
      <c r="B38" s="154" t="s">
        <v>182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5"/>
      <c r="X38" s="144"/>
      <c r="Y38" s="175"/>
      <c r="Z38" s="176"/>
      <c r="AA38" s="177"/>
      <c r="AB38" s="145">
        <f>AB39+AB41+AB46+AB48</f>
        <v>1010</v>
      </c>
      <c r="AC38" s="126"/>
      <c r="AD38" s="144">
        <f>AD39+AD41+AD46+AD48</f>
        <v>412</v>
      </c>
      <c r="AE38" s="175"/>
      <c r="AF38" s="126">
        <f>AF39+AF41+AF46+AF48</f>
        <v>284</v>
      </c>
      <c r="AG38" s="126"/>
      <c r="AH38" s="160">
        <f>AH39+AH41+AH46+AH48</f>
        <v>16</v>
      </c>
      <c r="AI38" s="160"/>
      <c r="AJ38" s="160">
        <f>AJ39+AJ41+AJ46+AJ48</f>
        <v>112</v>
      </c>
      <c r="AK38" s="160"/>
      <c r="AL38" s="160"/>
      <c r="AM38" s="160"/>
      <c r="AN38" s="160">
        <f>AN39+AN41+AN46+AN48</f>
        <v>570</v>
      </c>
      <c r="AO38" s="160"/>
      <c r="AP38" s="160">
        <f>AP39+AP41+AP46+AP48</f>
        <v>252</v>
      </c>
      <c r="AQ38" s="160"/>
      <c r="AR38" s="160">
        <f>AR39+AR41+AR46+AR48</f>
        <v>17</v>
      </c>
      <c r="AS38" s="160"/>
      <c r="AT38" s="160">
        <f>AT39+AT41+AT46+AT48</f>
        <v>440</v>
      </c>
      <c r="AU38" s="160"/>
      <c r="AV38" s="160">
        <f>AV39+AV41+AV46+AV48</f>
        <v>160</v>
      </c>
      <c r="AW38" s="160"/>
      <c r="AX38" s="126">
        <f>AX39+AX41+AX46+AX48</f>
        <v>12</v>
      </c>
      <c r="AY38" s="127"/>
      <c r="AZ38" s="145">
        <f>AZ39+AZ41+AZ46+AZ48</f>
        <v>29</v>
      </c>
      <c r="BA38" s="127"/>
      <c r="BB38" s="219"/>
      <c r="BC38" s="220"/>
      <c r="BD38" s="220"/>
      <c r="BE38" s="220"/>
      <c r="BF38" s="220"/>
      <c r="BG38" s="220"/>
      <c r="BH38" s="221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66.75" customHeight="1">
      <c r="A39" s="94" t="s">
        <v>157</v>
      </c>
      <c r="B39" s="146" t="s">
        <v>165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/>
      <c r="X39" s="149"/>
      <c r="Y39" s="150"/>
      <c r="Z39" s="151"/>
      <c r="AA39" s="153"/>
      <c r="AB39" s="178">
        <f>AB40</f>
        <v>200</v>
      </c>
      <c r="AC39" s="153"/>
      <c r="AD39" s="151">
        <f>AD40</f>
        <v>72</v>
      </c>
      <c r="AE39" s="152"/>
      <c r="AF39" s="153">
        <f>AF40</f>
        <v>54</v>
      </c>
      <c r="AG39" s="153"/>
      <c r="AH39" s="124"/>
      <c r="AI39" s="124"/>
      <c r="AJ39" s="124">
        <f>AJ40</f>
        <v>18</v>
      </c>
      <c r="AK39" s="124"/>
      <c r="AL39" s="124"/>
      <c r="AM39" s="124"/>
      <c r="AN39" s="124">
        <f>AN40</f>
        <v>200</v>
      </c>
      <c r="AO39" s="124"/>
      <c r="AP39" s="124">
        <f>AP40</f>
        <v>72</v>
      </c>
      <c r="AQ39" s="124"/>
      <c r="AR39" s="124">
        <f>AR40</f>
        <v>6</v>
      </c>
      <c r="AS39" s="124"/>
      <c r="AT39" s="124"/>
      <c r="AU39" s="124"/>
      <c r="AV39" s="124"/>
      <c r="AW39" s="124"/>
      <c r="AX39" s="153"/>
      <c r="AY39" s="169"/>
      <c r="AZ39" s="178">
        <f>AZ40</f>
        <v>6</v>
      </c>
      <c r="BA39" s="169"/>
      <c r="BB39" s="182" t="s">
        <v>134</v>
      </c>
      <c r="BC39" s="183"/>
      <c r="BD39" s="183"/>
      <c r="BE39" s="183"/>
      <c r="BF39" s="183"/>
      <c r="BG39" s="183"/>
      <c r="BH39" s="184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69" ht="62.25" customHeight="1">
      <c r="A40" s="94" t="s">
        <v>141</v>
      </c>
      <c r="B40" s="133" t="s">
        <v>245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  <c r="X40" s="122">
        <v>1</v>
      </c>
      <c r="Y40" s="131"/>
      <c r="Z40" s="122"/>
      <c r="AA40" s="123"/>
      <c r="AB40" s="132">
        <v>200</v>
      </c>
      <c r="AC40" s="123"/>
      <c r="AD40" s="122">
        <f>AF40+AH40+AJ40+AL40</f>
        <v>72</v>
      </c>
      <c r="AE40" s="131"/>
      <c r="AF40" s="123">
        <v>54</v>
      </c>
      <c r="AG40" s="123"/>
      <c r="AH40" s="125"/>
      <c r="AI40" s="125"/>
      <c r="AJ40" s="125">
        <v>18</v>
      </c>
      <c r="AK40" s="125"/>
      <c r="AL40" s="125"/>
      <c r="AM40" s="125"/>
      <c r="AN40" s="125">
        <f>AB40</f>
        <v>200</v>
      </c>
      <c r="AO40" s="125"/>
      <c r="AP40" s="125">
        <f>AD40</f>
        <v>72</v>
      </c>
      <c r="AQ40" s="125"/>
      <c r="AR40" s="125">
        <v>6</v>
      </c>
      <c r="AS40" s="139"/>
      <c r="AT40" s="125"/>
      <c r="AU40" s="125"/>
      <c r="AV40" s="125"/>
      <c r="AW40" s="125"/>
      <c r="AX40" s="123"/>
      <c r="AY40" s="159"/>
      <c r="AZ40" s="179">
        <f>AX40+AR40</f>
        <v>6</v>
      </c>
      <c r="BA40" s="180"/>
      <c r="BB40" s="211"/>
      <c r="BC40" s="212"/>
      <c r="BD40" s="212"/>
      <c r="BE40" s="212"/>
      <c r="BF40" s="212"/>
      <c r="BG40" s="212"/>
      <c r="BH40" s="213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69.75" customHeight="1">
      <c r="A41" s="94" t="s">
        <v>143</v>
      </c>
      <c r="B41" s="146" t="s">
        <v>168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8"/>
      <c r="X41" s="151"/>
      <c r="Y41" s="152"/>
      <c r="Z41" s="151"/>
      <c r="AA41" s="153"/>
      <c r="AB41" s="178">
        <f>AB42+AB43+AB44+AB45</f>
        <v>540</v>
      </c>
      <c r="AC41" s="153"/>
      <c r="AD41" s="151">
        <f>AD42+AD43+AD44+AD45</f>
        <v>222</v>
      </c>
      <c r="AE41" s="152"/>
      <c r="AF41" s="153">
        <f>AF42+AF43+AF44+AF45</f>
        <v>154</v>
      </c>
      <c r="AG41" s="153"/>
      <c r="AH41" s="124">
        <f>AH42+AH43+AH44+AH45</f>
        <v>16</v>
      </c>
      <c r="AI41" s="124"/>
      <c r="AJ41" s="124">
        <f>AJ42+AJ43+AJ44+AJ45</f>
        <v>52</v>
      </c>
      <c r="AK41" s="124"/>
      <c r="AL41" s="124"/>
      <c r="AM41" s="124"/>
      <c r="AN41" s="124">
        <f>AN42+AN43+AN44+AN45</f>
        <v>270</v>
      </c>
      <c r="AO41" s="124"/>
      <c r="AP41" s="124">
        <f>AP42+AP43+AP44+AP45</f>
        <v>126</v>
      </c>
      <c r="AQ41" s="124"/>
      <c r="AR41" s="124">
        <f>AR42+AR43+AR44+AR45</f>
        <v>8</v>
      </c>
      <c r="AS41" s="124"/>
      <c r="AT41" s="124">
        <f>AT42+AT43+AT44+AT45</f>
        <v>270</v>
      </c>
      <c r="AU41" s="124"/>
      <c r="AV41" s="124">
        <f>AV42+AV43+AV44+AV45</f>
        <v>96</v>
      </c>
      <c r="AW41" s="124"/>
      <c r="AX41" s="153">
        <f>AX42+AX43+AX44+AX45</f>
        <v>7</v>
      </c>
      <c r="AY41" s="169"/>
      <c r="AZ41" s="178">
        <f>AZ42+AZ43+AZ44+AZ45</f>
        <v>15</v>
      </c>
      <c r="BA41" s="169"/>
      <c r="BB41" s="182"/>
      <c r="BC41" s="331"/>
      <c r="BD41" s="331"/>
      <c r="BE41" s="331"/>
      <c r="BF41" s="331"/>
      <c r="BG41" s="331"/>
      <c r="BH41" s="3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ht="39.75" customHeight="1">
      <c r="A42" s="94" t="s">
        <v>154</v>
      </c>
      <c r="B42" s="133" t="s">
        <v>146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5"/>
      <c r="X42" s="122"/>
      <c r="Y42" s="131"/>
      <c r="Z42" s="122">
        <v>1</v>
      </c>
      <c r="AA42" s="123"/>
      <c r="AB42" s="132">
        <v>100</v>
      </c>
      <c r="AC42" s="123"/>
      <c r="AD42" s="122">
        <f>AF42+AH42+AJ42</f>
        <v>54</v>
      </c>
      <c r="AE42" s="131"/>
      <c r="AF42" s="123">
        <v>36</v>
      </c>
      <c r="AG42" s="123"/>
      <c r="AH42" s="125"/>
      <c r="AI42" s="125"/>
      <c r="AJ42" s="125">
        <v>18</v>
      </c>
      <c r="AK42" s="125"/>
      <c r="AL42" s="125"/>
      <c r="AM42" s="125"/>
      <c r="AN42" s="125">
        <f>AB42</f>
        <v>100</v>
      </c>
      <c r="AO42" s="125"/>
      <c r="AP42" s="125">
        <f>AD42</f>
        <v>54</v>
      </c>
      <c r="AQ42" s="125"/>
      <c r="AR42" s="125">
        <v>3</v>
      </c>
      <c r="AS42" s="139"/>
      <c r="AT42" s="125"/>
      <c r="AU42" s="125"/>
      <c r="AV42" s="125"/>
      <c r="AW42" s="125"/>
      <c r="AX42" s="123"/>
      <c r="AY42" s="159"/>
      <c r="AZ42" s="179">
        <f aca="true" t="shared" si="2" ref="AZ42:AZ49">AX42+AR42</f>
        <v>3</v>
      </c>
      <c r="BA42" s="180"/>
      <c r="BB42" s="208" t="s">
        <v>135</v>
      </c>
      <c r="BC42" s="214"/>
      <c r="BD42" s="214"/>
      <c r="BE42" s="214"/>
      <c r="BF42" s="214"/>
      <c r="BG42" s="214"/>
      <c r="BH42" s="215"/>
      <c r="BI42" s="32"/>
      <c r="BJ42" s="32"/>
      <c r="BK42" s="32"/>
      <c r="BL42" s="32"/>
      <c r="BM42" s="32"/>
      <c r="BN42" s="32"/>
      <c r="BO42" s="32"/>
      <c r="BP42" s="32"/>
      <c r="BQ42" s="32"/>
    </row>
    <row r="43" spans="1:69" ht="72" customHeight="1">
      <c r="A43" s="94" t="s">
        <v>158</v>
      </c>
      <c r="B43" s="133" t="s">
        <v>178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  <c r="X43" s="122">
        <v>1</v>
      </c>
      <c r="Y43" s="131"/>
      <c r="Z43" s="122"/>
      <c r="AA43" s="333"/>
      <c r="AB43" s="132">
        <v>170</v>
      </c>
      <c r="AC43" s="123"/>
      <c r="AD43" s="122">
        <f>AF43+AH43+AJ43+AL43</f>
        <v>72</v>
      </c>
      <c r="AE43" s="131"/>
      <c r="AF43" s="123">
        <v>54</v>
      </c>
      <c r="AG43" s="123"/>
      <c r="AH43" s="125"/>
      <c r="AI43" s="125"/>
      <c r="AJ43" s="125">
        <v>18</v>
      </c>
      <c r="AK43" s="125"/>
      <c r="AL43" s="125"/>
      <c r="AM43" s="125"/>
      <c r="AN43" s="125">
        <f>AB43</f>
        <v>170</v>
      </c>
      <c r="AO43" s="125"/>
      <c r="AP43" s="125">
        <f>AD43</f>
        <v>72</v>
      </c>
      <c r="AQ43" s="125"/>
      <c r="AR43" s="125">
        <v>5</v>
      </c>
      <c r="AS43" s="139">
        <v>3</v>
      </c>
      <c r="AT43" s="125"/>
      <c r="AU43" s="125"/>
      <c r="AV43" s="125"/>
      <c r="AW43" s="125"/>
      <c r="AX43" s="123"/>
      <c r="AY43" s="159"/>
      <c r="AZ43" s="179">
        <f t="shared" si="2"/>
        <v>5</v>
      </c>
      <c r="BA43" s="180"/>
      <c r="BB43" s="208" t="s">
        <v>136</v>
      </c>
      <c r="BC43" s="209"/>
      <c r="BD43" s="209"/>
      <c r="BE43" s="209"/>
      <c r="BF43" s="209"/>
      <c r="BG43" s="209"/>
      <c r="BH43" s="210"/>
      <c r="BI43" s="32"/>
      <c r="BJ43" s="32"/>
      <c r="BK43" s="32"/>
      <c r="BL43" s="32"/>
      <c r="BM43" s="32"/>
      <c r="BN43" s="32"/>
      <c r="BO43" s="32"/>
      <c r="BP43" s="32"/>
      <c r="BQ43" s="32"/>
    </row>
    <row r="44" spans="1:69" ht="39.75" customHeight="1">
      <c r="A44" s="94" t="s">
        <v>159</v>
      </c>
      <c r="B44" s="133" t="s">
        <v>244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  <c r="X44" s="122">
        <v>2</v>
      </c>
      <c r="Y44" s="157"/>
      <c r="Z44" s="123"/>
      <c r="AA44" s="158"/>
      <c r="AB44" s="132">
        <v>230</v>
      </c>
      <c r="AC44" s="123"/>
      <c r="AD44" s="122">
        <f>AF44+AH44+AJ44+AL44</f>
        <v>96</v>
      </c>
      <c r="AE44" s="131"/>
      <c r="AF44" s="123">
        <v>64</v>
      </c>
      <c r="AG44" s="123"/>
      <c r="AH44" s="125">
        <v>16</v>
      </c>
      <c r="AI44" s="125"/>
      <c r="AJ44" s="125">
        <v>16</v>
      </c>
      <c r="AK44" s="125"/>
      <c r="AL44" s="125"/>
      <c r="AM44" s="125"/>
      <c r="AN44" s="125"/>
      <c r="AO44" s="125"/>
      <c r="AP44" s="125"/>
      <c r="AQ44" s="125"/>
      <c r="AR44" s="160"/>
      <c r="AS44" s="139"/>
      <c r="AT44" s="125">
        <f>AB44</f>
        <v>230</v>
      </c>
      <c r="AU44" s="125"/>
      <c r="AV44" s="125">
        <f>AD44</f>
        <v>96</v>
      </c>
      <c r="AW44" s="125"/>
      <c r="AX44" s="123">
        <v>6</v>
      </c>
      <c r="AY44" s="159"/>
      <c r="AZ44" s="179">
        <f t="shared" si="2"/>
        <v>6</v>
      </c>
      <c r="BA44" s="180"/>
      <c r="BB44" s="208" t="s">
        <v>137</v>
      </c>
      <c r="BC44" s="214"/>
      <c r="BD44" s="214"/>
      <c r="BE44" s="214"/>
      <c r="BF44" s="214"/>
      <c r="BG44" s="214"/>
      <c r="BH44" s="215"/>
      <c r="BI44" s="32"/>
      <c r="BJ44" s="32"/>
      <c r="BK44" s="32"/>
      <c r="BL44" s="32"/>
      <c r="BM44" s="32"/>
      <c r="BN44" s="32"/>
      <c r="BO44" s="32"/>
      <c r="BP44" s="32"/>
      <c r="BQ44" s="32"/>
    </row>
    <row r="45" spans="1:69" ht="70.5" customHeight="1">
      <c r="A45" s="94" t="s">
        <v>166</v>
      </c>
      <c r="B45" s="133" t="s">
        <v>243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5"/>
      <c r="X45" s="122"/>
      <c r="Y45" s="157"/>
      <c r="Z45" s="123"/>
      <c r="AA45" s="158"/>
      <c r="AB45" s="132">
        <v>40</v>
      </c>
      <c r="AC45" s="123"/>
      <c r="AD45" s="122"/>
      <c r="AE45" s="131"/>
      <c r="AF45" s="123"/>
      <c r="AG45" s="123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60"/>
      <c r="AS45" s="139"/>
      <c r="AT45" s="125">
        <f>AB45</f>
        <v>40</v>
      </c>
      <c r="AU45" s="125"/>
      <c r="AV45" s="125"/>
      <c r="AW45" s="125"/>
      <c r="AX45" s="123">
        <v>1</v>
      </c>
      <c r="AY45" s="159"/>
      <c r="AZ45" s="179">
        <f t="shared" si="2"/>
        <v>1</v>
      </c>
      <c r="BA45" s="180"/>
      <c r="BB45" s="208" t="s">
        <v>137</v>
      </c>
      <c r="BC45" s="209"/>
      <c r="BD45" s="209"/>
      <c r="BE45" s="209"/>
      <c r="BF45" s="209"/>
      <c r="BG45" s="209"/>
      <c r="BH45" s="210"/>
      <c r="BI45" s="32"/>
      <c r="BJ45" s="32"/>
      <c r="BK45" s="32"/>
      <c r="BL45" s="32"/>
      <c r="BM45" s="32"/>
      <c r="BN45" s="32"/>
      <c r="BO45" s="32"/>
      <c r="BP45" s="32"/>
      <c r="BQ45" s="32"/>
    </row>
    <row r="46" spans="1:69" ht="64.5" customHeight="1">
      <c r="A46" s="94" t="s">
        <v>87</v>
      </c>
      <c r="B46" s="146" t="s">
        <v>180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6"/>
      <c r="X46" s="151"/>
      <c r="Y46" s="152"/>
      <c r="Z46" s="151"/>
      <c r="AA46" s="153"/>
      <c r="AB46" s="178">
        <f>AB47</f>
        <v>170</v>
      </c>
      <c r="AC46" s="153"/>
      <c r="AD46" s="151">
        <f>AD47</f>
        <v>64</v>
      </c>
      <c r="AE46" s="152"/>
      <c r="AF46" s="152">
        <f>AF47</f>
        <v>48</v>
      </c>
      <c r="AG46" s="151"/>
      <c r="AH46" s="124"/>
      <c r="AI46" s="124"/>
      <c r="AJ46" s="124">
        <f>AJ47</f>
        <v>16</v>
      </c>
      <c r="AK46" s="124"/>
      <c r="AL46" s="124"/>
      <c r="AM46" s="124"/>
      <c r="AN46" s="124"/>
      <c r="AO46" s="124"/>
      <c r="AP46" s="124"/>
      <c r="AQ46" s="124"/>
      <c r="AR46" s="124"/>
      <c r="AS46" s="124"/>
      <c r="AT46" s="124">
        <f>AT47</f>
        <v>170</v>
      </c>
      <c r="AU46" s="124"/>
      <c r="AV46" s="124">
        <f>AV47</f>
        <v>64</v>
      </c>
      <c r="AW46" s="124"/>
      <c r="AX46" s="153">
        <f>AX47</f>
        <v>5</v>
      </c>
      <c r="AY46" s="169"/>
      <c r="AZ46" s="265">
        <f t="shared" si="2"/>
        <v>5</v>
      </c>
      <c r="BA46" s="266"/>
      <c r="BB46" s="219" t="s">
        <v>167</v>
      </c>
      <c r="BC46" s="220"/>
      <c r="BD46" s="220"/>
      <c r="BE46" s="220"/>
      <c r="BF46" s="220"/>
      <c r="BG46" s="220"/>
      <c r="BH46" s="221"/>
      <c r="BI46" s="32"/>
      <c r="BJ46" s="32"/>
      <c r="BK46" s="32"/>
      <c r="BL46" s="32"/>
      <c r="BM46" s="32"/>
      <c r="BN46" s="32"/>
      <c r="BO46" s="32"/>
      <c r="BP46" s="32"/>
      <c r="BQ46" s="32"/>
    </row>
    <row r="47" spans="1:69" ht="63.75" customHeight="1">
      <c r="A47" s="94" t="s">
        <v>155</v>
      </c>
      <c r="B47" s="133" t="s">
        <v>248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  <c r="X47" s="122">
        <v>2</v>
      </c>
      <c r="Y47" s="131"/>
      <c r="Z47" s="122"/>
      <c r="AA47" s="123"/>
      <c r="AB47" s="132">
        <v>170</v>
      </c>
      <c r="AC47" s="123"/>
      <c r="AD47" s="122">
        <f>AF47+AH47+AJ47+AL47</f>
        <v>64</v>
      </c>
      <c r="AE47" s="131"/>
      <c r="AF47" s="131">
        <v>48</v>
      </c>
      <c r="AG47" s="122"/>
      <c r="AH47" s="125"/>
      <c r="AI47" s="125"/>
      <c r="AJ47" s="125">
        <v>16</v>
      </c>
      <c r="AK47" s="125"/>
      <c r="AL47" s="125"/>
      <c r="AM47" s="125"/>
      <c r="AN47" s="125"/>
      <c r="AO47" s="125"/>
      <c r="AP47" s="125"/>
      <c r="AQ47" s="125"/>
      <c r="AR47" s="160"/>
      <c r="AS47" s="160"/>
      <c r="AT47" s="125">
        <f>AB47</f>
        <v>170</v>
      </c>
      <c r="AU47" s="125"/>
      <c r="AV47" s="125">
        <f>AD47</f>
        <v>64</v>
      </c>
      <c r="AW47" s="125"/>
      <c r="AX47" s="123">
        <v>5</v>
      </c>
      <c r="AY47" s="159"/>
      <c r="AZ47" s="179">
        <f t="shared" si="2"/>
        <v>5</v>
      </c>
      <c r="BA47" s="180"/>
      <c r="BB47" s="219"/>
      <c r="BC47" s="220"/>
      <c r="BD47" s="220"/>
      <c r="BE47" s="220"/>
      <c r="BF47" s="220"/>
      <c r="BG47" s="220"/>
      <c r="BH47" s="221"/>
      <c r="BI47" s="32"/>
      <c r="BJ47" s="32"/>
      <c r="BK47" s="32"/>
      <c r="BL47" s="32"/>
      <c r="BM47" s="32"/>
      <c r="BN47" s="32"/>
      <c r="BO47" s="32"/>
      <c r="BP47" s="32"/>
      <c r="BQ47" s="32"/>
    </row>
    <row r="48" spans="1:69" ht="39.75" customHeight="1">
      <c r="A48" s="94" t="s">
        <v>90</v>
      </c>
      <c r="B48" s="146" t="s">
        <v>183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8"/>
      <c r="X48" s="124"/>
      <c r="Y48" s="124"/>
      <c r="Z48" s="124"/>
      <c r="AA48" s="151"/>
      <c r="AB48" s="279">
        <f>AB49</f>
        <v>100</v>
      </c>
      <c r="AC48" s="178"/>
      <c r="AD48" s="277">
        <f>AD49</f>
        <v>54</v>
      </c>
      <c r="AE48" s="278"/>
      <c r="AF48" s="152">
        <f>AF49</f>
        <v>28</v>
      </c>
      <c r="AG48" s="151"/>
      <c r="AH48" s="124"/>
      <c r="AI48" s="124"/>
      <c r="AJ48" s="124">
        <f>AJ49</f>
        <v>26</v>
      </c>
      <c r="AK48" s="124"/>
      <c r="AL48" s="124"/>
      <c r="AM48" s="124"/>
      <c r="AN48" s="124">
        <f>AN49</f>
        <v>100</v>
      </c>
      <c r="AO48" s="124"/>
      <c r="AP48" s="124">
        <f>AP49</f>
        <v>54</v>
      </c>
      <c r="AQ48" s="124"/>
      <c r="AR48" s="124">
        <f>AR49</f>
        <v>3</v>
      </c>
      <c r="AS48" s="124"/>
      <c r="AT48" s="264"/>
      <c r="AU48" s="264"/>
      <c r="AV48" s="264"/>
      <c r="AW48" s="264"/>
      <c r="AX48" s="329"/>
      <c r="AY48" s="330"/>
      <c r="AZ48" s="265">
        <f t="shared" si="2"/>
        <v>3</v>
      </c>
      <c r="BA48" s="266"/>
      <c r="BB48" s="328" t="s">
        <v>91</v>
      </c>
      <c r="BC48" s="220"/>
      <c r="BD48" s="220"/>
      <c r="BE48" s="220"/>
      <c r="BF48" s="220"/>
      <c r="BG48" s="220"/>
      <c r="BH48" s="221"/>
      <c r="BI48" s="32"/>
      <c r="BJ48" s="32"/>
      <c r="BK48" s="32"/>
      <c r="BL48" s="32"/>
      <c r="BM48" s="32"/>
      <c r="BN48" s="32"/>
      <c r="BO48" s="32"/>
      <c r="BP48" s="32"/>
      <c r="BQ48" s="32"/>
    </row>
    <row r="49" spans="1:69" ht="39.75" customHeight="1">
      <c r="A49" s="94" t="s">
        <v>142</v>
      </c>
      <c r="B49" s="133" t="s">
        <v>181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  <c r="X49" s="125"/>
      <c r="Y49" s="125"/>
      <c r="Z49" s="125">
        <v>1</v>
      </c>
      <c r="AA49" s="122"/>
      <c r="AB49" s="195">
        <v>100</v>
      </c>
      <c r="AC49" s="132"/>
      <c r="AD49" s="161">
        <v>54</v>
      </c>
      <c r="AE49" s="162"/>
      <c r="AF49" s="163">
        <v>28</v>
      </c>
      <c r="AG49" s="164"/>
      <c r="AH49" s="181"/>
      <c r="AI49" s="181"/>
      <c r="AJ49" s="181">
        <v>26</v>
      </c>
      <c r="AK49" s="181"/>
      <c r="AL49" s="125"/>
      <c r="AM49" s="125"/>
      <c r="AN49" s="125">
        <f>AB49</f>
        <v>100</v>
      </c>
      <c r="AO49" s="125"/>
      <c r="AP49" s="125">
        <f>AD49</f>
        <v>54</v>
      </c>
      <c r="AQ49" s="125"/>
      <c r="AR49" s="125">
        <v>3</v>
      </c>
      <c r="AS49" s="125">
        <v>3</v>
      </c>
      <c r="AT49" s="125"/>
      <c r="AU49" s="125"/>
      <c r="AV49" s="125"/>
      <c r="AW49" s="125"/>
      <c r="AX49" s="123"/>
      <c r="AY49" s="159"/>
      <c r="AZ49" s="179">
        <f t="shared" si="2"/>
        <v>3</v>
      </c>
      <c r="BA49" s="180"/>
      <c r="BB49" s="328"/>
      <c r="BC49" s="220"/>
      <c r="BD49" s="220"/>
      <c r="BE49" s="220"/>
      <c r="BF49" s="220"/>
      <c r="BG49" s="220"/>
      <c r="BH49" s="221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69" ht="39.75" customHeight="1">
      <c r="A50" s="103" t="s">
        <v>124</v>
      </c>
      <c r="B50" s="146" t="s">
        <v>208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8"/>
      <c r="X50" s="122"/>
      <c r="Y50" s="157"/>
      <c r="Z50" s="123"/>
      <c r="AA50" s="158"/>
      <c r="AB50" s="279" t="s">
        <v>209</v>
      </c>
      <c r="AC50" s="178"/>
      <c r="AD50" s="277" t="s">
        <v>210</v>
      </c>
      <c r="AE50" s="278"/>
      <c r="AF50" s="153" t="s">
        <v>211</v>
      </c>
      <c r="AG50" s="152"/>
      <c r="AH50" s="151" t="s">
        <v>212</v>
      </c>
      <c r="AI50" s="152"/>
      <c r="AJ50" s="151" t="s">
        <v>213</v>
      </c>
      <c r="AK50" s="152"/>
      <c r="AL50" s="151" t="s">
        <v>214</v>
      </c>
      <c r="AM50" s="152"/>
      <c r="AN50" s="151" t="s">
        <v>215</v>
      </c>
      <c r="AO50" s="152"/>
      <c r="AP50" s="151" t="s">
        <v>216</v>
      </c>
      <c r="AQ50" s="152"/>
      <c r="AR50" s="151" t="s">
        <v>217</v>
      </c>
      <c r="AS50" s="152"/>
      <c r="AT50" s="151" t="s">
        <v>218</v>
      </c>
      <c r="AU50" s="152"/>
      <c r="AV50" s="151" t="s">
        <v>219</v>
      </c>
      <c r="AW50" s="152"/>
      <c r="AX50" s="151" t="s">
        <v>220</v>
      </c>
      <c r="AY50" s="153"/>
      <c r="AZ50" s="178" t="s">
        <v>221</v>
      </c>
      <c r="BA50" s="169"/>
      <c r="BB50" s="327"/>
      <c r="BC50" s="183"/>
      <c r="BD50" s="183"/>
      <c r="BE50" s="183"/>
      <c r="BF50" s="183"/>
      <c r="BG50" s="183"/>
      <c r="BH50" s="184"/>
      <c r="BI50" s="32"/>
      <c r="BJ50" s="32"/>
      <c r="BK50" s="32"/>
      <c r="BL50" s="32"/>
      <c r="BM50" s="32"/>
      <c r="BN50" s="32"/>
      <c r="BO50" s="32"/>
      <c r="BP50" s="32"/>
      <c r="BQ50" s="32"/>
    </row>
    <row r="51" spans="1:69" ht="39.75" customHeight="1">
      <c r="A51" s="94" t="s">
        <v>125</v>
      </c>
      <c r="B51" s="133" t="s">
        <v>120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5"/>
      <c r="X51" s="122" t="s">
        <v>222</v>
      </c>
      <c r="Y51" s="131"/>
      <c r="Z51" s="122" t="s">
        <v>234</v>
      </c>
      <c r="AA51" s="123"/>
      <c r="AB51" s="195" t="s">
        <v>223</v>
      </c>
      <c r="AC51" s="132"/>
      <c r="AD51" s="161" t="s">
        <v>224</v>
      </c>
      <c r="AE51" s="162"/>
      <c r="AF51" s="123" t="s">
        <v>225</v>
      </c>
      <c r="AG51" s="131"/>
      <c r="AH51" s="207"/>
      <c r="AI51" s="207"/>
      <c r="AJ51" s="207"/>
      <c r="AK51" s="207"/>
      <c r="AL51" s="122" t="s">
        <v>214</v>
      </c>
      <c r="AM51" s="131"/>
      <c r="AN51" s="122" t="s">
        <v>226</v>
      </c>
      <c r="AO51" s="131"/>
      <c r="AP51" s="122" t="s">
        <v>227</v>
      </c>
      <c r="AQ51" s="131"/>
      <c r="AR51" s="122" t="s">
        <v>228</v>
      </c>
      <c r="AS51" s="131"/>
      <c r="AT51" s="122" t="s">
        <v>229</v>
      </c>
      <c r="AU51" s="131"/>
      <c r="AV51" s="122" t="s">
        <v>230</v>
      </c>
      <c r="AW51" s="131"/>
      <c r="AX51" s="122" t="s">
        <v>228</v>
      </c>
      <c r="AY51" s="123"/>
      <c r="AZ51" s="132" t="s">
        <v>220</v>
      </c>
      <c r="BA51" s="333"/>
      <c r="BB51" s="182" t="s">
        <v>88</v>
      </c>
      <c r="BC51" s="331"/>
      <c r="BD51" s="331"/>
      <c r="BE51" s="331"/>
      <c r="BF51" s="331"/>
      <c r="BG51" s="331"/>
      <c r="BH51" s="332"/>
      <c r="BI51" s="32"/>
      <c r="BJ51" s="32"/>
      <c r="BK51" s="32"/>
      <c r="BL51" s="32"/>
      <c r="BM51" s="32"/>
      <c r="BN51" s="32"/>
      <c r="BO51" s="32"/>
      <c r="BP51" s="32"/>
      <c r="BQ51" s="32"/>
    </row>
    <row r="52" spans="1:69" ht="39.75" customHeight="1">
      <c r="A52" s="94" t="s">
        <v>126</v>
      </c>
      <c r="B52" s="133" t="s">
        <v>121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  <c r="X52" s="122" t="s">
        <v>222</v>
      </c>
      <c r="Y52" s="131"/>
      <c r="Z52" s="122" t="s">
        <v>234</v>
      </c>
      <c r="AA52" s="123"/>
      <c r="AB52" s="195" t="s">
        <v>231</v>
      </c>
      <c r="AC52" s="132"/>
      <c r="AD52" s="161" t="s">
        <v>213</v>
      </c>
      <c r="AE52" s="162"/>
      <c r="AF52" s="243"/>
      <c r="AG52" s="243"/>
      <c r="AH52" s="207"/>
      <c r="AI52" s="207"/>
      <c r="AJ52" s="122" t="s">
        <v>213</v>
      </c>
      <c r="AK52" s="131"/>
      <c r="AL52" s="207"/>
      <c r="AM52" s="207"/>
      <c r="AN52" s="122" t="s">
        <v>232</v>
      </c>
      <c r="AO52" s="131"/>
      <c r="AP52" s="122" t="s">
        <v>229</v>
      </c>
      <c r="AQ52" s="131"/>
      <c r="AR52" s="122" t="s">
        <v>228</v>
      </c>
      <c r="AS52" s="131"/>
      <c r="AT52" s="122" t="s">
        <v>232</v>
      </c>
      <c r="AU52" s="131"/>
      <c r="AV52" s="122" t="s">
        <v>233</v>
      </c>
      <c r="AW52" s="131"/>
      <c r="AX52" s="122" t="s">
        <v>228</v>
      </c>
      <c r="AY52" s="123"/>
      <c r="AZ52" s="132" t="s">
        <v>220</v>
      </c>
      <c r="BA52" s="333"/>
      <c r="BB52" s="182" t="s">
        <v>89</v>
      </c>
      <c r="BC52" s="331"/>
      <c r="BD52" s="331"/>
      <c r="BE52" s="331"/>
      <c r="BF52" s="331"/>
      <c r="BG52" s="331"/>
      <c r="BH52" s="332"/>
      <c r="BI52" s="32"/>
      <c r="BJ52" s="32"/>
      <c r="BK52" s="32"/>
      <c r="BL52" s="32"/>
      <c r="BM52" s="32"/>
      <c r="BN52" s="32"/>
      <c r="BO52" s="32"/>
      <c r="BP52" s="32"/>
      <c r="BQ52" s="32"/>
    </row>
    <row r="53" spans="1:69" ht="39.75" customHeight="1">
      <c r="A53" s="94" t="s">
        <v>172</v>
      </c>
      <c r="B53" s="133" t="s">
        <v>122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  <c r="X53" s="122"/>
      <c r="Y53" s="131"/>
      <c r="Z53" s="122" t="s">
        <v>234</v>
      </c>
      <c r="AA53" s="123"/>
      <c r="AB53" s="195" t="s">
        <v>235</v>
      </c>
      <c r="AC53" s="132"/>
      <c r="AD53" s="161" t="s">
        <v>227</v>
      </c>
      <c r="AE53" s="162"/>
      <c r="AF53" s="243" t="s">
        <v>212</v>
      </c>
      <c r="AG53" s="243"/>
      <c r="AH53" s="207" t="s">
        <v>212</v>
      </c>
      <c r="AI53" s="207"/>
      <c r="AJ53" s="207"/>
      <c r="AK53" s="207"/>
      <c r="AL53" s="207"/>
      <c r="AM53" s="207"/>
      <c r="AN53" s="122" t="s">
        <v>235</v>
      </c>
      <c r="AO53" s="131"/>
      <c r="AP53" s="122" t="s">
        <v>227</v>
      </c>
      <c r="AQ53" s="131"/>
      <c r="AR53" s="122" t="s">
        <v>228</v>
      </c>
      <c r="AS53" s="131"/>
      <c r="AT53" s="122"/>
      <c r="AU53" s="131"/>
      <c r="AV53" s="122"/>
      <c r="AW53" s="131"/>
      <c r="AX53" s="122"/>
      <c r="AY53" s="123"/>
      <c r="AZ53" s="132" t="s">
        <v>228</v>
      </c>
      <c r="BA53" s="333"/>
      <c r="BB53" s="182" t="s">
        <v>81</v>
      </c>
      <c r="BC53" s="331"/>
      <c r="BD53" s="331"/>
      <c r="BE53" s="331"/>
      <c r="BF53" s="331"/>
      <c r="BG53" s="331"/>
      <c r="BH53" s="332"/>
      <c r="BI53" s="32"/>
      <c r="BJ53" s="32"/>
      <c r="BK53" s="32"/>
      <c r="BL53" s="32"/>
      <c r="BM53" s="32"/>
      <c r="BN53" s="32"/>
      <c r="BO53" s="32"/>
      <c r="BP53" s="32"/>
      <c r="BQ53" s="32"/>
    </row>
    <row r="54" spans="1:65" ht="30" customHeight="1">
      <c r="A54" s="201" t="s">
        <v>77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  <c r="AB54" s="178">
        <f>AB30+AB38</f>
        <v>1530</v>
      </c>
      <c r="AC54" s="200"/>
      <c r="AD54" s="151">
        <f>AD30+AD38</f>
        <v>538</v>
      </c>
      <c r="AE54" s="216"/>
      <c r="AF54" s="152">
        <f>AF30+AF38</f>
        <v>356</v>
      </c>
      <c r="AG54" s="217"/>
      <c r="AH54" s="124">
        <f>AH30+AH38</f>
        <v>52</v>
      </c>
      <c r="AI54" s="196"/>
      <c r="AJ54" s="124">
        <f>AJ30+AJ38</f>
        <v>130</v>
      </c>
      <c r="AK54" s="196"/>
      <c r="AL54" s="124"/>
      <c r="AM54" s="196"/>
      <c r="AN54" s="124">
        <f>AN30+AN38</f>
        <v>1000</v>
      </c>
      <c r="AO54" s="196"/>
      <c r="AP54" s="124">
        <f>AP30+AP38</f>
        <v>378</v>
      </c>
      <c r="AQ54" s="196"/>
      <c r="AR54" s="312">
        <f>AR30+AR38</f>
        <v>30</v>
      </c>
      <c r="AS54" s="313"/>
      <c r="AT54" s="124">
        <f>AT30+AT38</f>
        <v>530</v>
      </c>
      <c r="AU54" s="196"/>
      <c r="AV54" s="124">
        <f>AV30+AV38</f>
        <v>160</v>
      </c>
      <c r="AW54" s="196"/>
      <c r="AX54" s="152">
        <f>AX30+AX38</f>
        <v>15</v>
      </c>
      <c r="AY54" s="218"/>
      <c r="AZ54" s="178">
        <f>AZ30+AZ38</f>
        <v>45</v>
      </c>
      <c r="BA54" s="200"/>
      <c r="BB54" s="219"/>
      <c r="BC54" s="220"/>
      <c r="BD54" s="220"/>
      <c r="BE54" s="220"/>
      <c r="BF54" s="220"/>
      <c r="BG54" s="220"/>
      <c r="BH54" s="221"/>
      <c r="BI54" s="33"/>
      <c r="BJ54" s="33"/>
      <c r="BK54" s="33"/>
      <c r="BL54" s="33"/>
      <c r="BM54" s="33"/>
    </row>
    <row r="55" spans="1:65" ht="30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6"/>
      <c r="AB55" s="178" t="str">
        <f>AB50</f>
        <v>/568</v>
      </c>
      <c r="AC55" s="200"/>
      <c r="AD55" s="151" t="str">
        <f>AD50</f>
        <v>/316</v>
      </c>
      <c r="AE55" s="216"/>
      <c r="AF55" s="152" t="str">
        <f>AF50</f>
        <v>/98</v>
      </c>
      <c r="AG55" s="217"/>
      <c r="AH55" s="124" t="str">
        <f>AH50</f>
        <v>/36</v>
      </c>
      <c r="AI55" s="196"/>
      <c r="AJ55" s="124" t="str">
        <f>AJ50</f>
        <v>/140</v>
      </c>
      <c r="AK55" s="196"/>
      <c r="AL55" s="124" t="str">
        <f>AL50</f>
        <v>/42</v>
      </c>
      <c r="AM55" s="196"/>
      <c r="AN55" s="124" t="str">
        <f>AN50</f>
        <v>/368</v>
      </c>
      <c r="AO55" s="196"/>
      <c r="AP55" s="124" t="str">
        <f>AP50</f>
        <v>/234</v>
      </c>
      <c r="AQ55" s="196"/>
      <c r="AR55" s="312"/>
      <c r="AS55" s="313"/>
      <c r="AT55" s="124" t="str">
        <f>AT50</f>
        <v>/200</v>
      </c>
      <c r="AU55" s="196"/>
      <c r="AV55" s="124" t="str">
        <f>AV50</f>
        <v>/82</v>
      </c>
      <c r="AW55" s="196"/>
      <c r="AX55" s="152"/>
      <c r="AY55" s="218"/>
      <c r="AZ55" s="178" t="str">
        <f>AZ50</f>
        <v>/15</v>
      </c>
      <c r="BA55" s="200"/>
      <c r="BB55" s="219"/>
      <c r="BC55" s="220"/>
      <c r="BD55" s="220"/>
      <c r="BE55" s="220"/>
      <c r="BF55" s="220"/>
      <c r="BG55" s="220"/>
      <c r="BH55" s="221"/>
      <c r="BI55" s="33"/>
      <c r="BJ55" s="33"/>
      <c r="BK55" s="33"/>
      <c r="BL55" s="33"/>
      <c r="BM55" s="33"/>
    </row>
    <row r="56" spans="1:69" ht="39.75" customHeight="1">
      <c r="A56" s="197" t="s">
        <v>16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9"/>
      <c r="AB56" s="145"/>
      <c r="AC56" s="198"/>
      <c r="AD56" s="122"/>
      <c r="AE56" s="131"/>
      <c r="AF56" s="123"/>
      <c r="AG56" s="131"/>
      <c r="AH56" s="122"/>
      <c r="AI56" s="131"/>
      <c r="AJ56" s="122"/>
      <c r="AK56" s="131"/>
      <c r="AL56" s="122"/>
      <c r="AM56" s="123"/>
      <c r="AN56" s="232">
        <f>AP54/18</f>
        <v>21</v>
      </c>
      <c r="AO56" s="233"/>
      <c r="AP56" s="96" t="s">
        <v>69</v>
      </c>
      <c r="AQ56" s="235">
        <v>13</v>
      </c>
      <c r="AR56" s="235"/>
      <c r="AS56" s="236"/>
      <c r="AT56" s="234">
        <f>AV54/8</f>
        <v>20</v>
      </c>
      <c r="AU56" s="233"/>
      <c r="AV56" s="96" t="s">
        <v>69</v>
      </c>
      <c r="AW56" s="235">
        <v>10.3</v>
      </c>
      <c r="AX56" s="235"/>
      <c r="AY56" s="235"/>
      <c r="AZ56" s="125"/>
      <c r="BA56" s="161"/>
      <c r="BB56" s="222"/>
      <c r="BC56" s="223"/>
      <c r="BD56" s="223"/>
      <c r="BE56" s="223"/>
      <c r="BF56" s="223"/>
      <c r="BG56" s="223"/>
      <c r="BH56" s="224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1:69" ht="39.75" customHeight="1">
      <c r="A57" s="197" t="s">
        <v>160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9"/>
      <c r="AB57" s="261" t="s">
        <v>241</v>
      </c>
      <c r="AC57" s="401"/>
      <c r="AD57" s="122"/>
      <c r="AE57" s="131"/>
      <c r="AF57" s="123"/>
      <c r="AG57" s="131"/>
      <c r="AH57" s="122"/>
      <c r="AI57" s="131"/>
      <c r="AJ57" s="122"/>
      <c r="AK57" s="131"/>
      <c r="AL57" s="122"/>
      <c r="AM57" s="123"/>
      <c r="AN57" s="230"/>
      <c r="AO57" s="226"/>
      <c r="AP57" s="226"/>
      <c r="AQ57" s="226"/>
      <c r="AR57" s="226"/>
      <c r="AS57" s="231"/>
      <c r="AT57" s="225"/>
      <c r="AU57" s="226"/>
      <c r="AV57" s="226"/>
      <c r="AW57" s="226"/>
      <c r="AX57" s="226"/>
      <c r="AY57" s="226"/>
      <c r="AZ57" s="125"/>
      <c r="BA57" s="161"/>
      <c r="BB57" s="219"/>
      <c r="BC57" s="220"/>
      <c r="BD57" s="220"/>
      <c r="BE57" s="220"/>
      <c r="BF57" s="220"/>
      <c r="BG57" s="220"/>
      <c r="BH57" s="221"/>
      <c r="BI57" s="33"/>
      <c r="BJ57" s="33"/>
      <c r="BK57" s="33"/>
      <c r="BL57" s="33"/>
      <c r="BM57" s="33"/>
      <c r="BN57" s="33"/>
      <c r="BO57" s="33"/>
      <c r="BP57" s="33"/>
      <c r="BQ57" s="33"/>
    </row>
    <row r="58" spans="1:69" ht="39.75" customHeight="1">
      <c r="A58" s="197" t="s">
        <v>160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9"/>
      <c r="AB58" s="261">
        <f>AN58+AT58</f>
        <v>2</v>
      </c>
      <c r="AC58" s="198"/>
      <c r="AD58" s="122"/>
      <c r="AE58" s="131"/>
      <c r="AF58" s="123"/>
      <c r="AG58" s="131"/>
      <c r="AH58" s="122"/>
      <c r="AI58" s="131"/>
      <c r="AJ58" s="122"/>
      <c r="AK58" s="131"/>
      <c r="AL58" s="122"/>
      <c r="AM58" s="123"/>
      <c r="AN58" s="230">
        <v>1</v>
      </c>
      <c r="AO58" s="226"/>
      <c r="AP58" s="226"/>
      <c r="AQ58" s="226"/>
      <c r="AR58" s="226"/>
      <c r="AS58" s="231"/>
      <c r="AT58" s="225">
        <v>1</v>
      </c>
      <c r="AU58" s="226"/>
      <c r="AV58" s="226"/>
      <c r="AW58" s="226"/>
      <c r="AX58" s="226"/>
      <c r="AY58" s="226"/>
      <c r="AZ58" s="125"/>
      <c r="BA58" s="161"/>
      <c r="BB58" s="219"/>
      <c r="BC58" s="220"/>
      <c r="BD58" s="220"/>
      <c r="BE58" s="220"/>
      <c r="BF58" s="220"/>
      <c r="BG58" s="220"/>
      <c r="BH58" s="221"/>
      <c r="BI58" s="33"/>
      <c r="BJ58" s="33"/>
      <c r="BK58" s="33"/>
      <c r="BL58" s="33"/>
      <c r="BM58" s="33"/>
      <c r="BN58" s="33"/>
      <c r="BO58" s="33"/>
      <c r="BP58" s="33"/>
      <c r="BQ58" s="33"/>
    </row>
    <row r="59" spans="1:69" ht="39.75" customHeight="1">
      <c r="A59" s="197" t="s">
        <v>17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9"/>
      <c r="AB59" s="240" t="s">
        <v>236</v>
      </c>
      <c r="AC59" s="259"/>
      <c r="AD59" s="227"/>
      <c r="AE59" s="242"/>
      <c r="AF59" s="243"/>
      <c r="AG59" s="242"/>
      <c r="AH59" s="227"/>
      <c r="AI59" s="242"/>
      <c r="AJ59" s="227"/>
      <c r="AK59" s="242"/>
      <c r="AL59" s="227"/>
      <c r="AM59" s="243"/>
      <c r="AN59" s="227">
        <v>3</v>
      </c>
      <c r="AO59" s="228"/>
      <c r="AP59" s="228"/>
      <c r="AQ59" s="228"/>
      <c r="AR59" s="228"/>
      <c r="AS59" s="229"/>
      <c r="AT59" s="227" t="s">
        <v>237</v>
      </c>
      <c r="AU59" s="228"/>
      <c r="AV59" s="228"/>
      <c r="AW59" s="228"/>
      <c r="AX59" s="228"/>
      <c r="AY59" s="228"/>
      <c r="AZ59" s="125"/>
      <c r="BA59" s="161"/>
      <c r="BB59" s="219"/>
      <c r="BC59" s="220"/>
      <c r="BD59" s="220"/>
      <c r="BE59" s="220"/>
      <c r="BF59" s="220"/>
      <c r="BG59" s="220"/>
      <c r="BH59" s="221"/>
      <c r="BI59" s="33"/>
      <c r="BJ59" s="33"/>
      <c r="BK59" s="33"/>
      <c r="BL59" s="33"/>
      <c r="BM59" s="33"/>
      <c r="BN59" s="33"/>
      <c r="BO59" s="33"/>
      <c r="BP59" s="33"/>
      <c r="BQ59" s="33"/>
    </row>
    <row r="60" spans="1:69" ht="39.75" customHeight="1">
      <c r="A60" s="197" t="s">
        <v>18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9"/>
      <c r="AB60" s="240" t="s">
        <v>255</v>
      </c>
      <c r="AC60" s="241"/>
      <c r="AD60" s="227"/>
      <c r="AE60" s="242"/>
      <c r="AF60" s="243"/>
      <c r="AG60" s="242"/>
      <c r="AH60" s="227"/>
      <c r="AI60" s="242"/>
      <c r="AJ60" s="227"/>
      <c r="AK60" s="242"/>
      <c r="AL60" s="227"/>
      <c r="AM60" s="243"/>
      <c r="AN60" s="227" t="s">
        <v>254</v>
      </c>
      <c r="AO60" s="228"/>
      <c r="AP60" s="228"/>
      <c r="AQ60" s="228"/>
      <c r="AR60" s="228"/>
      <c r="AS60" s="229"/>
      <c r="AT60" s="243" t="s">
        <v>238</v>
      </c>
      <c r="AU60" s="228"/>
      <c r="AV60" s="228"/>
      <c r="AW60" s="228"/>
      <c r="AX60" s="228"/>
      <c r="AY60" s="228"/>
      <c r="AZ60" s="125"/>
      <c r="BA60" s="161"/>
      <c r="BB60" s="219"/>
      <c r="BC60" s="220"/>
      <c r="BD60" s="220"/>
      <c r="BE60" s="220"/>
      <c r="BF60" s="220"/>
      <c r="BG60" s="220"/>
      <c r="BH60" s="221"/>
      <c r="BI60" s="33"/>
      <c r="BJ60" s="33"/>
      <c r="BK60" s="33"/>
      <c r="BL60" s="33"/>
      <c r="BM60" s="33"/>
      <c r="BN60" s="33"/>
      <c r="BO60" s="33"/>
      <c r="BP60" s="33"/>
      <c r="BQ60" s="33"/>
    </row>
    <row r="61" spans="1:69" ht="9" customHeight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9"/>
      <c r="S61" s="39"/>
      <c r="T61" s="5"/>
      <c r="U61" s="5"/>
      <c r="V61" s="5"/>
      <c r="W61" s="5"/>
      <c r="X61" s="5"/>
      <c r="Y61" s="5"/>
      <c r="Z61" s="5"/>
      <c r="AA61" s="5"/>
      <c r="AB61" s="5"/>
      <c r="AC61" s="5"/>
      <c r="AD61" s="104"/>
      <c r="AE61" s="10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/>
      <c r="AU61" s="10"/>
      <c r="AV61" s="10"/>
      <c r="AW61" s="11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33"/>
      <c r="BJ61" s="33"/>
      <c r="BK61" s="33"/>
      <c r="BL61" s="33"/>
      <c r="BM61" s="33"/>
      <c r="BN61" s="33"/>
      <c r="BO61" s="33"/>
      <c r="BP61" s="33"/>
      <c r="BQ61" s="33"/>
    </row>
    <row r="62" spans="1:73" ht="36" customHeight="1" thickBot="1">
      <c r="A62" s="237" t="s">
        <v>108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9"/>
      <c r="Y62" s="237" t="s">
        <v>111</v>
      </c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9"/>
      <c r="AU62" s="237" t="s">
        <v>114</v>
      </c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9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</row>
    <row r="63" spans="1:73" ht="68.25" customHeight="1">
      <c r="A63" s="363" t="s">
        <v>22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 t="s">
        <v>21</v>
      </c>
      <c r="O63" s="260"/>
      <c r="P63" s="260"/>
      <c r="Q63" s="260"/>
      <c r="R63" s="260" t="s">
        <v>23</v>
      </c>
      <c r="S63" s="260"/>
      <c r="T63" s="260"/>
      <c r="U63" s="251" t="s">
        <v>105</v>
      </c>
      <c r="V63" s="251"/>
      <c r="W63" s="251"/>
      <c r="X63" s="252"/>
      <c r="Y63" s="315" t="s">
        <v>21</v>
      </c>
      <c r="Z63" s="254"/>
      <c r="AA63" s="254"/>
      <c r="AB63" s="254"/>
      <c r="AC63" s="254"/>
      <c r="AD63" s="254"/>
      <c r="AE63" s="316"/>
      <c r="AF63" s="253" t="s">
        <v>23</v>
      </c>
      <c r="AG63" s="254"/>
      <c r="AH63" s="254"/>
      <c r="AI63" s="254"/>
      <c r="AJ63" s="254"/>
      <c r="AK63" s="254"/>
      <c r="AL63" s="316"/>
      <c r="AM63" s="253" t="s">
        <v>105</v>
      </c>
      <c r="AN63" s="254"/>
      <c r="AO63" s="254"/>
      <c r="AP63" s="254"/>
      <c r="AQ63" s="254"/>
      <c r="AR63" s="254"/>
      <c r="AS63" s="254"/>
      <c r="AT63" s="255"/>
      <c r="AU63" s="367" t="s">
        <v>205</v>
      </c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9"/>
      <c r="BI63" s="27"/>
      <c r="BJ63" s="27"/>
      <c r="BK63" s="27"/>
      <c r="BL63" s="27"/>
      <c r="BM63" s="27"/>
      <c r="BN63" s="35"/>
      <c r="BO63" s="27"/>
      <c r="BP63" s="36"/>
      <c r="BQ63" s="36"/>
      <c r="BR63" s="36"/>
      <c r="BS63" s="35"/>
      <c r="BT63" s="27"/>
      <c r="BU63" s="27"/>
    </row>
    <row r="64" spans="1:73" ht="41.25" customHeight="1">
      <c r="A64" s="361" t="s">
        <v>123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125">
        <v>2</v>
      </c>
      <c r="O64" s="125"/>
      <c r="P64" s="125"/>
      <c r="Q64" s="125"/>
      <c r="R64" s="125">
        <v>2</v>
      </c>
      <c r="S64" s="125"/>
      <c r="T64" s="125"/>
      <c r="U64" s="160">
        <v>3</v>
      </c>
      <c r="V64" s="160"/>
      <c r="W64" s="160"/>
      <c r="X64" s="250"/>
      <c r="Y64" s="132">
        <v>2</v>
      </c>
      <c r="Z64" s="123"/>
      <c r="AA64" s="123"/>
      <c r="AB64" s="123"/>
      <c r="AC64" s="123"/>
      <c r="AD64" s="123"/>
      <c r="AE64" s="131"/>
      <c r="AF64" s="122">
        <v>8</v>
      </c>
      <c r="AG64" s="123"/>
      <c r="AH64" s="123"/>
      <c r="AI64" s="123"/>
      <c r="AJ64" s="123"/>
      <c r="AK64" s="123"/>
      <c r="AL64" s="131"/>
      <c r="AM64" s="144">
        <v>12</v>
      </c>
      <c r="AN64" s="126"/>
      <c r="AO64" s="126"/>
      <c r="AP64" s="126"/>
      <c r="AQ64" s="126"/>
      <c r="AR64" s="126"/>
      <c r="AS64" s="126"/>
      <c r="AT64" s="127"/>
      <c r="AU64" s="370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2"/>
      <c r="BI64" s="27"/>
      <c r="BJ64" s="27"/>
      <c r="BK64" s="27"/>
      <c r="BL64" s="27"/>
      <c r="BM64" s="27"/>
      <c r="BN64" s="35"/>
      <c r="BO64" s="27"/>
      <c r="BP64" s="36"/>
      <c r="BQ64" s="36"/>
      <c r="BR64" s="36"/>
      <c r="BS64" s="35"/>
      <c r="BT64" s="27"/>
      <c r="BU64" s="27"/>
    </row>
    <row r="65" spans="1:73" ht="13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50"/>
      <c r="AY65" s="50"/>
      <c r="AZ65" s="6"/>
      <c r="BA65" s="6"/>
      <c r="BB65" s="6"/>
      <c r="BC65" s="6"/>
      <c r="BD65" s="6"/>
      <c r="BE65" s="6"/>
      <c r="BF65" s="6"/>
      <c r="BG65" s="6"/>
      <c r="BH65" s="6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3"/>
      <c r="BT65" s="33"/>
      <c r="BU65" s="33"/>
    </row>
    <row r="66" spans="1:69" ht="30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80" t="s">
        <v>207</v>
      </c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81"/>
      <c r="AU66" s="81"/>
      <c r="AV66" s="81"/>
      <c r="AW66" s="82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69" ht="12" customHeight="1" thickBo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73"/>
      <c r="S67" s="73"/>
      <c r="T67" s="67"/>
      <c r="U67" s="83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77"/>
      <c r="AU67" s="77"/>
      <c r="AV67" s="77"/>
      <c r="AW67" s="78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33"/>
      <c r="BJ67" s="33"/>
      <c r="BK67" s="33"/>
      <c r="BL67" s="33"/>
      <c r="BM67" s="33"/>
      <c r="BN67" s="33"/>
      <c r="BO67" s="33"/>
      <c r="BP67" s="33"/>
      <c r="BQ67" s="33"/>
    </row>
    <row r="68" spans="1:69" ht="67.5" customHeight="1" thickBot="1">
      <c r="A68" s="357" t="s">
        <v>78</v>
      </c>
      <c r="B68" s="358"/>
      <c r="C68" s="358"/>
      <c r="D68" s="359"/>
      <c r="E68" s="237" t="s">
        <v>79</v>
      </c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9"/>
      <c r="BB68" s="357" t="s">
        <v>191</v>
      </c>
      <c r="BC68" s="358"/>
      <c r="BD68" s="358"/>
      <c r="BE68" s="358"/>
      <c r="BF68" s="358"/>
      <c r="BG68" s="358"/>
      <c r="BH68" s="359"/>
      <c r="BI68" s="33"/>
      <c r="BJ68" s="33"/>
      <c r="BK68" s="33"/>
      <c r="BL68" s="33"/>
      <c r="BM68" s="33"/>
      <c r="BN68" s="33"/>
      <c r="BO68" s="33"/>
      <c r="BP68" s="33"/>
      <c r="BQ68" s="33"/>
    </row>
    <row r="69" spans="1:69" ht="96" customHeight="1">
      <c r="A69" s="179" t="s">
        <v>80</v>
      </c>
      <c r="B69" s="360"/>
      <c r="C69" s="360"/>
      <c r="D69" s="180"/>
      <c r="E69" s="364" t="s">
        <v>161</v>
      </c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6"/>
      <c r="BB69" s="342" t="s">
        <v>194</v>
      </c>
      <c r="BC69" s="343"/>
      <c r="BD69" s="343"/>
      <c r="BE69" s="343"/>
      <c r="BF69" s="343"/>
      <c r="BG69" s="343"/>
      <c r="BH69" s="344"/>
      <c r="BI69" s="33"/>
      <c r="BJ69" s="33"/>
      <c r="BK69" s="33"/>
      <c r="BL69" s="33"/>
      <c r="BM69" s="33"/>
      <c r="BN69" s="33"/>
      <c r="BO69" s="33"/>
      <c r="BP69" s="33"/>
      <c r="BQ69" s="33"/>
    </row>
    <row r="70" spans="1:69" ht="72.75" customHeight="1">
      <c r="A70" s="162" t="s">
        <v>81</v>
      </c>
      <c r="B70" s="355"/>
      <c r="C70" s="355"/>
      <c r="D70" s="356"/>
      <c r="E70" s="317" t="s">
        <v>188</v>
      </c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9"/>
      <c r="BB70" s="334" t="s">
        <v>173</v>
      </c>
      <c r="BC70" s="335"/>
      <c r="BD70" s="335"/>
      <c r="BE70" s="335"/>
      <c r="BF70" s="335"/>
      <c r="BG70" s="335"/>
      <c r="BH70" s="336"/>
      <c r="BI70" s="33"/>
      <c r="BJ70" s="33"/>
      <c r="BK70" s="33"/>
      <c r="BL70" s="33"/>
      <c r="BM70" s="33"/>
      <c r="BN70" s="33"/>
      <c r="BO70" s="33"/>
      <c r="BP70" s="33"/>
      <c r="BQ70" s="33"/>
    </row>
    <row r="71" spans="1:69" ht="72.75" customHeight="1">
      <c r="A71" s="162" t="s">
        <v>88</v>
      </c>
      <c r="B71" s="355"/>
      <c r="C71" s="355"/>
      <c r="D71" s="356"/>
      <c r="E71" s="317" t="s">
        <v>164</v>
      </c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9"/>
      <c r="BB71" s="334" t="s">
        <v>125</v>
      </c>
      <c r="BC71" s="335"/>
      <c r="BD71" s="335"/>
      <c r="BE71" s="335"/>
      <c r="BF71" s="335"/>
      <c r="BG71" s="335"/>
      <c r="BH71" s="336"/>
      <c r="BI71" s="33"/>
      <c r="BJ71" s="33"/>
      <c r="BK71" s="33"/>
      <c r="BL71" s="33"/>
      <c r="BM71" s="33"/>
      <c r="BN71" s="33"/>
      <c r="BO71" s="33"/>
      <c r="BP71" s="33"/>
      <c r="BQ71" s="33"/>
    </row>
    <row r="72" spans="1:69" ht="72.75" customHeight="1">
      <c r="A72" s="162" t="s">
        <v>89</v>
      </c>
      <c r="B72" s="355"/>
      <c r="C72" s="355"/>
      <c r="D72" s="356"/>
      <c r="E72" s="402" t="s">
        <v>189</v>
      </c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4"/>
      <c r="BB72" s="334" t="s">
        <v>126</v>
      </c>
      <c r="BC72" s="335"/>
      <c r="BD72" s="335"/>
      <c r="BE72" s="335"/>
      <c r="BF72" s="335"/>
      <c r="BG72" s="335"/>
      <c r="BH72" s="336"/>
      <c r="BI72" s="33"/>
      <c r="BJ72" s="33"/>
      <c r="BK72" s="33"/>
      <c r="BL72" s="33"/>
      <c r="BM72" s="33"/>
      <c r="BN72" s="33"/>
      <c r="BO72" s="33"/>
      <c r="BP72" s="33"/>
      <c r="BQ72" s="33"/>
    </row>
    <row r="73" spans="1:69" ht="72.75" customHeight="1" thickBot="1">
      <c r="A73" s="256" t="s">
        <v>91</v>
      </c>
      <c r="B73" s="257"/>
      <c r="C73" s="257"/>
      <c r="D73" s="258"/>
      <c r="E73" s="376" t="s">
        <v>190</v>
      </c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8"/>
      <c r="BB73" s="379" t="s">
        <v>90</v>
      </c>
      <c r="BC73" s="380"/>
      <c r="BD73" s="380"/>
      <c r="BE73" s="380"/>
      <c r="BF73" s="380"/>
      <c r="BG73" s="380"/>
      <c r="BH73" s="381"/>
      <c r="BI73" s="33"/>
      <c r="BJ73" s="33"/>
      <c r="BK73" s="33"/>
      <c r="BL73" s="33"/>
      <c r="BM73" s="33"/>
      <c r="BN73" s="33"/>
      <c r="BO73" s="33"/>
      <c r="BP73" s="33"/>
      <c r="BQ73" s="33"/>
    </row>
    <row r="74" spans="1:69" ht="72" customHeight="1">
      <c r="A74" s="244" t="s">
        <v>115</v>
      </c>
      <c r="B74" s="245"/>
      <c r="C74" s="245"/>
      <c r="D74" s="246"/>
      <c r="E74" s="247" t="s">
        <v>247</v>
      </c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9"/>
      <c r="BB74" s="382" t="s">
        <v>192</v>
      </c>
      <c r="BC74" s="383"/>
      <c r="BD74" s="383"/>
      <c r="BE74" s="383"/>
      <c r="BF74" s="383"/>
      <c r="BG74" s="383"/>
      <c r="BH74" s="384"/>
      <c r="BI74" s="33"/>
      <c r="BJ74" s="33"/>
      <c r="BK74" s="33"/>
      <c r="BL74" s="33"/>
      <c r="BM74" s="33"/>
      <c r="BN74" s="33"/>
      <c r="BO74" s="33"/>
      <c r="BP74" s="33"/>
      <c r="BQ74" s="33"/>
    </row>
    <row r="75" spans="1:69" ht="70.5" customHeight="1">
      <c r="A75" s="132" t="s">
        <v>116</v>
      </c>
      <c r="B75" s="123"/>
      <c r="C75" s="123"/>
      <c r="D75" s="333"/>
      <c r="E75" s="291" t="s">
        <v>138</v>
      </c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3"/>
      <c r="BB75" s="334" t="s">
        <v>130</v>
      </c>
      <c r="BC75" s="335"/>
      <c r="BD75" s="335"/>
      <c r="BE75" s="335"/>
      <c r="BF75" s="335"/>
      <c r="BG75" s="335"/>
      <c r="BH75" s="336"/>
      <c r="BI75" s="33"/>
      <c r="BJ75" s="33"/>
      <c r="BK75" s="33"/>
      <c r="BL75" s="33"/>
      <c r="BM75" s="33"/>
      <c r="BN75" s="33"/>
      <c r="BO75" s="33"/>
      <c r="BP75" s="33"/>
      <c r="BQ75" s="33"/>
    </row>
    <row r="76" spans="1:69" ht="67.5" customHeight="1" thickBot="1">
      <c r="A76" s="288" t="s">
        <v>117</v>
      </c>
      <c r="B76" s="289"/>
      <c r="C76" s="289"/>
      <c r="D76" s="290"/>
      <c r="E76" s="373" t="s">
        <v>193</v>
      </c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5"/>
      <c r="BB76" s="389" t="s">
        <v>194</v>
      </c>
      <c r="BC76" s="390"/>
      <c r="BD76" s="390"/>
      <c r="BE76" s="390"/>
      <c r="BF76" s="390"/>
      <c r="BG76" s="390"/>
      <c r="BH76" s="391"/>
      <c r="BI76" s="33"/>
      <c r="BJ76" s="33"/>
      <c r="BK76" s="33"/>
      <c r="BL76" s="33"/>
      <c r="BM76" s="33"/>
      <c r="BN76" s="33"/>
      <c r="BO76" s="33"/>
      <c r="BP76" s="33"/>
      <c r="BQ76" s="33"/>
    </row>
    <row r="77" spans="1:69" ht="72" customHeight="1">
      <c r="A77" s="315" t="s">
        <v>134</v>
      </c>
      <c r="B77" s="254"/>
      <c r="C77" s="254"/>
      <c r="D77" s="255"/>
      <c r="E77" s="337" t="s">
        <v>246</v>
      </c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9"/>
      <c r="BB77" s="342" t="s">
        <v>92</v>
      </c>
      <c r="BC77" s="343"/>
      <c r="BD77" s="343"/>
      <c r="BE77" s="343"/>
      <c r="BF77" s="343"/>
      <c r="BG77" s="343"/>
      <c r="BH77" s="344"/>
      <c r="BI77" s="33"/>
      <c r="BJ77" s="33"/>
      <c r="BK77" s="33"/>
      <c r="BL77" s="33"/>
      <c r="BM77" s="33"/>
      <c r="BN77" s="33"/>
      <c r="BO77" s="33"/>
      <c r="BP77" s="33"/>
      <c r="BQ77" s="33"/>
    </row>
    <row r="78" spans="1:69" ht="73.5" customHeight="1">
      <c r="A78" s="132" t="s">
        <v>135</v>
      </c>
      <c r="B78" s="123"/>
      <c r="C78" s="123"/>
      <c r="D78" s="333"/>
      <c r="E78" s="291" t="s">
        <v>171</v>
      </c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3"/>
      <c r="BB78" s="334" t="s">
        <v>154</v>
      </c>
      <c r="BC78" s="335"/>
      <c r="BD78" s="335"/>
      <c r="BE78" s="335"/>
      <c r="BF78" s="335"/>
      <c r="BG78" s="335"/>
      <c r="BH78" s="336"/>
      <c r="BI78" s="33"/>
      <c r="BJ78" s="33"/>
      <c r="BK78" s="33"/>
      <c r="BL78" s="33"/>
      <c r="BM78" s="33"/>
      <c r="BN78" s="33"/>
      <c r="BO78" s="33"/>
      <c r="BP78" s="33"/>
      <c r="BQ78" s="33"/>
    </row>
    <row r="79" spans="1:69" ht="104.25" customHeight="1">
      <c r="A79" s="132" t="s">
        <v>136</v>
      </c>
      <c r="B79" s="123"/>
      <c r="C79" s="123"/>
      <c r="D79" s="333"/>
      <c r="E79" s="291" t="s">
        <v>239</v>
      </c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3"/>
      <c r="BB79" s="334" t="s">
        <v>158</v>
      </c>
      <c r="BC79" s="340"/>
      <c r="BD79" s="340"/>
      <c r="BE79" s="340"/>
      <c r="BF79" s="340"/>
      <c r="BG79" s="340"/>
      <c r="BH79" s="341"/>
      <c r="BI79" s="33"/>
      <c r="BJ79" s="33"/>
      <c r="BK79" s="33"/>
      <c r="BL79" s="33"/>
      <c r="BM79" s="33"/>
      <c r="BN79" s="33"/>
      <c r="BO79" s="33"/>
      <c r="BP79" s="33"/>
      <c r="BQ79" s="33"/>
    </row>
    <row r="80" spans="1:69" ht="74.25" customHeight="1">
      <c r="A80" s="132" t="s">
        <v>137</v>
      </c>
      <c r="B80" s="123"/>
      <c r="C80" s="123"/>
      <c r="D80" s="333"/>
      <c r="E80" s="345" t="s">
        <v>242</v>
      </c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7"/>
      <c r="BB80" s="334" t="s">
        <v>174</v>
      </c>
      <c r="BC80" s="335"/>
      <c r="BD80" s="335"/>
      <c r="BE80" s="335"/>
      <c r="BF80" s="335"/>
      <c r="BG80" s="335"/>
      <c r="BH80" s="336"/>
      <c r="BI80" s="33"/>
      <c r="BJ80" s="33"/>
      <c r="BK80" s="33"/>
      <c r="BL80" s="33"/>
      <c r="BM80" s="33"/>
      <c r="BN80" s="33"/>
      <c r="BO80" s="33"/>
      <c r="BP80" s="33"/>
      <c r="BQ80" s="33"/>
    </row>
    <row r="81" spans="1:69" ht="42.75" customHeight="1" thickBot="1">
      <c r="A81" s="348" t="s">
        <v>167</v>
      </c>
      <c r="B81" s="349"/>
      <c r="C81" s="349"/>
      <c r="D81" s="350"/>
      <c r="E81" s="392" t="s">
        <v>249</v>
      </c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4"/>
      <c r="BB81" s="397" t="s">
        <v>87</v>
      </c>
      <c r="BC81" s="398"/>
      <c r="BD81" s="398"/>
      <c r="BE81" s="398"/>
      <c r="BF81" s="398"/>
      <c r="BG81" s="398"/>
      <c r="BH81" s="399"/>
      <c r="BI81" s="33"/>
      <c r="BJ81" s="33"/>
      <c r="BK81" s="33"/>
      <c r="BL81" s="33"/>
      <c r="BM81" s="33"/>
      <c r="BN81" s="33"/>
      <c r="BO81" s="33"/>
      <c r="BP81" s="33"/>
      <c r="BQ81" s="33"/>
    </row>
    <row r="82" spans="1:69" ht="22.5" customHeight="1">
      <c r="A82" s="84"/>
      <c r="B82" s="85"/>
      <c r="C82" s="85"/>
      <c r="D82" s="85"/>
      <c r="E82" s="65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7"/>
      <c r="BC82" s="87"/>
      <c r="BD82" s="87"/>
      <c r="BE82" s="87"/>
      <c r="BF82" s="87"/>
      <c r="BG82" s="87"/>
      <c r="BH82" s="87"/>
      <c r="BI82" s="33"/>
      <c r="BJ82" s="33"/>
      <c r="BK82" s="33"/>
      <c r="BL82" s="33"/>
      <c r="BM82" s="33"/>
      <c r="BN82" s="33"/>
      <c r="BO82" s="33"/>
      <c r="BP82" s="33"/>
      <c r="BQ82" s="33"/>
    </row>
    <row r="83" spans="1:60" ht="42" customHeight="1">
      <c r="A83" s="351" t="s">
        <v>186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</row>
    <row r="84" spans="1:60" ht="42.75" customHeight="1">
      <c r="A84" s="55" t="s">
        <v>187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 spans="1:60" ht="158.25" customHeight="1">
      <c r="A85" s="387" t="s">
        <v>206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</row>
    <row r="86" spans="1:60" ht="82.5" customHeight="1">
      <c r="A86" s="353" t="s">
        <v>196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4"/>
      <c r="AW86" s="354"/>
      <c r="AX86" s="354"/>
      <c r="AY86" s="354"/>
      <c r="AZ86" s="354"/>
      <c r="BA86" s="354"/>
      <c r="BB86" s="354"/>
      <c r="BC86" s="354"/>
      <c r="BD86" s="354"/>
      <c r="BE86" s="354"/>
      <c r="BF86" s="354"/>
      <c r="BG86" s="354"/>
      <c r="BH86" s="354"/>
    </row>
    <row r="87" spans="1:60" ht="69" customHeight="1">
      <c r="A87" s="387" t="s">
        <v>197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</row>
    <row r="88" spans="1:60" ht="26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  <c r="S88" s="58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9"/>
      <c r="AU88" s="59"/>
      <c r="AV88" s="59"/>
      <c r="AW88" s="60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</row>
    <row r="89" spans="1:60" ht="18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57"/>
      <c r="BF89" s="57"/>
      <c r="BG89" s="57"/>
      <c r="BH89" s="57"/>
    </row>
    <row r="90" spans="1:60" ht="30" customHeight="1">
      <c r="A90" s="62" t="s">
        <v>82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4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5"/>
      <c r="AE90" s="57"/>
      <c r="AF90" s="63"/>
      <c r="AG90" s="63"/>
      <c r="AH90" s="63"/>
      <c r="AI90" s="66"/>
      <c r="AJ90" s="62" t="s">
        <v>82</v>
      </c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57"/>
      <c r="BG90" s="57"/>
      <c r="BH90" s="57"/>
    </row>
    <row r="91" spans="1:60" ht="63" customHeight="1">
      <c r="A91" s="400" t="s">
        <v>185</v>
      </c>
      <c r="B91" s="400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63"/>
      <c r="AD91" s="65"/>
      <c r="AE91" s="63"/>
      <c r="AF91" s="63"/>
      <c r="AG91" s="63"/>
      <c r="AH91" s="63"/>
      <c r="AI91" s="66"/>
      <c r="AJ91" s="282" t="s">
        <v>131</v>
      </c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67"/>
    </row>
    <row r="92" spans="1:60" ht="11.25" customHeight="1">
      <c r="A92" s="352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63"/>
      <c r="AD92" s="65"/>
      <c r="AE92" s="63"/>
      <c r="AF92" s="63"/>
      <c r="AG92" s="63"/>
      <c r="AH92" s="63"/>
      <c r="AI92" s="66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67"/>
    </row>
    <row r="93" spans="1:60" ht="36.75" customHeight="1">
      <c r="A93" s="283"/>
      <c r="B93" s="283"/>
      <c r="C93" s="283"/>
      <c r="D93" s="283"/>
      <c r="E93" s="283"/>
      <c r="F93" s="283"/>
      <c r="G93" s="63"/>
      <c r="H93" s="284" t="s">
        <v>145</v>
      </c>
      <c r="I93" s="284"/>
      <c r="J93" s="284"/>
      <c r="K93" s="284"/>
      <c r="L93" s="284"/>
      <c r="M93" s="284"/>
      <c r="N93" s="322"/>
      <c r="O93" s="63"/>
      <c r="P93" s="63"/>
      <c r="Q93" s="63"/>
      <c r="R93" s="64"/>
      <c r="S93" s="64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5"/>
      <c r="AE93" s="63"/>
      <c r="AF93" s="63"/>
      <c r="AG93" s="63"/>
      <c r="AH93" s="63"/>
      <c r="AI93" s="66"/>
      <c r="AJ93" s="283"/>
      <c r="AK93" s="283"/>
      <c r="AL93" s="283"/>
      <c r="AM93" s="283"/>
      <c r="AN93" s="283"/>
      <c r="AO93" s="283"/>
      <c r="AP93" s="283"/>
      <c r="AQ93" s="68"/>
      <c r="AR93" s="284" t="s">
        <v>132</v>
      </c>
      <c r="AS93" s="284"/>
      <c r="AT93" s="284"/>
      <c r="AU93" s="284"/>
      <c r="AV93" s="284"/>
      <c r="AW93" s="284"/>
      <c r="AX93" s="284"/>
      <c r="AY93" s="68"/>
      <c r="AZ93" s="68"/>
      <c r="BA93" s="68"/>
      <c r="BB93" s="68"/>
      <c r="BC93" s="68"/>
      <c r="BD93" s="68"/>
      <c r="BE93" s="68"/>
      <c r="BF93" s="67"/>
      <c r="BG93" s="67"/>
      <c r="BH93" s="67"/>
    </row>
    <row r="94" spans="1:60" ht="23.25" customHeight="1">
      <c r="A94" s="69"/>
      <c r="B94" s="63"/>
      <c r="C94" s="63"/>
      <c r="D94" s="63"/>
      <c r="E94" s="63"/>
      <c r="F94" s="63"/>
      <c r="G94" s="63"/>
      <c r="H94" s="69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4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5"/>
      <c r="AE94" s="63"/>
      <c r="AF94" s="63"/>
      <c r="AG94" s="63"/>
      <c r="AH94" s="63"/>
      <c r="AI94" s="66"/>
      <c r="AJ94" s="323"/>
      <c r="AK94" s="323"/>
      <c r="AL94" s="323"/>
      <c r="AM94" s="323"/>
      <c r="AN94" s="323"/>
      <c r="AO94" s="323"/>
      <c r="AP94" s="323"/>
      <c r="AQ94" s="63"/>
      <c r="AR94" s="70"/>
      <c r="AS94" s="70"/>
      <c r="AT94" s="70"/>
      <c r="AU94" s="70"/>
      <c r="AV94" s="70"/>
      <c r="AW94" s="70"/>
      <c r="AX94" s="63"/>
      <c r="AY94" s="63"/>
      <c r="AZ94" s="63"/>
      <c r="BA94" s="63"/>
      <c r="BB94" s="63"/>
      <c r="BC94" s="63"/>
      <c r="BD94" s="63"/>
      <c r="BE94" s="63"/>
      <c r="BF94" s="67"/>
      <c r="BG94" s="67"/>
      <c r="BH94" s="67"/>
    </row>
    <row r="95" spans="1:60" ht="33" customHeight="1">
      <c r="A95" s="385" t="s">
        <v>253</v>
      </c>
      <c r="B95" s="385"/>
      <c r="C95" s="385"/>
      <c r="D95" s="385"/>
      <c r="E95" s="385"/>
      <c r="F95" s="320">
        <v>2019</v>
      </c>
      <c r="G95" s="321"/>
      <c r="H95" s="71" t="s">
        <v>129</v>
      </c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4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5"/>
      <c r="AE95" s="63"/>
      <c r="AF95" s="63"/>
      <c r="AG95" s="63"/>
      <c r="AH95" s="63"/>
      <c r="AI95" s="66"/>
      <c r="AJ95" s="385" t="s">
        <v>250</v>
      </c>
      <c r="AK95" s="385"/>
      <c r="AL95" s="385"/>
      <c r="AM95" s="385"/>
      <c r="AN95" s="385"/>
      <c r="AO95" s="98"/>
      <c r="AP95" s="280">
        <v>2019</v>
      </c>
      <c r="AQ95" s="281"/>
      <c r="AR95" s="71" t="s">
        <v>129</v>
      </c>
      <c r="AS95" s="67"/>
      <c r="AT95" s="67"/>
      <c r="AU95" s="67"/>
      <c r="AV95" s="67"/>
      <c r="AW95" s="67"/>
      <c r="AX95" s="63"/>
      <c r="AY95" s="63"/>
      <c r="AZ95" s="63"/>
      <c r="BA95" s="63"/>
      <c r="BB95" s="63"/>
      <c r="BC95" s="63"/>
      <c r="BD95" s="63"/>
      <c r="BE95" s="63"/>
      <c r="BF95" s="67"/>
      <c r="BG95" s="67"/>
      <c r="BH95" s="67"/>
    </row>
    <row r="96" spans="1:60" ht="18" customHeight="1">
      <c r="A96" s="285"/>
      <c r="B96" s="285"/>
      <c r="C96" s="285"/>
      <c r="D96" s="285"/>
      <c r="E96" s="285"/>
      <c r="F96" s="285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4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5"/>
      <c r="AE96" s="63"/>
      <c r="AF96" s="63"/>
      <c r="AG96" s="63"/>
      <c r="AH96" s="63"/>
      <c r="AI96" s="66"/>
      <c r="AJ96" s="285"/>
      <c r="AK96" s="285"/>
      <c r="AL96" s="285"/>
      <c r="AM96" s="285"/>
      <c r="AN96" s="285"/>
      <c r="AO96" s="285"/>
      <c r="AP96" s="285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7"/>
      <c r="BG96" s="67"/>
      <c r="BH96" s="67"/>
    </row>
    <row r="97" spans="1:60" ht="30" customHeight="1">
      <c r="A97" s="72"/>
      <c r="B97" s="72"/>
      <c r="C97" s="72"/>
      <c r="D97" s="72"/>
      <c r="E97" s="72"/>
      <c r="F97" s="72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  <c r="S97" s="64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5"/>
      <c r="AE97" s="63"/>
      <c r="AF97" s="63"/>
      <c r="AG97" s="63"/>
      <c r="AH97" s="63"/>
      <c r="AI97" s="66"/>
      <c r="AJ97" s="72"/>
      <c r="AK97" s="72"/>
      <c r="AL97" s="72"/>
      <c r="AM97" s="72"/>
      <c r="AN97" s="72"/>
      <c r="AO97" s="72"/>
      <c r="AP97" s="72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7"/>
      <c r="BG97" s="67"/>
      <c r="BH97" s="67"/>
    </row>
    <row r="98" spans="1:60" ht="70.5" customHeight="1">
      <c r="A98" s="69" t="s">
        <v>83</v>
      </c>
      <c r="B98" s="63"/>
      <c r="C98" s="63"/>
      <c r="D98" s="63"/>
      <c r="E98" s="63"/>
      <c r="G98" s="284" t="s">
        <v>127</v>
      </c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57"/>
      <c r="AC98" s="63"/>
      <c r="AD98" s="65"/>
      <c r="AE98" s="63"/>
      <c r="AF98" s="63"/>
      <c r="AG98" s="63"/>
      <c r="AH98" s="63"/>
      <c r="AI98" s="66"/>
      <c r="AJ98" s="282" t="s">
        <v>85</v>
      </c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68"/>
      <c r="BF98" s="67"/>
      <c r="BG98" s="67"/>
      <c r="BH98" s="67"/>
    </row>
    <row r="99" spans="1:60" ht="21.75" customHeight="1">
      <c r="A99" s="67"/>
      <c r="B99" s="63"/>
      <c r="C99" s="63"/>
      <c r="D99" s="63"/>
      <c r="E99" s="63"/>
      <c r="F99" s="63"/>
      <c r="G99" s="63"/>
      <c r="H99" s="63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63"/>
      <c r="AD99" s="65"/>
      <c r="AE99" s="63"/>
      <c r="AF99" s="63"/>
      <c r="AG99" s="63"/>
      <c r="AH99" s="63"/>
      <c r="AI99" s="66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68"/>
      <c r="BF99" s="67"/>
      <c r="BG99" s="67"/>
      <c r="BH99" s="67"/>
    </row>
    <row r="100" spans="1:60" ht="31.5" customHeight="1">
      <c r="A100" s="283"/>
      <c r="B100" s="283"/>
      <c r="C100" s="283"/>
      <c r="D100" s="283"/>
      <c r="E100" s="283"/>
      <c r="F100" s="283"/>
      <c r="G100" s="63"/>
      <c r="H100" s="284" t="s">
        <v>128</v>
      </c>
      <c r="I100" s="284"/>
      <c r="J100" s="284"/>
      <c r="K100" s="284"/>
      <c r="L100" s="284"/>
      <c r="M100" s="284"/>
      <c r="N100" s="322"/>
      <c r="O100" s="63"/>
      <c r="P100" s="63"/>
      <c r="Q100" s="63"/>
      <c r="R100" s="64"/>
      <c r="S100" s="64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5"/>
      <c r="AE100" s="63"/>
      <c r="AF100" s="63"/>
      <c r="AG100" s="63"/>
      <c r="AH100" s="63"/>
      <c r="AI100" s="66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68"/>
      <c r="BF100" s="67"/>
      <c r="BG100" s="67"/>
      <c r="BH100" s="67"/>
    </row>
    <row r="101" spans="1:60" ht="38.25" customHeight="1">
      <c r="A101" s="69"/>
      <c r="B101" s="63"/>
      <c r="C101" s="63"/>
      <c r="D101" s="63"/>
      <c r="E101" s="63"/>
      <c r="F101" s="63"/>
      <c r="G101" s="63"/>
      <c r="H101" s="69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4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5"/>
      <c r="AE101" s="63"/>
      <c r="AF101" s="63"/>
      <c r="AG101" s="63"/>
      <c r="AH101" s="63"/>
      <c r="AI101" s="66"/>
      <c r="AJ101" s="283"/>
      <c r="AK101" s="283"/>
      <c r="AL101" s="283"/>
      <c r="AM101" s="283"/>
      <c r="AN101" s="283"/>
      <c r="AO101" s="283"/>
      <c r="AP101" s="283"/>
      <c r="AQ101" s="63"/>
      <c r="AR101" s="284" t="s">
        <v>133</v>
      </c>
      <c r="AS101" s="284"/>
      <c r="AT101" s="284"/>
      <c r="AU101" s="284"/>
      <c r="AV101" s="284"/>
      <c r="AW101" s="284"/>
      <c r="AX101" s="63"/>
      <c r="AY101" s="63"/>
      <c r="AZ101" s="63"/>
      <c r="BA101" s="63"/>
      <c r="BB101" s="63"/>
      <c r="BC101" s="63"/>
      <c r="BD101" s="63"/>
      <c r="BE101" s="63"/>
      <c r="BF101" s="67"/>
      <c r="BG101" s="67"/>
      <c r="BH101" s="67"/>
    </row>
    <row r="102" spans="1:60" ht="36.75" customHeight="1">
      <c r="A102" s="385" t="s">
        <v>252</v>
      </c>
      <c r="B102" s="385"/>
      <c r="C102" s="385"/>
      <c r="D102" s="385"/>
      <c r="E102" s="385"/>
      <c r="F102" s="320">
        <v>2019</v>
      </c>
      <c r="G102" s="321"/>
      <c r="H102" s="71" t="s">
        <v>129</v>
      </c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4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5"/>
      <c r="AE102" s="63"/>
      <c r="AF102" s="63"/>
      <c r="AG102" s="63"/>
      <c r="AH102" s="63"/>
      <c r="AI102" s="66"/>
      <c r="AJ102" s="69"/>
      <c r="AK102" s="63"/>
      <c r="AL102" s="63"/>
      <c r="AM102" s="63"/>
      <c r="AN102" s="63"/>
      <c r="AO102" s="63"/>
      <c r="AP102" s="63"/>
      <c r="AQ102" s="63"/>
      <c r="AR102" s="70"/>
      <c r="AS102" s="70"/>
      <c r="AT102" s="70"/>
      <c r="AU102" s="70"/>
      <c r="AV102" s="70"/>
      <c r="AW102" s="70"/>
      <c r="AX102" s="63"/>
      <c r="AY102" s="63"/>
      <c r="AZ102" s="63"/>
      <c r="BA102" s="63"/>
      <c r="BB102" s="63"/>
      <c r="BC102" s="63"/>
      <c r="BD102" s="63"/>
      <c r="BE102" s="63"/>
      <c r="BF102" s="67"/>
      <c r="BG102" s="67"/>
      <c r="BH102" s="67"/>
    </row>
    <row r="103" spans="1:60" ht="37.5" customHeight="1">
      <c r="A103" s="285"/>
      <c r="B103" s="285"/>
      <c r="C103" s="285"/>
      <c r="D103" s="285"/>
      <c r="E103" s="285"/>
      <c r="F103" s="285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S103" s="64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5"/>
      <c r="AE103" s="63"/>
      <c r="AF103" s="63"/>
      <c r="AG103" s="63"/>
      <c r="AH103" s="63"/>
      <c r="AI103" s="66"/>
      <c r="AJ103" s="385" t="s">
        <v>250</v>
      </c>
      <c r="AK103" s="385"/>
      <c r="AL103" s="385"/>
      <c r="AM103" s="385"/>
      <c r="AN103" s="385"/>
      <c r="AO103" s="98"/>
      <c r="AP103" s="280">
        <v>2019</v>
      </c>
      <c r="AQ103" s="281"/>
      <c r="AR103" s="71" t="s">
        <v>129</v>
      </c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7"/>
      <c r="BG103" s="67"/>
      <c r="BH103" s="67"/>
    </row>
    <row r="104" spans="1:60" ht="10.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73"/>
      <c r="S104" s="73"/>
      <c r="T104" s="67"/>
      <c r="U104" s="67"/>
      <c r="V104" s="67"/>
      <c r="W104" s="67"/>
      <c r="X104" s="67"/>
      <c r="Y104" s="67"/>
      <c r="Z104" s="67"/>
      <c r="AA104" s="67"/>
      <c r="AB104" s="67"/>
      <c r="AC104" s="63"/>
      <c r="AD104" s="65"/>
      <c r="AE104" s="63"/>
      <c r="AF104" s="63"/>
      <c r="AG104" s="63"/>
      <c r="AH104" s="63"/>
      <c r="AI104" s="66"/>
      <c r="AJ104" s="285"/>
      <c r="AK104" s="285"/>
      <c r="AL104" s="285"/>
      <c r="AM104" s="285"/>
      <c r="AN104" s="285"/>
      <c r="AO104" s="285"/>
      <c r="AP104" s="285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7"/>
      <c r="BG104" s="67"/>
      <c r="BH104" s="67"/>
    </row>
    <row r="105" spans="1:60" ht="38.25" customHeight="1">
      <c r="A105" s="63"/>
      <c r="B105" s="63"/>
      <c r="C105" s="63"/>
      <c r="D105" s="63"/>
      <c r="E105" s="63"/>
      <c r="F105" s="63"/>
      <c r="G105" s="63"/>
      <c r="H105" s="63"/>
      <c r="I105" s="65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2"/>
      <c r="AC105" s="63"/>
      <c r="AD105" s="65"/>
      <c r="AE105" s="63"/>
      <c r="AF105" s="63"/>
      <c r="AG105" s="63"/>
      <c r="AH105" s="63"/>
      <c r="AI105" s="66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3"/>
      <c r="BF105" s="67"/>
      <c r="BG105" s="67"/>
      <c r="BH105" s="67"/>
    </row>
    <row r="106" spans="1:60" ht="36.75" customHeight="1">
      <c r="A106" s="282" t="s">
        <v>84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68"/>
      <c r="X106" s="68"/>
      <c r="Y106" s="68"/>
      <c r="Z106" s="68"/>
      <c r="AA106" s="68"/>
      <c r="AB106" s="68"/>
      <c r="AC106" s="63"/>
      <c r="AD106" s="65"/>
      <c r="AE106" s="63"/>
      <c r="AF106" s="63"/>
      <c r="AG106" s="63"/>
      <c r="AH106" s="63"/>
      <c r="AI106" s="66"/>
      <c r="AJ106" s="395" t="s">
        <v>86</v>
      </c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5"/>
      <c r="BE106" s="63"/>
      <c r="BF106" s="67"/>
      <c r="BG106" s="67"/>
      <c r="BH106" s="67"/>
    </row>
    <row r="107" spans="1:60" ht="34.5" customHeight="1">
      <c r="A107" s="284" t="s">
        <v>127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63"/>
      <c r="AD107" s="65"/>
      <c r="AE107" s="63"/>
      <c r="AF107" s="63"/>
      <c r="AG107" s="63"/>
      <c r="AH107" s="63"/>
      <c r="AI107" s="66"/>
      <c r="AJ107" s="283"/>
      <c r="AK107" s="283"/>
      <c r="AL107" s="283"/>
      <c r="AM107" s="283"/>
      <c r="AN107" s="283"/>
      <c r="AO107" s="283"/>
      <c r="AP107" s="283"/>
      <c r="AQ107" s="63"/>
      <c r="AR107" s="284" t="s">
        <v>144</v>
      </c>
      <c r="AS107" s="284"/>
      <c r="AT107" s="284"/>
      <c r="AU107" s="284"/>
      <c r="AV107" s="284"/>
      <c r="AW107" s="284"/>
      <c r="AX107" s="396"/>
      <c r="AY107" s="396"/>
      <c r="AZ107" s="63"/>
      <c r="BA107" s="63"/>
      <c r="BB107" s="63"/>
      <c r="BC107" s="63"/>
      <c r="BD107" s="63"/>
      <c r="BE107" s="63"/>
      <c r="BF107" s="67"/>
      <c r="BG107" s="67"/>
      <c r="BH107" s="67"/>
    </row>
    <row r="108" spans="1:60" ht="24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63"/>
      <c r="AD108" s="65"/>
      <c r="AE108" s="63"/>
      <c r="AF108" s="63"/>
      <c r="AG108" s="63"/>
      <c r="AH108" s="63"/>
      <c r="AI108" s="66"/>
      <c r="AJ108" s="323"/>
      <c r="AK108" s="323"/>
      <c r="AL108" s="323"/>
      <c r="AM108" s="323"/>
      <c r="AN108" s="323"/>
      <c r="AO108" s="323"/>
      <c r="AP108" s="323"/>
      <c r="AQ108" s="63"/>
      <c r="AR108" s="69" t="s">
        <v>169</v>
      </c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7"/>
      <c r="BG108" s="67"/>
      <c r="BH108" s="67"/>
    </row>
    <row r="109" spans="1:60" ht="38.2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63"/>
      <c r="AD109" s="65"/>
      <c r="AE109" s="63"/>
      <c r="AF109" s="63"/>
      <c r="AG109" s="63"/>
      <c r="AH109" s="63"/>
      <c r="AI109" s="66"/>
      <c r="AJ109" s="385" t="s">
        <v>250</v>
      </c>
      <c r="AK109" s="385"/>
      <c r="AL109" s="385"/>
      <c r="AM109" s="385"/>
      <c r="AN109" s="385"/>
      <c r="AO109" s="98"/>
      <c r="AP109" s="280">
        <v>2019</v>
      </c>
      <c r="AQ109" s="281"/>
      <c r="AR109" s="71" t="s">
        <v>129</v>
      </c>
      <c r="AS109" s="63"/>
      <c r="AT109" s="63"/>
      <c r="AU109" s="63"/>
      <c r="AV109" s="63"/>
      <c r="AW109" s="63"/>
      <c r="AX109" s="63"/>
      <c r="AY109" s="63"/>
      <c r="AZ109" s="63"/>
      <c r="BA109" s="63"/>
      <c r="BB109" s="67"/>
      <c r="BC109" s="67"/>
      <c r="BD109" s="67"/>
      <c r="BE109" s="67"/>
      <c r="BF109" s="67"/>
      <c r="BG109" s="67"/>
      <c r="BH109" s="67"/>
    </row>
    <row r="110" spans="1:60" ht="24" customHeight="1">
      <c r="A110" s="314" t="s">
        <v>198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69"/>
      <c r="AC110" s="63"/>
      <c r="AD110" s="65"/>
      <c r="AE110" s="63"/>
      <c r="AF110" s="63"/>
      <c r="AG110" s="63"/>
      <c r="AH110" s="63"/>
      <c r="AI110" s="66"/>
      <c r="AJ110" s="323"/>
      <c r="AK110" s="323"/>
      <c r="AL110" s="323"/>
      <c r="AM110" s="323"/>
      <c r="AN110" s="323"/>
      <c r="AO110" s="285"/>
      <c r="AP110" s="285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7"/>
      <c r="BC110" s="67"/>
      <c r="BD110" s="67"/>
      <c r="BE110" s="67"/>
      <c r="BF110" s="67"/>
      <c r="BG110" s="67"/>
      <c r="BH110" s="67"/>
    </row>
    <row r="111" spans="1:60" ht="27" customHeight="1">
      <c r="A111" s="72"/>
      <c r="B111" s="72"/>
      <c r="C111" s="72"/>
      <c r="D111" s="72"/>
      <c r="E111" s="72"/>
      <c r="F111" s="72"/>
      <c r="G111" s="74"/>
      <c r="H111" s="74"/>
      <c r="I111" s="74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63"/>
      <c r="AD111" s="76"/>
      <c r="AE111" s="76"/>
      <c r="AF111" s="76"/>
      <c r="AG111" s="76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77"/>
      <c r="AU111" s="77"/>
      <c r="AV111" s="77"/>
      <c r="AW111" s="78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</row>
    <row r="112" spans="29:60" ht="36.75" customHeight="1">
      <c r="AC112" s="76"/>
      <c r="AD112" s="76"/>
      <c r="AE112" s="76"/>
      <c r="AF112" s="76"/>
      <c r="AG112" s="76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77"/>
      <c r="AU112" s="77"/>
      <c r="AV112" s="77"/>
      <c r="AW112" s="78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</row>
    <row r="113" spans="29:60" ht="36" customHeight="1">
      <c r="AC113" s="76"/>
      <c r="AD113" s="69"/>
      <c r="AE113" s="69"/>
      <c r="AF113" s="69"/>
      <c r="AG113" s="69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77"/>
      <c r="AU113" s="77"/>
      <c r="AV113" s="77"/>
      <c r="AW113" s="78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</row>
    <row r="114" spans="29:60" ht="9" customHeight="1">
      <c r="AC114" s="69"/>
      <c r="AD114" s="69"/>
      <c r="AE114" s="69"/>
      <c r="AF114" s="69"/>
      <c r="AG114" s="69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9"/>
      <c r="AU114" s="59"/>
      <c r="AV114" s="59"/>
      <c r="AW114" s="60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</row>
    <row r="115" spans="29:60" ht="16.5" customHeight="1">
      <c r="AC115" s="69"/>
      <c r="AD115" s="69"/>
      <c r="AE115" s="69"/>
      <c r="AF115" s="69"/>
      <c r="AG115" s="69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9"/>
      <c r="AU115" s="59"/>
      <c r="AV115" s="59"/>
      <c r="AW115" s="60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</row>
    <row r="116" spans="29:60" ht="30" customHeight="1">
      <c r="AC116" s="69"/>
      <c r="AD116" s="69"/>
      <c r="AE116" s="69"/>
      <c r="AF116" s="69"/>
      <c r="AG116" s="69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9"/>
      <c r="AU116" s="59"/>
      <c r="AV116" s="59"/>
      <c r="AW116" s="60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</row>
    <row r="117" spans="1:49" ht="3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38"/>
      <c r="S117" s="38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4"/>
    </row>
    <row r="118" spans="1:23" ht="30">
      <c r="A118" s="4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5"/>
      <c r="S118" s="15"/>
      <c r="T118" s="6"/>
      <c r="U118" s="6"/>
      <c r="V118" s="6"/>
      <c r="W118" s="6"/>
    </row>
    <row r="119" spans="15:20" ht="21">
      <c r="O119" s="44"/>
      <c r="P119" s="45"/>
      <c r="Q119" s="45"/>
      <c r="R119" s="45"/>
      <c r="S119" s="45"/>
      <c r="T119" s="45"/>
    </row>
    <row r="120" spans="15:20" ht="21">
      <c r="O120" s="44"/>
      <c r="P120" s="45"/>
      <c r="Q120" s="45"/>
      <c r="R120" s="45"/>
      <c r="S120" s="45"/>
      <c r="T120" s="45"/>
    </row>
    <row r="121" spans="15:20" ht="21">
      <c r="O121" s="44"/>
      <c r="P121" s="45"/>
      <c r="Q121" s="45"/>
      <c r="R121" s="45"/>
      <c r="S121" s="45"/>
      <c r="T121" s="45"/>
    </row>
    <row r="122" spans="15:20" ht="21">
      <c r="O122" s="44"/>
      <c r="P122" s="45"/>
      <c r="Q122" s="45"/>
      <c r="R122" s="45"/>
      <c r="S122" s="45"/>
      <c r="T122" s="45"/>
    </row>
    <row r="123" spans="15:20" ht="21">
      <c r="O123" s="44"/>
      <c r="P123" s="45"/>
      <c r="Q123" s="45"/>
      <c r="R123" s="45"/>
      <c r="S123" s="45"/>
      <c r="T123" s="45"/>
    </row>
    <row r="124" spans="15:20" ht="21">
      <c r="O124" s="44"/>
      <c r="P124" s="45"/>
      <c r="Q124" s="45"/>
      <c r="R124" s="45"/>
      <c r="S124" s="45"/>
      <c r="T124" s="45"/>
    </row>
    <row r="125" spans="1:7" ht="21">
      <c r="A125" s="44"/>
      <c r="B125" s="45"/>
      <c r="C125" s="45"/>
      <c r="D125" s="45"/>
      <c r="E125" s="45"/>
      <c r="F125" s="45"/>
      <c r="G125" s="45"/>
    </row>
    <row r="126" spans="1:7" ht="21">
      <c r="A126" s="44"/>
      <c r="B126" s="45"/>
      <c r="C126" s="45"/>
      <c r="D126" s="45"/>
      <c r="E126" s="45"/>
      <c r="F126" s="45"/>
      <c r="G126" s="45"/>
    </row>
    <row r="127" spans="1:7" ht="21">
      <c r="A127" s="44"/>
      <c r="B127" s="45"/>
      <c r="C127" s="45"/>
      <c r="D127" s="45"/>
      <c r="E127" s="45"/>
      <c r="F127" s="45"/>
      <c r="G127" s="45"/>
    </row>
    <row r="128" spans="1:7" ht="21">
      <c r="A128" s="44"/>
      <c r="B128" s="45"/>
      <c r="C128" s="45"/>
      <c r="D128" s="45"/>
      <c r="E128" s="45"/>
      <c r="F128" s="45"/>
      <c r="G128" s="45"/>
    </row>
    <row r="129" spans="1:7" ht="21">
      <c r="A129" s="46"/>
      <c r="B129" s="45"/>
      <c r="C129" s="45"/>
      <c r="D129" s="45"/>
      <c r="E129" s="45"/>
      <c r="F129" s="45"/>
      <c r="G129" s="45"/>
    </row>
    <row r="130" ht="12.75">
      <c r="A130" s="42"/>
    </row>
    <row r="131" ht="15">
      <c r="A131" s="40"/>
    </row>
    <row r="132" ht="15">
      <c r="A132" s="40"/>
    </row>
    <row r="133" ht="15">
      <c r="A133" s="40"/>
    </row>
    <row r="134" ht="15">
      <c r="A134" s="40"/>
    </row>
    <row r="135" ht="15">
      <c r="A135" s="40"/>
    </row>
    <row r="136" ht="15">
      <c r="A136" s="40"/>
    </row>
    <row r="137" ht="15">
      <c r="A137" s="40"/>
    </row>
    <row r="138" ht="12.75">
      <c r="A138" s="42"/>
    </row>
    <row r="139" ht="15">
      <c r="A139" s="40"/>
    </row>
    <row r="140" ht="15">
      <c r="A140" s="40"/>
    </row>
    <row r="141" ht="15">
      <c r="A141" s="40"/>
    </row>
    <row r="142" ht="15">
      <c r="A142" s="40"/>
    </row>
    <row r="143" ht="15">
      <c r="A143" s="40"/>
    </row>
    <row r="144" ht="12.75">
      <c r="A144" s="43"/>
    </row>
  </sheetData>
  <sheetProtection/>
  <mergeCells count="651">
    <mergeCell ref="A8:E8"/>
    <mergeCell ref="A71:D71"/>
    <mergeCell ref="E71:BA71"/>
    <mergeCell ref="BB71:BH71"/>
    <mergeCell ref="A72:D72"/>
    <mergeCell ref="E72:BA72"/>
    <mergeCell ref="BB72:BH72"/>
    <mergeCell ref="A79:D79"/>
    <mergeCell ref="AJ93:AP93"/>
    <mergeCell ref="AJ95:AN95"/>
    <mergeCell ref="A96:F96"/>
    <mergeCell ref="A95:E95"/>
    <mergeCell ref="A80:D80"/>
    <mergeCell ref="A92:AB92"/>
    <mergeCell ref="A93:F93"/>
    <mergeCell ref="AX43:AY43"/>
    <mergeCell ref="AV43:AW43"/>
    <mergeCell ref="BB81:BH81"/>
    <mergeCell ref="A91:AB91"/>
    <mergeCell ref="AJ91:BG92"/>
    <mergeCell ref="AZ57:BA57"/>
    <mergeCell ref="BB57:BH57"/>
    <mergeCell ref="A57:AA57"/>
    <mergeCell ref="AB57:AC57"/>
    <mergeCell ref="AD57:AE57"/>
    <mergeCell ref="X43:Y43"/>
    <mergeCell ref="Z43:AA43"/>
    <mergeCell ref="AB43:AC43"/>
    <mergeCell ref="AD43:AE43"/>
    <mergeCell ref="AF43:AG43"/>
    <mergeCell ref="AH43:AI43"/>
    <mergeCell ref="AP38:AQ38"/>
    <mergeCell ref="AP36:AQ36"/>
    <mergeCell ref="AL36:AM36"/>
    <mergeCell ref="AX41:AY41"/>
    <mergeCell ref="AZ41:BA41"/>
    <mergeCell ref="BB41:BH41"/>
    <mergeCell ref="AJ38:AK38"/>
    <mergeCell ref="AJ40:AK40"/>
    <mergeCell ref="A77:D77"/>
    <mergeCell ref="AH38:AI38"/>
    <mergeCell ref="AP35:AQ35"/>
    <mergeCell ref="AN35:AO35"/>
    <mergeCell ref="AL37:AM37"/>
    <mergeCell ref="AN37:AO37"/>
    <mergeCell ref="AL38:AM38"/>
    <mergeCell ref="AN38:AO38"/>
    <mergeCell ref="AP109:AQ109"/>
    <mergeCell ref="AJ107:AP107"/>
    <mergeCell ref="AJ108:AP108"/>
    <mergeCell ref="AJ109:AN109"/>
    <mergeCell ref="AJ106:BD106"/>
    <mergeCell ref="AR107:AY107"/>
    <mergeCell ref="A75:D75"/>
    <mergeCell ref="AJ104:AP104"/>
    <mergeCell ref="A103:F103"/>
    <mergeCell ref="A102:E102"/>
    <mergeCell ref="AJ103:AN103"/>
    <mergeCell ref="A78:D78"/>
    <mergeCell ref="G98:AA98"/>
    <mergeCell ref="A85:BH85"/>
    <mergeCell ref="BB76:BH76"/>
    <mergeCell ref="E81:BA81"/>
    <mergeCell ref="BB70:BH70"/>
    <mergeCell ref="E76:BA76"/>
    <mergeCell ref="BB68:BH68"/>
    <mergeCell ref="BB69:BH69"/>
    <mergeCell ref="E75:BA75"/>
    <mergeCell ref="BB75:BH75"/>
    <mergeCell ref="E73:BA73"/>
    <mergeCell ref="BB73:BH73"/>
    <mergeCell ref="BB74:BH74"/>
    <mergeCell ref="AF63:AL63"/>
    <mergeCell ref="A68:D68"/>
    <mergeCell ref="A69:D69"/>
    <mergeCell ref="A64:M64"/>
    <mergeCell ref="A63:M63"/>
    <mergeCell ref="E68:BA68"/>
    <mergeCell ref="E69:BA69"/>
    <mergeCell ref="R63:T63"/>
    <mergeCell ref="AU63:BH64"/>
    <mergeCell ref="A100:F100"/>
    <mergeCell ref="A81:D81"/>
    <mergeCell ref="H93:N93"/>
    <mergeCell ref="A83:BH83"/>
    <mergeCell ref="AJ94:AP94"/>
    <mergeCell ref="I99:AB99"/>
    <mergeCell ref="F95:G95"/>
    <mergeCell ref="A86:BH86"/>
    <mergeCell ref="AR93:AX93"/>
    <mergeCell ref="A87:BH87"/>
    <mergeCell ref="BB78:BH78"/>
    <mergeCell ref="E77:BA77"/>
    <mergeCell ref="BB79:BH79"/>
    <mergeCell ref="BB80:BH80"/>
    <mergeCell ref="BB77:BH77"/>
    <mergeCell ref="E79:BA79"/>
    <mergeCell ref="E80:BA80"/>
    <mergeCell ref="AH55:AI55"/>
    <mergeCell ref="AL59:AM59"/>
    <mergeCell ref="AJ59:AK59"/>
    <mergeCell ref="AL55:AM55"/>
    <mergeCell ref="AL58:AM58"/>
    <mergeCell ref="AJ58:AK58"/>
    <mergeCell ref="AJ55:AK55"/>
    <mergeCell ref="AH57:AI57"/>
    <mergeCell ref="AJ57:AK57"/>
    <mergeCell ref="AL57:AM57"/>
    <mergeCell ref="AZ54:BA54"/>
    <mergeCell ref="BB54:BH54"/>
    <mergeCell ref="BB52:BH52"/>
    <mergeCell ref="AZ51:BA51"/>
    <mergeCell ref="BB51:BH51"/>
    <mergeCell ref="AZ53:BA53"/>
    <mergeCell ref="AV53:AW53"/>
    <mergeCell ref="AR52:AS52"/>
    <mergeCell ref="AT53:AU53"/>
    <mergeCell ref="AR53:AS53"/>
    <mergeCell ref="BB53:BH53"/>
    <mergeCell ref="AV51:AW51"/>
    <mergeCell ref="AZ52:BA52"/>
    <mergeCell ref="AP48:AQ48"/>
    <mergeCell ref="AT46:AU46"/>
    <mergeCell ref="AP47:AQ47"/>
    <mergeCell ref="AX52:AY52"/>
    <mergeCell ref="AT52:AU52"/>
    <mergeCell ref="AV52:AW52"/>
    <mergeCell ref="AR51:AS51"/>
    <mergeCell ref="AZ47:BA47"/>
    <mergeCell ref="AX51:AY51"/>
    <mergeCell ref="BB48:BH48"/>
    <mergeCell ref="BB49:BH49"/>
    <mergeCell ref="BB46:BH46"/>
    <mergeCell ref="AV49:AW49"/>
    <mergeCell ref="AV46:AW46"/>
    <mergeCell ref="AV48:AW48"/>
    <mergeCell ref="AX48:AY48"/>
    <mergeCell ref="AZ48:BA48"/>
    <mergeCell ref="AZ46:BA46"/>
    <mergeCell ref="AX47:AY47"/>
    <mergeCell ref="BB50:BH50"/>
    <mergeCell ref="AZ50:BA50"/>
    <mergeCell ref="AV50:AW50"/>
    <mergeCell ref="AP49:AQ49"/>
    <mergeCell ref="AR50:AS50"/>
    <mergeCell ref="AX50:AY50"/>
    <mergeCell ref="AT50:AU50"/>
    <mergeCell ref="BB47:BH47"/>
    <mergeCell ref="AT42:AU42"/>
    <mergeCell ref="AT34:AU34"/>
    <mergeCell ref="AR38:AS38"/>
    <mergeCell ref="AR39:AS39"/>
    <mergeCell ref="AR41:AS41"/>
    <mergeCell ref="AT36:AU36"/>
    <mergeCell ref="A15:A16"/>
    <mergeCell ref="B15:E15"/>
    <mergeCell ref="F15:F16"/>
    <mergeCell ref="G15:I15"/>
    <mergeCell ref="AT30:AU30"/>
    <mergeCell ref="AP29:AQ29"/>
    <mergeCell ref="AT29:AU29"/>
    <mergeCell ref="AR30:AS30"/>
    <mergeCell ref="AR29:AS29"/>
    <mergeCell ref="AN29:AO29"/>
    <mergeCell ref="AN30:AO30"/>
    <mergeCell ref="AP30:AQ30"/>
    <mergeCell ref="AN33:AO33"/>
    <mergeCell ref="AP32:AQ32"/>
    <mergeCell ref="AN31:AO31"/>
    <mergeCell ref="AP33:AQ33"/>
    <mergeCell ref="AN32:AO32"/>
    <mergeCell ref="AJ110:AP110"/>
    <mergeCell ref="AB50:AC50"/>
    <mergeCell ref="AD50:AE50"/>
    <mergeCell ref="AD44:AE44"/>
    <mergeCell ref="AD45:AE45"/>
    <mergeCell ref="AB45:AC45"/>
    <mergeCell ref="AB46:AC46"/>
    <mergeCell ref="AD46:AE46"/>
    <mergeCell ref="AN55:AO55"/>
    <mergeCell ref="AP55:AQ55"/>
    <mergeCell ref="AF53:AG53"/>
    <mergeCell ref="AL52:AM52"/>
    <mergeCell ref="A110:AA110"/>
    <mergeCell ref="AF60:AG60"/>
    <mergeCell ref="Y63:AE63"/>
    <mergeCell ref="E70:BA70"/>
    <mergeCell ref="N64:Q64"/>
    <mergeCell ref="R64:T64"/>
    <mergeCell ref="F102:G102"/>
    <mergeCell ref="H100:N100"/>
    <mergeCell ref="AV55:AW55"/>
    <mergeCell ref="AN54:AO54"/>
    <mergeCell ref="AV54:AW54"/>
    <mergeCell ref="AL54:AM54"/>
    <mergeCell ref="AR54:AS54"/>
    <mergeCell ref="AT54:AU54"/>
    <mergeCell ref="AT55:AU55"/>
    <mergeCell ref="AR55:AS55"/>
    <mergeCell ref="A26:A29"/>
    <mergeCell ref="Z30:AA30"/>
    <mergeCell ref="X30:Y30"/>
    <mergeCell ref="AB26:AM26"/>
    <mergeCell ref="X26:Y29"/>
    <mergeCell ref="AF28:AG29"/>
    <mergeCell ref="Z26:AA29"/>
    <mergeCell ref="AH28:AI29"/>
    <mergeCell ref="AH30:AI30"/>
    <mergeCell ref="AF27:AM27"/>
    <mergeCell ref="AD31:AE31"/>
    <mergeCell ref="AF31:AG31"/>
    <mergeCell ref="AH34:AI34"/>
    <mergeCell ref="AB33:AC33"/>
    <mergeCell ref="AB30:AC30"/>
    <mergeCell ref="AB31:AC31"/>
    <mergeCell ref="AB32:AC32"/>
    <mergeCell ref="AD30:AE30"/>
    <mergeCell ref="AF30:AG30"/>
    <mergeCell ref="AD33:AE33"/>
    <mergeCell ref="AF33:AG33"/>
    <mergeCell ref="AD32:AE32"/>
    <mergeCell ref="AF32:AG32"/>
    <mergeCell ref="AB27:AC29"/>
    <mergeCell ref="A108:AB108"/>
    <mergeCell ref="A107:AB107"/>
    <mergeCell ref="A106:V106"/>
    <mergeCell ref="A76:D76"/>
    <mergeCell ref="E78:BA78"/>
    <mergeCell ref="AF37:AG37"/>
    <mergeCell ref="AJ30:AK30"/>
    <mergeCell ref="AH37:AI37"/>
    <mergeCell ref="AJ37:AK37"/>
    <mergeCell ref="AH35:AI35"/>
    <mergeCell ref="AJ35:AK35"/>
    <mergeCell ref="AH33:AI33"/>
    <mergeCell ref="AH32:AI32"/>
    <mergeCell ref="AF35:AG35"/>
    <mergeCell ref="AJ34:AK34"/>
    <mergeCell ref="AH36:AI36"/>
    <mergeCell ref="AJ31:AK31"/>
    <mergeCell ref="AJ32:AK32"/>
    <mergeCell ref="AL30:AM30"/>
    <mergeCell ref="AJ28:AK29"/>
    <mergeCell ref="AH31:AI31"/>
    <mergeCell ref="AL35:AM35"/>
    <mergeCell ref="AP103:AQ103"/>
    <mergeCell ref="AJ98:BD100"/>
    <mergeCell ref="AJ101:AP101"/>
    <mergeCell ref="AP95:AQ95"/>
    <mergeCell ref="AR101:AW101"/>
    <mergeCell ref="AJ96:AP96"/>
    <mergeCell ref="BB38:BH38"/>
    <mergeCell ref="AJ33:AK33"/>
    <mergeCell ref="AD41:AE41"/>
    <mergeCell ref="Z40:AA40"/>
    <mergeCell ref="AB40:AC40"/>
    <mergeCell ref="AD40:AE40"/>
    <mergeCell ref="AV41:AW41"/>
    <mergeCell ref="AT41:AU41"/>
    <mergeCell ref="AN41:AO41"/>
    <mergeCell ref="AJ41:AK41"/>
    <mergeCell ref="AL41:AM41"/>
    <mergeCell ref="BF15:BF16"/>
    <mergeCell ref="Z44:AA44"/>
    <mergeCell ref="AD53:AE53"/>
    <mergeCell ref="AB44:AC44"/>
    <mergeCell ref="Z47:AA47"/>
    <mergeCell ref="AB47:AC47"/>
    <mergeCell ref="AD47:AE47"/>
    <mergeCell ref="AD48:AE48"/>
    <mergeCell ref="AB48:AC48"/>
    <mergeCell ref="AB41:AC41"/>
    <mergeCell ref="BE2:BH2"/>
    <mergeCell ref="BD15:BD16"/>
    <mergeCell ref="BC15:BC16"/>
    <mergeCell ref="BB30:BH30"/>
    <mergeCell ref="BB37:BH37"/>
    <mergeCell ref="BE15:BE16"/>
    <mergeCell ref="BB31:BH31"/>
    <mergeCell ref="BB15:BB16"/>
    <mergeCell ref="BB36:BH36"/>
    <mergeCell ref="BB26:BH29"/>
    <mergeCell ref="BB35:BH35"/>
    <mergeCell ref="BB34:BH34"/>
    <mergeCell ref="BB33:BH33"/>
    <mergeCell ref="AZ30:BA30"/>
    <mergeCell ref="AZ37:BA37"/>
    <mergeCell ref="AZ33:BA33"/>
    <mergeCell ref="AZ36:BA36"/>
    <mergeCell ref="AZ32:BA32"/>
    <mergeCell ref="AZ34:BA34"/>
    <mergeCell ref="BH15:BH16"/>
    <mergeCell ref="BG15:BG16"/>
    <mergeCell ref="BB32:BH32"/>
    <mergeCell ref="AH53:AI53"/>
    <mergeCell ref="AJ53:AK53"/>
    <mergeCell ref="AL53:AM53"/>
    <mergeCell ref="AX49:AY49"/>
    <mergeCell ref="AP41:AQ41"/>
    <mergeCell ref="AT48:AU48"/>
    <mergeCell ref="AX53:AY53"/>
    <mergeCell ref="AF50:AG50"/>
    <mergeCell ref="AH52:AI52"/>
    <mergeCell ref="AJ52:AK52"/>
    <mergeCell ref="AP50:AQ50"/>
    <mergeCell ref="AH50:AI50"/>
    <mergeCell ref="AF52:AG52"/>
    <mergeCell ref="AN52:AO52"/>
    <mergeCell ref="AP52:AQ52"/>
    <mergeCell ref="AP51:AQ51"/>
    <mergeCell ref="AJ51:AK51"/>
    <mergeCell ref="AF38:AG38"/>
    <mergeCell ref="AL50:AM50"/>
    <mergeCell ref="AJ50:AK50"/>
    <mergeCell ref="AJ44:AK44"/>
    <mergeCell ref="AF45:AG45"/>
    <mergeCell ref="AH45:AI45"/>
    <mergeCell ref="AL44:AM44"/>
    <mergeCell ref="AJ46:AK46"/>
    <mergeCell ref="AL40:AM40"/>
    <mergeCell ref="AH46:AI46"/>
    <mergeCell ref="AN48:AO48"/>
    <mergeCell ref="AL47:AM47"/>
    <mergeCell ref="AL51:AM51"/>
    <mergeCell ref="AN49:AO49"/>
    <mergeCell ref="AN51:AO51"/>
    <mergeCell ref="AN50:AO50"/>
    <mergeCell ref="AB59:AC59"/>
    <mergeCell ref="A62:X62"/>
    <mergeCell ref="N63:Q63"/>
    <mergeCell ref="AH58:AI58"/>
    <mergeCell ref="AH59:AI59"/>
    <mergeCell ref="AF59:AG59"/>
    <mergeCell ref="A59:AA59"/>
    <mergeCell ref="A58:AA58"/>
    <mergeCell ref="AB58:AC58"/>
    <mergeCell ref="AD59:AE59"/>
    <mergeCell ref="A74:D74"/>
    <mergeCell ref="E74:BA74"/>
    <mergeCell ref="U64:X64"/>
    <mergeCell ref="U63:X63"/>
    <mergeCell ref="AM63:AT63"/>
    <mergeCell ref="AF64:AL64"/>
    <mergeCell ref="AM64:AT64"/>
    <mergeCell ref="Y64:AE64"/>
    <mergeCell ref="A73:D73"/>
    <mergeCell ref="A70:D70"/>
    <mergeCell ref="AU62:BH62"/>
    <mergeCell ref="Y62:AT62"/>
    <mergeCell ref="AB60:AC60"/>
    <mergeCell ref="AJ60:AK60"/>
    <mergeCell ref="AD60:AE60"/>
    <mergeCell ref="AL60:AM60"/>
    <mergeCell ref="AN60:AS60"/>
    <mergeCell ref="AH60:AI60"/>
    <mergeCell ref="AT60:AY60"/>
    <mergeCell ref="A60:AA60"/>
    <mergeCell ref="AZ59:BA59"/>
    <mergeCell ref="AD58:AE58"/>
    <mergeCell ref="AT56:AU56"/>
    <mergeCell ref="AQ56:AS56"/>
    <mergeCell ref="AF57:AG57"/>
    <mergeCell ref="AN58:AS58"/>
    <mergeCell ref="AF58:AG58"/>
    <mergeCell ref="AZ56:BA56"/>
    <mergeCell ref="AW56:AY56"/>
    <mergeCell ref="AH56:AI56"/>
    <mergeCell ref="AT58:AY58"/>
    <mergeCell ref="AT59:AY59"/>
    <mergeCell ref="AN59:AS59"/>
    <mergeCell ref="AN57:AS57"/>
    <mergeCell ref="AT57:AY57"/>
    <mergeCell ref="AN56:AO56"/>
    <mergeCell ref="AJ56:AK56"/>
    <mergeCell ref="AL56:AM56"/>
    <mergeCell ref="BB55:BH55"/>
    <mergeCell ref="AZ55:BA55"/>
    <mergeCell ref="BB60:BH60"/>
    <mergeCell ref="BB58:BH58"/>
    <mergeCell ref="BB59:BH59"/>
    <mergeCell ref="AZ58:BA58"/>
    <mergeCell ref="AZ60:BA60"/>
    <mergeCell ref="BB56:BH56"/>
    <mergeCell ref="AD54:AE54"/>
    <mergeCell ref="AF56:AG56"/>
    <mergeCell ref="AZ49:BA49"/>
    <mergeCell ref="AD55:AE55"/>
    <mergeCell ref="AF55:AG55"/>
    <mergeCell ref="AH54:AI54"/>
    <mergeCell ref="AX55:AY55"/>
    <mergeCell ref="AJ54:AK54"/>
    <mergeCell ref="AX54:AY54"/>
    <mergeCell ref="AF54:AG54"/>
    <mergeCell ref="BB43:BH43"/>
    <mergeCell ref="AZ45:BA45"/>
    <mergeCell ref="BB40:BH40"/>
    <mergeCell ref="AZ40:BA40"/>
    <mergeCell ref="BB45:BH45"/>
    <mergeCell ref="AZ43:BA43"/>
    <mergeCell ref="AZ44:BA44"/>
    <mergeCell ref="BB44:BH44"/>
    <mergeCell ref="BB42:BH42"/>
    <mergeCell ref="AX40:AY40"/>
    <mergeCell ref="AT45:AU45"/>
    <mergeCell ref="AR48:AS48"/>
    <mergeCell ref="AR49:AS49"/>
    <mergeCell ref="AT49:AU49"/>
    <mergeCell ref="AV40:AW40"/>
    <mergeCell ref="AX46:AY46"/>
    <mergeCell ref="AX42:AY42"/>
    <mergeCell ref="AT47:AU47"/>
    <mergeCell ref="AT43:AU43"/>
    <mergeCell ref="AF36:AG36"/>
    <mergeCell ref="AR36:AS36"/>
    <mergeCell ref="AR37:AS37"/>
    <mergeCell ref="AL34:AM34"/>
    <mergeCell ref="AN34:AO34"/>
    <mergeCell ref="AP34:AQ34"/>
    <mergeCell ref="AN36:AO36"/>
    <mergeCell ref="AR35:AS35"/>
    <mergeCell ref="AP37:AQ37"/>
    <mergeCell ref="AJ36:AK36"/>
    <mergeCell ref="AJ39:AK39"/>
    <mergeCell ref="AL39:AM39"/>
    <mergeCell ref="AN39:AO39"/>
    <mergeCell ref="AV35:AW35"/>
    <mergeCell ref="AT37:AU37"/>
    <mergeCell ref="X36:Y36"/>
    <mergeCell ref="Z36:AA36"/>
    <mergeCell ref="AB36:AC36"/>
    <mergeCell ref="X37:Y37"/>
    <mergeCell ref="Z37:AA37"/>
    <mergeCell ref="AH47:AI47"/>
    <mergeCell ref="AN45:AO45"/>
    <mergeCell ref="AN44:AO44"/>
    <mergeCell ref="AV39:AW39"/>
    <mergeCell ref="AP39:AQ39"/>
    <mergeCell ref="AT39:AU39"/>
    <mergeCell ref="AV42:AW42"/>
    <mergeCell ref="AV44:AW44"/>
    <mergeCell ref="AT44:AU44"/>
    <mergeCell ref="AP42:AQ42"/>
    <mergeCell ref="AN40:AO40"/>
    <mergeCell ref="AR47:AS47"/>
    <mergeCell ref="AR46:AS46"/>
    <mergeCell ref="AR43:AS43"/>
    <mergeCell ref="AP40:AQ40"/>
    <mergeCell ref="AP45:AQ45"/>
    <mergeCell ref="AR42:AS42"/>
    <mergeCell ref="B52:W52"/>
    <mergeCell ref="Z51:AA51"/>
    <mergeCell ref="AB51:AC51"/>
    <mergeCell ref="AD51:AE51"/>
    <mergeCell ref="AD52:AE52"/>
    <mergeCell ref="AT51:AU51"/>
    <mergeCell ref="X51:Y51"/>
    <mergeCell ref="AF51:AG51"/>
    <mergeCell ref="AH51:AI51"/>
    <mergeCell ref="AP53:AQ53"/>
    <mergeCell ref="AP54:AQ54"/>
    <mergeCell ref="AN53:AO53"/>
    <mergeCell ref="A56:AA56"/>
    <mergeCell ref="AB56:AC56"/>
    <mergeCell ref="AB55:AC55"/>
    <mergeCell ref="A54:AA55"/>
    <mergeCell ref="B53:W53"/>
    <mergeCell ref="AB54:AC54"/>
    <mergeCell ref="AD56:AE56"/>
    <mergeCell ref="X53:Y53"/>
    <mergeCell ref="Z53:AA53"/>
    <mergeCell ref="AB53:AC53"/>
    <mergeCell ref="AB52:AC52"/>
    <mergeCell ref="X49:Y49"/>
    <mergeCell ref="Z49:AA49"/>
    <mergeCell ref="AB49:AC49"/>
    <mergeCell ref="X52:Y52"/>
    <mergeCell ref="X50:Y50"/>
    <mergeCell ref="Z52:AA52"/>
    <mergeCell ref="AX39:AY39"/>
    <mergeCell ref="AZ39:BA39"/>
    <mergeCell ref="BB39:BH39"/>
    <mergeCell ref="AV29:AW29"/>
    <mergeCell ref="AV30:AW30"/>
    <mergeCell ref="AV36:AW36"/>
    <mergeCell ref="AX35:AY35"/>
    <mergeCell ref="AZ26:BA29"/>
    <mergeCell ref="AZ31:BA31"/>
    <mergeCell ref="AZ35:BA35"/>
    <mergeCell ref="AJ42:AK42"/>
    <mergeCell ref="AL42:AM42"/>
    <mergeCell ref="AN42:AO42"/>
    <mergeCell ref="AN46:AO46"/>
    <mergeCell ref="AP43:AQ43"/>
    <mergeCell ref="AP44:AQ44"/>
    <mergeCell ref="AL45:AM45"/>
    <mergeCell ref="AJ45:AK45"/>
    <mergeCell ref="AJ43:AK43"/>
    <mergeCell ref="AL43:AM43"/>
    <mergeCell ref="AN43:AO43"/>
    <mergeCell ref="AP46:AQ46"/>
    <mergeCell ref="AH49:AI49"/>
    <mergeCell ref="AJ49:AK49"/>
    <mergeCell ref="AL49:AM49"/>
    <mergeCell ref="AJ48:AK48"/>
    <mergeCell ref="AL48:AM48"/>
    <mergeCell ref="AL46:AM46"/>
    <mergeCell ref="AJ47:AK47"/>
    <mergeCell ref="AF39:AG39"/>
    <mergeCell ref="AH39:AI39"/>
    <mergeCell ref="AF48:AG48"/>
    <mergeCell ref="AH48:AI48"/>
    <mergeCell ref="AF42:AG42"/>
    <mergeCell ref="AH42:AI42"/>
    <mergeCell ref="AF44:AG44"/>
    <mergeCell ref="AH44:AI44"/>
    <mergeCell ref="AF41:AG41"/>
    <mergeCell ref="AH41:AI41"/>
    <mergeCell ref="X41:Y41"/>
    <mergeCell ref="AF46:AG46"/>
    <mergeCell ref="AF40:AG40"/>
    <mergeCell ref="AH40:AI40"/>
    <mergeCell ref="AB42:AC42"/>
    <mergeCell ref="AD42:AE42"/>
    <mergeCell ref="X40:Y40"/>
    <mergeCell ref="X46:Y46"/>
    <mergeCell ref="Z45:AA45"/>
    <mergeCell ref="Z41:AA41"/>
    <mergeCell ref="J15:J16"/>
    <mergeCell ref="AD27:AE29"/>
    <mergeCell ref="AZ38:BA38"/>
    <mergeCell ref="B43:W43"/>
    <mergeCell ref="Z42:AA42"/>
    <mergeCell ref="AT38:AU38"/>
    <mergeCell ref="AV38:AW38"/>
    <mergeCell ref="AZ42:BA42"/>
    <mergeCell ref="AR40:AS40"/>
    <mergeCell ref="AT40:AU40"/>
    <mergeCell ref="AB38:AC38"/>
    <mergeCell ref="AB39:AC39"/>
    <mergeCell ref="AD39:AE39"/>
    <mergeCell ref="AB37:AC37"/>
    <mergeCell ref="AD37:AE37"/>
    <mergeCell ref="AD38:AE38"/>
    <mergeCell ref="K15:N15"/>
    <mergeCell ref="O15:R15"/>
    <mergeCell ref="S15:S16"/>
    <mergeCell ref="T15:V15"/>
    <mergeCell ref="X39:Y39"/>
    <mergeCell ref="Z39:AA39"/>
    <mergeCell ref="X38:Y38"/>
    <mergeCell ref="Z38:AA38"/>
    <mergeCell ref="Z31:AA31"/>
    <mergeCell ref="W15:W16"/>
    <mergeCell ref="X15:Z15"/>
    <mergeCell ref="AO15:AR15"/>
    <mergeCell ref="AF15:AF16"/>
    <mergeCell ref="AG15:AI15"/>
    <mergeCell ref="AJ15:AJ16"/>
    <mergeCell ref="AK15:AN15"/>
    <mergeCell ref="AA15:AA16"/>
    <mergeCell ref="AB15:AE15"/>
    <mergeCell ref="AX37:AY37"/>
    <mergeCell ref="AT31:AU31"/>
    <mergeCell ref="AV31:AW31"/>
    <mergeCell ref="AT32:AU32"/>
    <mergeCell ref="AV32:AW32"/>
    <mergeCell ref="AV34:AW34"/>
    <mergeCell ref="AV37:AW37"/>
    <mergeCell ref="AT33:AU33"/>
    <mergeCell ref="AT35:AU35"/>
    <mergeCell ref="AV33:AW33"/>
    <mergeCell ref="AX36:AY36"/>
    <mergeCell ref="AX31:AY31"/>
    <mergeCell ref="AX32:AY32"/>
    <mergeCell ref="AS15:AS16"/>
    <mergeCell ref="AT15:AV15"/>
    <mergeCell ref="AW15:AW16"/>
    <mergeCell ref="AX15:BA15"/>
    <mergeCell ref="AX45:AY45"/>
    <mergeCell ref="AR44:AS44"/>
    <mergeCell ref="AR45:AS45"/>
    <mergeCell ref="AV45:AW45"/>
    <mergeCell ref="AD49:AE49"/>
    <mergeCell ref="AN47:AO47"/>
    <mergeCell ref="AF49:AG49"/>
    <mergeCell ref="AX44:AY44"/>
    <mergeCell ref="AV47:AW47"/>
    <mergeCell ref="AF47:AG47"/>
    <mergeCell ref="X48:Y48"/>
    <mergeCell ref="Z48:AA48"/>
    <mergeCell ref="Z46:AA46"/>
    <mergeCell ref="B50:W50"/>
    <mergeCell ref="B51:W51"/>
    <mergeCell ref="B49:W49"/>
    <mergeCell ref="Z50:AA50"/>
    <mergeCell ref="B42:W42"/>
    <mergeCell ref="B48:W48"/>
    <mergeCell ref="X42:Y42"/>
    <mergeCell ref="B45:W45"/>
    <mergeCell ref="B46:W46"/>
    <mergeCell ref="B47:W47"/>
    <mergeCell ref="B44:W44"/>
    <mergeCell ref="X45:Y45"/>
    <mergeCell ref="X44:Y44"/>
    <mergeCell ref="X47:Y47"/>
    <mergeCell ref="B41:W41"/>
    <mergeCell ref="B40:W40"/>
    <mergeCell ref="B35:W35"/>
    <mergeCell ref="B33:W33"/>
    <mergeCell ref="B38:W38"/>
    <mergeCell ref="B39:W39"/>
    <mergeCell ref="B34:W34"/>
    <mergeCell ref="AF34:AG34"/>
    <mergeCell ref="X32:Y32"/>
    <mergeCell ref="B36:W36"/>
    <mergeCell ref="B37:W37"/>
    <mergeCell ref="X33:Y33"/>
    <mergeCell ref="Z33:AA33"/>
    <mergeCell ref="AD36:AE36"/>
    <mergeCell ref="AD34:AE34"/>
    <mergeCell ref="AD35:AE35"/>
    <mergeCell ref="AR34:AS34"/>
    <mergeCell ref="AR32:AS32"/>
    <mergeCell ref="AN27:AY27"/>
    <mergeCell ref="AN26:AY26"/>
    <mergeCell ref="X35:Y35"/>
    <mergeCell ref="Z35:AA35"/>
    <mergeCell ref="AB35:AC35"/>
    <mergeCell ref="X31:Y31"/>
    <mergeCell ref="AX29:AY29"/>
    <mergeCell ref="AX34:AY34"/>
    <mergeCell ref="B32:W32"/>
    <mergeCell ref="AN28:AS28"/>
    <mergeCell ref="AT28:AY28"/>
    <mergeCell ref="AP31:AQ31"/>
    <mergeCell ref="AR31:AS31"/>
    <mergeCell ref="AR33:AS33"/>
    <mergeCell ref="B31:W31"/>
    <mergeCell ref="AX30:AY30"/>
    <mergeCell ref="AX33:AY33"/>
    <mergeCell ref="AL33:AM33"/>
    <mergeCell ref="AL28:AM29"/>
    <mergeCell ref="B26:W29"/>
    <mergeCell ref="Z32:AA32"/>
    <mergeCell ref="AL31:AM31"/>
    <mergeCell ref="AL32:AM32"/>
    <mergeCell ref="AX38:AY38"/>
    <mergeCell ref="B30:W30"/>
    <mergeCell ref="X34:Y34"/>
    <mergeCell ref="Z34:AA34"/>
    <mergeCell ref="AB34:AC34"/>
  </mergeCells>
  <printOptions horizontalCentered="1"/>
  <pageMargins left="0.5118110236220472" right="0.31496062992125984" top="0.7874015748031497" bottom="0.5511811023622047" header="0.11811023622047245" footer="0.11811023622047245"/>
  <pageSetup horizontalDpi="600" verticalDpi="600" orientation="portrait" paperSize="8" scale="40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2019-04-02T14:48:33Z</cp:lastPrinted>
  <dcterms:created xsi:type="dcterms:W3CDTF">1999-02-26T09:40:51Z</dcterms:created>
  <dcterms:modified xsi:type="dcterms:W3CDTF">2019-04-02T14:48:36Z</dcterms:modified>
  <cp:category/>
  <cp:version/>
  <cp:contentType/>
  <cp:contentStatus/>
</cp:coreProperties>
</file>