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D:\Нагрузка 2023-2024\Магистратура\МВА\"/>
    </mc:Choice>
  </mc:AlternateContent>
  <xr:revisionPtr revIDLastSave="0" documentId="13_ncr:1_{4D16B741-2ACD-433A-BB9C-F0089BD564AE}" xr6:coauthVersionLast="47" xr6:coauthVersionMax="47" xr10:uidLastSave="{00000000-0000-0000-0000-000000000000}"/>
  <bookViews>
    <workbookView xWindow="-120" yWindow="-120" windowWidth="25440" windowHeight="15390" tabRatio="584" xr2:uid="{00000000-000D-0000-FFFF-FFFF00000000}"/>
  </bookViews>
  <sheets>
    <sheet name="Примерный учебный план (2)" sheetId="26" r:id="rId1"/>
  </sheets>
  <definedNames>
    <definedName name="_xlnm._FilterDatabase" localSheetId="0" hidden="1">'Примерный учебный план (2)'!$A$81:$BH$100</definedName>
    <definedName name="_xlnm.Print_Area" localSheetId="0">'Примерный учебный план (2)'!$A$1:$BH$139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3" i="26" l="1"/>
  <c r="AR72" i="26"/>
  <c r="AK73" i="26"/>
  <c r="AF73" i="26"/>
  <c r="AH72" i="26"/>
  <c r="T43" i="26"/>
  <c r="V37" i="26" l="1"/>
  <c r="T39" i="26"/>
  <c r="AB31" i="26"/>
  <c r="X31" i="26"/>
  <c r="V52" i="26"/>
  <c r="AM31" i="26" l="1"/>
  <c r="AK31" i="26"/>
  <c r="AO31" i="26"/>
  <c r="AJ31" i="26"/>
  <c r="AF31" i="26"/>
  <c r="AH31" i="26"/>
  <c r="X40" i="26" l="1"/>
  <c r="X72" i="26" s="1"/>
  <c r="AB40" i="26"/>
  <c r="AB72" i="26" s="1"/>
  <c r="AF40" i="26"/>
  <c r="AH40" i="26"/>
  <c r="AJ40" i="26"/>
  <c r="AK40" i="26"/>
  <c r="AM40" i="26"/>
  <c r="AO40" i="26"/>
  <c r="AP40" i="26"/>
  <c r="AR40" i="26"/>
  <c r="AT40" i="26"/>
  <c r="V50" i="26"/>
  <c r="V49" i="26"/>
  <c r="V48" i="26"/>
  <c r="V46" i="26"/>
  <c r="V45" i="26"/>
  <c r="V42" i="26"/>
  <c r="V40" i="26" l="1"/>
  <c r="T58" i="26"/>
  <c r="T57" i="26"/>
  <c r="T56" i="26"/>
  <c r="T55" i="26"/>
  <c r="T50" i="26"/>
  <c r="T49" i="26"/>
  <c r="T48" i="26"/>
  <c r="T46" i="26"/>
  <c r="T45" i="26"/>
  <c r="T42" i="26"/>
  <c r="T40" i="26" l="1"/>
  <c r="T38" i="26"/>
  <c r="T37" i="26"/>
  <c r="BH19" i="26" l="1"/>
  <c r="BH18" i="26"/>
  <c r="AK72" i="26" l="1"/>
  <c r="BB20" i="26"/>
  <c r="BC20" i="26"/>
  <c r="BE20" i="26"/>
  <c r="BG20" i="26"/>
  <c r="AT72" i="26" l="1"/>
  <c r="AP72" i="26"/>
  <c r="AO72" i="26"/>
  <c r="V35" i="26"/>
  <c r="T35" i="26"/>
  <c r="V34" i="26"/>
  <c r="T34" i="26"/>
  <c r="V32" i="26"/>
  <c r="V31" i="26" s="1"/>
  <c r="T32" i="26"/>
  <c r="T31" i="26" s="1"/>
  <c r="V72" i="26" l="1"/>
  <c r="T72" i="26"/>
  <c r="BH20" i="26"/>
  <c r="AJ72" i="26"/>
  <c r="AM72" i="26"/>
  <c r="AF72" i="26"/>
</calcChain>
</file>

<file path=xl/sharedStrings.xml><?xml version="1.0" encoding="utf-8"?>
<sst xmlns="http://schemas.openxmlformats.org/spreadsheetml/2006/main" count="427" uniqueCount="322">
  <si>
    <t>: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</si>
  <si>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</si>
  <si>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</si>
  <si>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</si>
  <si>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</si>
  <si>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</si>
  <si>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</si>
  <si>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</si>
  <si>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</si>
  <si>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</si>
  <si>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</si>
  <si>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</si>
  <si>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</si>
  <si>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</si>
  <si>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</si>
  <si>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</si>
  <si>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</si>
  <si>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</si>
  <si>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</si>
  <si>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</si>
  <si>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I</t>
  </si>
  <si>
    <t>II</t>
  </si>
  <si>
    <t>Семестр</t>
  </si>
  <si>
    <t>Название практики</t>
  </si>
  <si>
    <t>Недель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</si>
  <si>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</si>
  <si>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</si>
  <si>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</si>
  <si>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</si>
  <si>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</si>
  <si>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</si>
  <si>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</si>
  <si>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</si>
  <si>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</si>
  <si>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</si>
  <si>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</si>
  <si>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</si>
  <si>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</si>
  <si>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</si>
  <si>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</si>
  <si>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</si>
  <si>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</si>
  <si>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</si>
  <si>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</si>
  <si>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</si>
  <si>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</si>
  <si>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</si>
  <si>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</si>
  <si>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</si>
  <si>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</si>
  <si>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</si>
  <si>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</si>
  <si>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</si>
  <si>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</si>
  <si>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</si>
  <si>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</si>
  <si>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3.1</t>
  </si>
  <si>
    <t>Семинарские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</si>
  <si>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</si>
  <si>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</si>
  <si>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</si>
  <si>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</si>
  <si>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</si>
  <si>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</si>
  <si>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</si>
  <si>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</si>
  <si>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</si>
  <si>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</si>
  <si>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</si>
  <si>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</si>
  <si>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</si>
  <si>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</si>
  <si>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</si>
  <si>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</si>
  <si>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</si>
  <si>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</si>
  <si>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</si>
  <si>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</si>
  <si>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</si>
  <si>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</si>
  <si>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</si>
  <si>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</si>
  <si>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</si>
  <si>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 xml:space="preserve">Факультативные дисциплины </t>
  </si>
  <si>
    <t>Код 
компетенции</t>
  </si>
  <si>
    <t>Наименование компетенции</t>
  </si>
  <si>
    <t>УК-1</t>
  </si>
  <si>
    <t>УК-2</t>
  </si>
  <si>
    <t>СОГЛАСОВАНО</t>
  </si>
  <si>
    <t>Эксперт-нормоконтролер</t>
  </si>
  <si>
    <t>2.3</t>
  </si>
  <si>
    <t>2.3.1</t>
  </si>
  <si>
    <t>УК-3</t>
  </si>
  <si>
    <t>1.2.2</t>
  </si>
  <si>
    <t>1.2.1</t>
  </si>
  <si>
    <t>2.1.1</t>
  </si>
  <si>
    <t>2.1.2</t>
  </si>
  <si>
    <t>июль</t>
  </si>
  <si>
    <t>август</t>
  </si>
  <si>
    <t>24
31</t>
  </si>
  <si>
    <t>Теоретическое обучение</t>
  </si>
  <si>
    <t>Экзаменационные сессии</t>
  </si>
  <si>
    <t>каникулы</t>
  </si>
  <si>
    <t>Зачетных единиц</t>
  </si>
  <si>
    <t>Философия и методология науки</t>
  </si>
  <si>
    <t>Иностранный язык</t>
  </si>
  <si>
    <t>Основы информационных технологий</t>
  </si>
  <si>
    <t>/2</t>
  </si>
  <si>
    <t>/1</t>
  </si>
  <si>
    <t>/72</t>
  </si>
  <si>
    <t>Название модуля, 
учебной дисциплины, курсового проекта (курсовой работы)</t>
  </si>
  <si>
    <t>Магистерская диссертация</t>
  </si>
  <si>
    <t>магистерская диссертация</t>
  </si>
  <si>
    <t>V. Магистерская диссертация</t>
  </si>
  <si>
    <t>Защита магистерской диссертации</t>
  </si>
  <si>
    <t>3.2</t>
  </si>
  <si>
    <r>
      <t>Государственный компонент</t>
    </r>
    <r>
      <rPr>
        <sz val="18"/>
        <rFont val="Times New Roman"/>
        <family val="1"/>
        <charset val="204"/>
      </rPr>
      <t xml:space="preserve"> </t>
    </r>
  </si>
  <si>
    <t xml:space="preserve">                            </t>
  </si>
  <si>
    <t xml:space="preserve">                                                 </t>
  </si>
  <si>
    <t>VI. Итоговая аттестация</t>
  </si>
  <si>
    <t>УПК-2</t>
  </si>
  <si>
    <t>УПК-3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</si>
  <si>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</si>
  <si>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</si>
  <si>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</si>
  <si>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</si>
  <si>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</si>
  <si>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</si>
  <si>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</si>
  <si>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</si>
  <si>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</si>
  <si>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 xml:space="preserve">УК-5
</t>
  </si>
  <si>
    <t>1.1</t>
  </si>
  <si>
    <t>Управленческая</t>
  </si>
  <si>
    <t>Управленческая экономика</t>
  </si>
  <si>
    <t>Управление маркетингом</t>
  </si>
  <si>
    <t>Управление человеческими ресурсами</t>
  </si>
  <si>
    <t>2.3.2</t>
  </si>
  <si>
    <t>2.4.1.4</t>
  </si>
  <si>
    <t>2.4.1.5</t>
  </si>
  <si>
    <t>Управление проектами</t>
  </si>
  <si>
    <t>2.4.1.6</t>
  </si>
  <si>
    <t>Инструменты управления 21 века</t>
  </si>
  <si>
    <t>Технологии креативного менеджмента  и др.</t>
  </si>
  <si>
    <t>Владеть методиками планирования и прогнозирования деятельности организации</t>
  </si>
  <si>
    <t>Управление информационными системами</t>
  </si>
  <si>
    <t>Модуль "Функциональные области  менеджмента - 1 "</t>
  </si>
  <si>
    <t>Модуль "Функциональные области  менеджмента - 2"</t>
  </si>
  <si>
    <t>2.2</t>
  </si>
  <si>
    <t>2.2.1</t>
  </si>
  <si>
    <t>2.2.2</t>
  </si>
  <si>
    <t>/3</t>
  </si>
  <si>
    <t>2 семестр,
18 недель</t>
  </si>
  <si>
    <t xml:space="preserve">УПК-1 </t>
  </si>
  <si>
    <t>МИНИСТЕРСТВО ОБРАЗОВАНИЕ РЕСПУБЛИКИ БЕЛАРУСЬ</t>
  </si>
  <si>
    <t>2.4</t>
  </si>
  <si>
    <t>2.4.1</t>
  </si>
  <si>
    <t>2.5</t>
  </si>
  <si>
    <t xml:space="preserve">Модуль дисциплин  по выбору магистранта </t>
  </si>
  <si>
    <t>Научно-исследовательский семинар</t>
  </si>
  <si>
    <t>2.5.1</t>
  </si>
  <si>
    <t>2.5.2</t>
  </si>
  <si>
    <t>Лидерство и организационное поведение</t>
  </si>
  <si>
    <t>Управление финансами в организации</t>
  </si>
  <si>
    <t>УПК-4</t>
  </si>
  <si>
    <t>УПК-5</t>
  </si>
  <si>
    <t>УПК-6</t>
  </si>
  <si>
    <t>УПК-7</t>
  </si>
  <si>
    <t>1.3</t>
  </si>
  <si>
    <t>Финансовый и управленческий учет</t>
  </si>
  <si>
    <t>1.3.1</t>
  </si>
  <si>
    <t>1.3.2</t>
  </si>
  <si>
    <t>1.4</t>
  </si>
  <si>
    <t>Операционный менеджмент</t>
  </si>
  <si>
    <t>2.6.1</t>
  </si>
  <si>
    <t>2.6.2</t>
  </si>
  <si>
    <t>Владеть инструментами мотивации, лидерства и управления изменениями</t>
  </si>
  <si>
    <t xml:space="preserve">УК-6
</t>
  </si>
  <si>
    <t>CК-6</t>
  </si>
  <si>
    <t>Модуль "Финансы"</t>
  </si>
  <si>
    <t>СК-10</t>
  </si>
  <si>
    <t>Владеть  методиками  оценки инвестиционных проектов и бизнес-планирования</t>
  </si>
  <si>
    <t>1.3.1, 1.3.2</t>
  </si>
  <si>
    <t>Стратегическое управление организацией</t>
  </si>
  <si>
    <t>Управленческие коммуникации</t>
  </si>
  <si>
    <t>Методология бизнес-исследований</t>
  </si>
  <si>
    <t>Инновационные образовательные технологии</t>
  </si>
  <si>
    <t>Прикладные количественные методы в управлении</t>
  </si>
  <si>
    <t>СК-11</t>
  </si>
  <si>
    <t>СК-12</t>
  </si>
  <si>
    <t>СК-3, 11</t>
  </si>
  <si>
    <t>СК-13</t>
  </si>
  <si>
    <t>Владеть методами антикризисного управления и разрешения кризисов, применения антикризисных мер и инструментов</t>
  </si>
  <si>
    <t>Педагогика и психология высшего образования</t>
  </si>
  <si>
    <t>/24</t>
  </si>
  <si>
    <t>/22</t>
  </si>
  <si>
    <t>VII. Матрица компетенций</t>
  </si>
  <si>
    <t>Начальник Главного управления профессионального образования
Министерства образования Республики Беларусь</t>
  </si>
  <si>
    <t>Код модуля,
 учебной дисциплины</t>
  </si>
  <si>
    <t>ПРИМЕРНЫЙ УЧЕБНЫЙ  ПЛАН</t>
  </si>
  <si>
    <t xml:space="preserve">Специальность: 7-06-0412-02 Бизнес-администрирование </t>
  </si>
  <si>
    <t>Применять методы научного познания в исследовательской деятельности, генерировать и реализовывать инновационные идеи</t>
  </si>
  <si>
    <t>Решать научно-исследовательские и инновационные задачи на основе применения информационно-коммуникационных технологий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</si>
  <si>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</si>
  <si>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</si>
  <si>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</si>
  <si>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Применять психолого-педагогические методы и информационно-коммуникационные технологии в образовании и управлении</t>
  </si>
  <si>
    <t>Управление рисками/Антикризисный менеджмент</t>
  </si>
  <si>
    <t>Планирование инвестиционной деятельности/ Управление проектами</t>
  </si>
  <si>
    <t>Маркетинговый анализ/ Цифровая трансформация бизнеса</t>
  </si>
  <si>
    <t xml:space="preserve">Разработан в качестве примера реализации образовательного стандарта по специальности 7-06-0412-02 "Бизнес-администрирование". </t>
  </si>
  <si>
    <t>________________</t>
  </si>
  <si>
    <t>Проректор по научно-методической работе
государственного учреждения образования
"Республиканский институт высшей школы"</t>
  </si>
  <si>
    <t>Производственные практики</t>
  </si>
  <si>
    <t>производственная практика</t>
  </si>
  <si>
    <t>IV. Производственная практика</t>
  </si>
  <si>
    <t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</t>
  </si>
  <si>
    <t>Владеть коммуникативной компетентностью и  управлять коммуникациями как бизнес-процессом</t>
  </si>
  <si>
    <t xml:space="preserve">Позиционировать компанию на рынке и формировать конкурентное преимущество организации </t>
  </si>
  <si>
    <t>УК-2; УПК-2</t>
  </si>
  <si>
    <t>Компонент учреждения образования</t>
  </si>
  <si>
    <t>СК-12; УПК-4</t>
  </si>
  <si>
    <t>УПК-6; УК-2</t>
  </si>
  <si>
    <t>/124</t>
  </si>
  <si>
    <t>2.1.1, 2.1.2</t>
  </si>
  <si>
    <t>/40</t>
  </si>
  <si>
    <t>/32</t>
  </si>
  <si>
    <t>/142</t>
  </si>
  <si>
    <t>/96</t>
  </si>
  <si>
    <t>/4</t>
  </si>
  <si>
    <t>/50</t>
  </si>
  <si>
    <t>/26</t>
  </si>
  <si>
    <t>Использовать современные технологии и прикладные программные средства при решении задач бизнеса и управления</t>
  </si>
  <si>
    <t>Интегрировать различные аспекты бизнеса в процессе принятия решений и выработки стратегии организации</t>
  </si>
  <si>
    <t>Использовать финансовый анализ при подготовке и  принятии управленческих решений</t>
  </si>
  <si>
    <t xml:space="preserve">Использовать методы количественного и качественного анализа и моделирования при решении задач управления    </t>
  </si>
  <si>
    <t>Использовать инструменты стратегического анализа  и  планирования  для разработки стратегического плана организации</t>
  </si>
  <si>
    <t>Владеть правовыми нормами и правовым механизмом, регулирующими деятельность организаций в правовой системе Республики Беларусь</t>
  </si>
  <si>
    <t>Проектировать организационную структуру и осуществлять распределение полномочий для эффективного достижения целей организации</t>
  </si>
  <si>
    <t xml:space="preserve">Применять современные концепции операционной деятельности организации, проводить  анализ  и использовать его для принятия управленческих решений </t>
  </si>
  <si>
    <t>Проводить маркетинговый анализ и аудит для разработки маркетинговых планов</t>
  </si>
  <si>
    <t>Развивать в себе предпринимательское мышление и способность разрабатывать эффективные бизнес-модели</t>
  </si>
  <si>
    <t xml:space="preserve">Анализировать и интерпретировать культурные особенности для эффективного  взаимодействия с международными партнёрами </t>
  </si>
  <si>
    <t>Осуществлять управление человеческими ресурсами в организации</t>
  </si>
  <si>
    <t>Проектировать, структурировать и моделировать финансовые и экономические возможности  на базе количественных и качественных данных</t>
  </si>
  <si>
    <t xml:space="preserve">Организовывать  функцию маркетинга в компании, разрабатывать и организовывать реализацию маркетинговых планов и программ </t>
  </si>
  <si>
    <r>
      <rPr>
        <vertAlign val="superscript"/>
        <sz val="24"/>
        <rFont val="Times New Roman"/>
        <family val="1"/>
        <charset val="204"/>
      </rPr>
      <t>д</t>
    </r>
    <r>
      <rPr>
        <sz val="24"/>
        <rFont val="Times New Roman"/>
        <family val="1"/>
        <charset val="204"/>
      </rPr>
      <t xml:space="preserve"> Дифференцированный зачет.</t>
    </r>
  </si>
  <si>
    <t xml:space="preserve"> СК-7 / СК-4</t>
  </si>
  <si>
    <t>СК-5 / СК-8</t>
  </si>
  <si>
    <t>Председатель УМО по образованию в области управления</t>
  </si>
  <si>
    <t>Председатель НМС по бизнес-управлению</t>
  </si>
  <si>
    <t>Дополнительные виды обучения</t>
  </si>
  <si>
    <t>Модуль"Исследовательская деятельность"</t>
  </si>
  <si>
    <t>СК-4, 13</t>
  </si>
  <si>
    <t>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</si>
  <si>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/46</t>
  </si>
  <si>
    <t>I. График образовательного  процесса</t>
  </si>
  <si>
    <t xml:space="preserve">СК-2, 9 </t>
  </si>
  <si>
    <t>УПК-2, 6</t>
  </si>
  <si>
    <t xml:space="preserve">Степень:  Магистр </t>
  </si>
  <si>
    <t xml:space="preserve">= </t>
  </si>
  <si>
    <t>1 семестр,
18 недель</t>
  </si>
  <si>
    <t>3 семестр,          10 недель</t>
  </si>
  <si>
    <t xml:space="preserve">Правовое обеспечение управленческой деятельности </t>
  </si>
  <si>
    <t>Технологии ведения переговоров/ Международный бизнес</t>
  </si>
  <si>
    <t>Срок  обучения: 1,5 года</t>
  </si>
  <si>
    <t>2.1</t>
  </si>
  <si>
    <t>2.6</t>
  </si>
  <si>
    <t>1.2</t>
  </si>
  <si>
    <t>2.3.3</t>
  </si>
  <si>
    <t>2.4.2</t>
  </si>
  <si>
    <t>Модуль "Управление"</t>
  </si>
  <si>
    <t>Информационно-аналитический модуль</t>
  </si>
  <si>
    <t>УК-8</t>
  </si>
  <si>
    <t xml:space="preserve">УК-4
</t>
  </si>
  <si>
    <t xml:space="preserve">УК-7
</t>
  </si>
  <si>
    <t>УК-6, 7</t>
  </si>
  <si>
    <t>1.1, 2.1.2</t>
  </si>
  <si>
    <t>УК-1, 5</t>
  </si>
  <si>
    <t>1.4, 2.4.2</t>
  </si>
  <si>
    <t>2.5.3</t>
  </si>
  <si>
    <t>2.5.4</t>
  </si>
  <si>
    <t xml:space="preserve"> 2.5.2</t>
  </si>
  <si>
    <t>1.2.2, 2.5.4</t>
  </si>
  <si>
    <t>2.7</t>
  </si>
  <si>
    <t>2.7.1</t>
  </si>
  <si>
    <t>2.7.2</t>
  </si>
  <si>
    <t>2.7.3</t>
  </si>
  <si>
    <t>1.1, 2.6.1, 2.6.2</t>
  </si>
  <si>
    <t>2.6.1, 2.6.2</t>
  </si>
  <si>
    <t>2.3.2, 2.5.3</t>
  </si>
  <si>
    <t>/90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</si>
  <si>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09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10</t>
    </r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</si>
  <si>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10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11</t>
    </r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</si>
  <si>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12
</t>
    </r>
    <r>
      <rPr>
        <u/>
        <sz val="18"/>
        <rFont val="Times New Roman"/>
        <family val="1"/>
        <charset val="204"/>
      </rPr>
      <t>04</t>
    </r>
    <r>
      <rPr>
        <sz val="18"/>
        <rFont val="Times New Roman"/>
        <family val="1"/>
        <charset val="204"/>
      </rPr>
      <t xml:space="preserve">
01</t>
    </r>
  </si>
  <si>
    <r>
      <rPr>
        <u/>
        <sz val="18"/>
        <rFont val="Times New Roman"/>
        <family val="1"/>
        <charset val="204"/>
      </rPr>
      <t xml:space="preserve">26 </t>
    </r>
    <r>
      <rPr>
        <sz val="18"/>
        <rFont val="Times New Roman"/>
        <family val="1"/>
        <charset val="204"/>
      </rPr>
      <t xml:space="preserve">
01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02</t>
    </r>
  </si>
  <si>
    <r>
      <rPr>
        <u/>
        <sz val="18"/>
        <rFont val="Times New Roman"/>
        <family val="1"/>
        <charset val="204"/>
      </rPr>
      <t xml:space="preserve">23 </t>
    </r>
    <r>
      <rPr>
        <sz val="18"/>
        <rFont val="Times New Roman"/>
        <family val="1"/>
        <charset val="204"/>
      </rPr>
      <t xml:space="preserve">
02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03</t>
    </r>
  </si>
  <si>
    <r>
      <rPr>
        <u/>
        <sz val="18"/>
        <rFont val="Times New Roman"/>
        <family val="1"/>
        <charset val="204"/>
      </rPr>
      <t xml:space="preserve">30 </t>
    </r>
    <r>
      <rPr>
        <sz val="18"/>
        <rFont val="Times New Roman"/>
        <family val="1"/>
        <charset val="204"/>
      </rPr>
      <t xml:space="preserve">
03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04</t>
    </r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</si>
  <si>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04
</t>
    </r>
    <r>
      <rPr>
        <u/>
        <sz val="18"/>
        <rFont val="Times New Roman"/>
        <family val="1"/>
        <charset val="204"/>
      </rPr>
      <t>03</t>
    </r>
    <r>
      <rPr>
        <sz val="18"/>
        <rFont val="Times New Roman"/>
        <family val="1"/>
        <charset val="204"/>
      </rPr>
      <t xml:space="preserve">
05</t>
    </r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</si>
  <si>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06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07</t>
    </r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</si>
  <si>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07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08</t>
    </r>
  </si>
  <si>
    <t>УК-2, 6; УПК-4</t>
  </si>
  <si>
    <t>УК-4; УПК-1, 3, 7</t>
  </si>
  <si>
    <t>УК-3; УПК-5</t>
  </si>
  <si>
    <t>СК-10; УК-4 / СК-10; УПК-1</t>
  </si>
  <si>
    <t>СК-2 / СК-2, СК-11; УК-3</t>
  </si>
  <si>
    <r>
      <t xml:space="preserve">/1 </t>
    </r>
    <r>
      <rPr>
        <vertAlign val="superscript"/>
        <sz val="18"/>
        <rFont val="Times New Roman"/>
        <family val="1"/>
        <charset val="204"/>
      </rPr>
      <t>д</t>
    </r>
  </si>
  <si>
    <t>1.4, 2.4.2, 2.7.1</t>
  </si>
  <si>
    <t>1.1, 1.3.1, 2.4.1, 2.7.3</t>
  </si>
  <si>
    <t>1.2.1, 2.5.1</t>
  </si>
  <si>
    <t>1.3.2, 2.4.1</t>
  </si>
  <si>
    <t>2.2.1, 2.5.4</t>
  </si>
  <si>
    <t xml:space="preserve"> 2.2.2, 2.5.4</t>
  </si>
  <si>
    <t>С.Н.Пищов</t>
  </si>
  <si>
    <t>И.В.Титович</t>
  </si>
  <si>
    <t>М.М.Байдун</t>
  </si>
  <si>
    <t>А.В.Данильченко</t>
  </si>
  <si>
    <t>В.В.Данилович</t>
  </si>
  <si>
    <t>Рекомендован к утверждению Президиумом Совета УМО  по образованию в области управления 
Протокол № ______ от ___________ 20___ г.</t>
  </si>
  <si>
    <t>А.Г.Баханович</t>
  </si>
  <si>
    <t>______________</t>
  </si>
  <si>
    <t>Регистрационный №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</si>
</sst>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4"/>
      <name val="Arial Cyr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6"/>
      <name val="Arial Cyr"/>
      <charset val="204"/>
    </font>
    <font>
      <b/>
      <i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vertAlign val="superscript"/>
      <sz val="24"/>
      <name val="Times New Roman"/>
      <family val="1"/>
      <charset val="204"/>
    </font>
    <font>
      <b/>
      <sz val="10"/>
      <name val="Arial Cyr"/>
      <charset val="204"/>
    </font>
    <font>
      <u/>
      <sz val="18"/>
      <name val="Times New Roman"/>
      <family val="1"/>
      <charset val="204"/>
    </font>
    <font>
      <sz val="15"/>
      <name val="Arial"/>
      <family val="2"/>
      <charset val="204"/>
    </font>
    <font>
      <vertAlign val="superscript"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 applyNumberFormat="0" applyFill="0" applyBorder="0" applyProtection="0"/>
    <xf numFmtId="0" fontId="2" fillId="0" borderId="0"/>
    <xf numFmtId="0" fontId="1" fillId="0" borderId="0"/>
    <xf numFmtId="164" fontId="18" fillId="0" borderId="0" applyFont="0" applyFill="0" applyBorder="0" applyAlignment="0" applyProtection="0"/>
  </cellStyleXfs>
  <cellXfs count="209">
    <xf numFmtId="0" fontId="0" fillId="0" borderId="0" xfId="0"/>
    <xf numFmtId="0" fontId="9" fillId="0" borderId="0" xfId="0" applyFont="1"/>
    <xf numFmtId="0" fontId="7" fillId="0" borderId="0" xfId="0" applyFont="1"/>
    <xf numFmtId="49" fontId="7" fillId="0" borderId="0" xfId="0" applyNumberFormat="1" applyFont="1"/>
    <xf numFmtId="0" fontId="4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vertical="justify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9" fontId="11" fillId="0" borderId="0" xfId="0" applyNumberFormat="1" applyFont="1"/>
    <xf numFmtId="49" fontId="11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49" fontId="3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49" fontId="5" fillId="0" borderId="2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20" fillId="0" borderId="0" xfId="0" applyFont="1" applyAlignment="1">
      <alignment wrapText="1"/>
    </xf>
    <xf numFmtId="49" fontId="11" fillId="2" borderId="0" xfId="0" applyNumberFormat="1" applyFont="1" applyFill="1"/>
    <xf numFmtId="0" fontId="12" fillId="2" borderId="0" xfId="0" applyFont="1" applyFill="1"/>
    <xf numFmtId="0" fontId="11" fillId="2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49" fontId="3" fillId="2" borderId="2" xfId="0" applyNumberFormat="1" applyFont="1" applyFill="1" applyBorder="1" applyAlignment="1">
      <alignment horizontal="center" vertical="center"/>
    </xf>
    <xf numFmtId="0" fontId="22" fillId="2" borderId="0" xfId="0" applyFont="1" applyFill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9" fontId="11" fillId="0" borderId="2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10" fillId="0" borderId="2" xfId="0" applyFont="1" applyBorder="1"/>
    <xf numFmtId="49" fontId="17" fillId="0" borderId="2" xfId="0" applyNumberFormat="1" applyFont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/>
    </xf>
    <xf numFmtId="0" fontId="10" fillId="2" borderId="2" xfId="0" applyFont="1" applyFill="1" applyBorder="1"/>
    <xf numFmtId="49" fontId="1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4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1" fillId="2" borderId="0" xfId="0" applyFont="1" applyFill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10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5" fillId="0" borderId="2" xfId="4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" fontId="10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0" borderId="0" xfId="0"/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1" fillId="0" borderId="0" xfId="0" applyFont="1" applyBorder="1" applyAlignment="1"/>
  </cellXfs>
  <cellStyles count="5">
    <cellStyle name="мой стиль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Финансовый" xfId="4" builtinId="3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41"/>
  <sheetViews>
    <sheetView tabSelected="1" view="pageBreakPreview" zoomScale="54" zoomScaleNormal="50" zoomScaleSheetLayoutView="54" workbookViewId="0">
      <selection activeCell="BR68" sqref="BR68"/>
    </sheetView>
  </sheetViews>
  <sheetFormatPr defaultColWidth="4.7109375" defaultRowHeight="12.75" x14ac:dyDescent="0.2"/>
  <cols>
    <col min="1" max="1" width="11.140625" customWidth="1"/>
    <col min="2" max="3" width="4.85546875" customWidth="1"/>
    <col min="4" max="4" width="6.140625" customWidth="1"/>
    <col min="5" max="11" width="4.85546875" customWidth="1"/>
    <col min="12" max="12" width="6" customWidth="1"/>
    <col min="13" max="14" width="4.85546875" customWidth="1"/>
    <col min="15" max="15" width="5.7109375" customWidth="1"/>
    <col min="16" max="17" width="4.85546875" customWidth="1"/>
    <col min="18" max="19" width="4.85546875" style="78" customWidth="1"/>
    <col min="20" max="20" width="4.85546875" customWidth="1"/>
    <col min="21" max="21" width="7.140625" customWidth="1"/>
    <col min="22" max="31" width="4.85546875" customWidth="1"/>
    <col min="32" max="35" width="5" customWidth="1"/>
    <col min="36" max="36" width="5.7109375" customWidth="1"/>
    <col min="37" max="40" width="5" customWidth="1"/>
    <col min="41" max="41" width="5.85546875" customWidth="1"/>
    <col min="42" max="43" width="5" customWidth="1"/>
    <col min="44" max="45" width="4.85546875" customWidth="1"/>
    <col min="46" max="46" width="5.7109375" customWidth="1"/>
    <col min="47" max="48" width="4.85546875" customWidth="1"/>
    <col min="49" max="49" width="4.85546875" style="77" customWidth="1"/>
    <col min="50" max="50" width="5" customWidth="1"/>
    <col min="51" max="51" width="5.85546875" customWidth="1"/>
    <col min="52" max="53" width="5" customWidth="1"/>
    <col min="54" max="59" width="7.7109375" customWidth="1"/>
    <col min="60" max="60" width="6" customWidth="1"/>
    <col min="63" max="63" width="4.7109375" customWidth="1"/>
    <col min="65" max="65" width="5.85546875" bestFit="1" customWidth="1"/>
    <col min="66" max="66" width="19.28515625" customWidth="1"/>
    <col min="69" max="69" width="4.7109375" customWidth="1"/>
    <col min="73" max="73" width="6.85546875" bestFit="1" customWidth="1"/>
  </cols>
  <sheetData>
    <row r="1" spans="1:60" ht="36.75" customHeight="1" x14ac:dyDescent="0.4">
      <c r="O1" s="163" t="s">
        <v>154</v>
      </c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</row>
    <row r="2" spans="1:60" ht="30" customHeight="1" x14ac:dyDescent="0.4"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</row>
    <row r="3" spans="1:60" ht="30.75" x14ac:dyDescent="0.45">
      <c r="B3" s="6" t="s">
        <v>74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T3" s="33"/>
      <c r="U3" s="33"/>
      <c r="V3" s="33"/>
      <c r="W3" s="164" t="s">
        <v>199</v>
      </c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33"/>
      <c r="AN3" s="33"/>
      <c r="AO3" s="33"/>
    </row>
    <row r="4" spans="1:60" ht="30.75" x14ac:dyDescent="0.45">
      <c r="B4" s="6" t="s">
        <v>75</v>
      </c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7"/>
      <c r="P4" s="7"/>
      <c r="Q4" s="7"/>
    </row>
    <row r="5" spans="1:60" ht="30.75" x14ac:dyDescent="0.45">
      <c r="B5" s="6" t="s">
        <v>76</v>
      </c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7"/>
      <c r="P5" s="7"/>
      <c r="Q5" s="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60" ht="30.75" x14ac:dyDescent="0.45">
      <c r="B6" s="6" t="s">
        <v>77</v>
      </c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7"/>
      <c r="O6" s="7"/>
      <c r="P6" s="7"/>
      <c r="Q6" s="7"/>
      <c r="T6" s="6" t="s">
        <v>200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R6" s="1"/>
      <c r="AS6" s="1"/>
      <c r="AT6" s="1"/>
      <c r="AY6" s="161" t="s">
        <v>259</v>
      </c>
      <c r="AZ6" s="161"/>
      <c r="BA6" s="161"/>
      <c r="BB6" s="161"/>
      <c r="BC6" s="161"/>
      <c r="BD6" s="161"/>
      <c r="BE6" s="161"/>
      <c r="BF6" s="161"/>
    </row>
    <row r="7" spans="1:60" ht="51.6" customHeight="1" x14ac:dyDescent="0.45">
      <c r="B7" s="6" t="s">
        <v>211</v>
      </c>
      <c r="C7" s="6"/>
      <c r="D7" s="6"/>
      <c r="E7" s="6"/>
      <c r="F7" s="6"/>
      <c r="G7" s="6"/>
      <c r="H7" s="6"/>
      <c r="I7" s="161" t="s">
        <v>319</v>
      </c>
      <c r="J7" s="161"/>
      <c r="K7" s="161"/>
      <c r="L7" s="161"/>
      <c r="M7" s="161"/>
      <c r="N7" s="161"/>
      <c r="O7" s="161"/>
      <c r="P7" s="7"/>
      <c r="Q7" s="7"/>
      <c r="T7" s="11" t="s">
        <v>117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79"/>
      <c r="AO7" s="79"/>
      <c r="AP7" s="79"/>
      <c r="AQ7" s="79"/>
      <c r="AR7" s="1"/>
      <c r="AS7" s="1"/>
      <c r="AT7" s="1"/>
      <c r="AY7" s="6"/>
      <c r="AZ7" s="68"/>
      <c r="BA7" s="6"/>
      <c r="BB7" s="6"/>
      <c r="BC7" s="6"/>
    </row>
    <row r="8" spans="1:60" ht="32.25" customHeight="1" x14ac:dyDescent="0.35">
      <c r="B8" s="11"/>
      <c r="C8" s="11"/>
      <c r="D8" s="11"/>
      <c r="E8" s="11"/>
      <c r="F8" s="11"/>
      <c r="G8" s="11"/>
      <c r="H8" s="11"/>
      <c r="I8" s="5"/>
      <c r="J8" s="5"/>
      <c r="K8" s="5"/>
      <c r="L8" s="5"/>
      <c r="M8" s="4"/>
      <c r="N8" s="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R8" s="13"/>
      <c r="AS8" s="13"/>
      <c r="AT8" s="13"/>
      <c r="AU8" s="79"/>
      <c r="AY8" s="47" t="s">
        <v>265</v>
      </c>
      <c r="AZ8" s="47"/>
      <c r="BA8" s="47"/>
      <c r="BB8" s="47"/>
      <c r="BC8" s="47"/>
      <c r="BD8" s="47"/>
      <c r="BE8" s="47"/>
      <c r="BF8" s="47"/>
    </row>
    <row r="9" spans="1:60" ht="16.5" customHeight="1" x14ac:dyDescent="0.45">
      <c r="B9" s="208" t="s">
        <v>320</v>
      </c>
      <c r="C9" s="208"/>
      <c r="D9" s="208"/>
      <c r="E9" s="208"/>
      <c r="F9" s="208"/>
      <c r="G9" s="208"/>
      <c r="H9" s="208"/>
      <c r="I9" s="208"/>
      <c r="J9" s="1"/>
      <c r="K9" s="1"/>
      <c r="L9" s="1"/>
      <c r="M9" s="4"/>
      <c r="N9" s="4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6"/>
      <c r="AT9" s="6"/>
      <c r="AU9" s="79"/>
      <c r="AV9" s="79"/>
      <c r="AW9" s="80"/>
    </row>
    <row r="10" spans="1:60" ht="28.15" customHeight="1" x14ac:dyDescent="0.45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  <c r="N10" s="4"/>
      <c r="T10" s="37" t="s">
        <v>118</v>
      </c>
      <c r="U10" s="2"/>
      <c r="V10" s="2"/>
      <c r="W10" s="2"/>
      <c r="X10" s="2"/>
      <c r="Y10" s="2"/>
      <c r="AA10" s="6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R10" s="1"/>
      <c r="AS10" s="1"/>
      <c r="AT10" s="1"/>
    </row>
    <row r="11" spans="1:60" ht="30.75" x14ac:dyDescent="0.45">
      <c r="B11" s="161" t="s">
        <v>321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T11" s="6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60" ht="22.9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60" ht="22.9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60" ht="37.5" customHeight="1" x14ac:dyDescent="0.4">
      <c r="B14" s="62" t="s">
        <v>256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7"/>
      <c r="P14" s="17"/>
      <c r="R14"/>
      <c r="V14" s="2"/>
      <c r="W14" s="2"/>
      <c r="X14" s="2"/>
      <c r="Y14" s="2"/>
      <c r="Z14" s="2"/>
      <c r="AA14" s="2"/>
      <c r="AB14" s="33"/>
      <c r="AC14" s="2"/>
      <c r="AD14" s="2"/>
      <c r="AE14" s="2"/>
      <c r="AF14" s="2"/>
      <c r="AG14" s="2"/>
      <c r="AH14" s="2"/>
      <c r="AI14" s="2"/>
      <c r="AJ14" s="2"/>
      <c r="AL14" s="2"/>
      <c r="AN14" s="2"/>
      <c r="AO14" s="7"/>
      <c r="AP14" s="62" t="s">
        <v>4</v>
      </c>
    </row>
    <row r="16" spans="1:60" ht="21.75" customHeight="1" x14ac:dyDescent="0.2">
      <c r="A16" s="150" t="s">
        <v>60</v>
      </c>
      <c r="B16" s="143" t="s">
        <v>70</v>
      </c>
      <c r="C16" s="144"/>
      <c r="D16" s="144"/>
      <c r="E16" s="145"/>
      <c r="F16" s="153" t="s">
        <v>292</v>
      </c>
      <c r="G16" s="143" t="s">
        <v>69</v>
      </c>
      <c r="H16" s="144"/>
      <c r="I16" s="145"/>
      <c r="J16" s="153" t="s">
        <v>293</v>
      </c>
      <c r="K16" s="143" t="s">
        <v>68</v>
      </c>
      <c r="L16" s="144"/>
      <c r="M16" s="144"/>
      <c r="N16" s="145"/>
      <c r="O16" s="143" t="s">
        <v>67</v>
      </c>
      <c r="P16" s="144"/>
      <c r="Q16" s="144"/>
      <c r="R16" s="145"/>
      <c r="S16" s="153" t="s">
        <v>294</v>
      </c>
      <c r="T16" s="143" t="s">
        <v>66</v>
      </c>
      <c r="U16" s="144"/>
      <c r="V16" s="145"/>
      <c r="W16" s="153" t="s">
        <v>295</v>
      </c>
      <c r="X16" s="143" t="s">
        <v>65</v>
      </c>
      <c r="Y16" s="144"/>
      <c r="Z16" s="145"/>
      <c r="AA16" s="153" t="s">
        <v>296</v>
      </c>
      <c r="AB16" s="143" t="s">
        <v>64</v>
      </c>
      <c r="AC16" s="144"/>
      <c r="AD16" s="144"/>
      <c r="AE16" s="145"/>
      <c r="AF16" s="153" t="s">
        <v>297</v>
      </c>
      <c r="AG16" s="143" t="s">
        <v>63</v>
      </c>
      <c r="AH16" s="144"/>
      <c r="AI16" s="145"/>
      <c r="AJ16" s="153" t="s">
        <v>298</v>
      </c>
      <c r="AK16" s="143" t="s">
        <v>62</v>
      </c>
      <c r="AL16" s="144"/>
      <c r="AM16" s="144"/>
      <c r="AN16" s="145"/>
      <c r="AO16" s="143" t="s">
        <v>61</v>
      </c>
      <c r="AP16" s="144"/>
      <c r="AQ16" s="144"/>
      <c r="AR16" s="145"/>
      <c r="AS16" s="153" t="s">
        <v>299</v>
      </c>
      <c r="AT16" s="143" t="s">
        <v>97</v>
      </c>
      <c r="AU16" s="144"/>
      <c r="AV16" s="145"/>
      <c r="AW16" s="153" t="s">
        <v>300</v>
      </c>
      <c r="AX16" s="143" t="s">
        <v>98</v>
      </c>
      <c r="AY16" s="144"/>
      <c r="AZ16" s="144"/>
      <c r="BA16" s="145"/>
      <c r="BB16" s="167" t="s">
        <v>100</v>
      </c>
      <c r="BC16" s="148" t="s">
        <v>101</v>
      </c>
      <c r="BD16" s="148" t="s">
        <v>213</v>
      </c>
      <c r="BE16" s="148" t="s">
        <v>111</v>
      </c>
      <c r="BF16" s="150" t="s">
        <v>58</v>
      </c>
      <c r="BG16" s="150" t="s">
        <v>59</v>
      </c>
      <c r="BH16" s="150" t="s">
        <v>3</v>
      </c>
    </row>
    <row r="17" spans="1:76" ht="233.45" customHeight="1" x14ac:dyDescent="0.2">
      <c r="A17" s="151"/>
      <c r="B17" s="70" t="s">
        <v>71</v>
      </c>
      <c r="C17" s="70" t="s">
        <v>30</v>
      </c>
      <c r="D17" s="70" t="s">
        <v>31</v>
      </c>
      <c r="E17" s="70" t="s">
        <v>32</v>
      </c>
      <c r="F17" s="154"/>
      <c r="G17" s="70" t="s">
        <v>33</v>
      </c>
      <c r="H17" s="70" t="s">
        <v>34</v>
      </c>
      <c r="I17" s="70" t="s">
        <v>35</v>
      </c>
      <c r="J17" s="154"/>
      <c r="K17" s="70" t="s">
        <v>36</v>
      </c>
      <c r="L17" s="70" t="s">
        <v>37</v>
      </c>
      <c r="M17" s="70" t="s">
        <v>38</v>
      </c>
      <c r="N17" s="70" t="s">
        <v>39</v>
      </c>
      <c r="O17" s="70" t="s">
        <v>29</v>
      </c>
      <c r="P17" s="70" t="s">
        <v>30</v>
      </c>
      <c r="Q17" s="70" t="s">
        <v>31</v>
      </c>
      <c r="R17" s="70" t="s">
        <v>32</v>
      </c>
      <c r="S17" s="154"/>
      <c r="T17" s="70" t="s">
        <v>40</v>
      </c>
      <c r="U17" s="70" t="s">
        <v>41</v>
      </c>
      <c r="V17" s="70" t="s">
        <v>42</v>
      </c>
      <c r="W17" s="154"/>
      <c r="X17" s="70" t="s">
        <v>43</v>
      </c>
      <c r="Y17" s="70" t="s">
        <v>44</v>
      </c>
      <c r="Z17" s="70" t="s">
        <v>45</v>
      </c>
      <c r="AA17" s="154"/>
      <c r="AB17" s="70" t="s">
        <v>43</v>
      </c>
      <c r="AC17" s="70" t="s">
        <v>44</v>
      </c>
      <c r="AD17" s="70" t="s">
        <v>45</v>
      </c>
      <c r="AE17" s="70" t="s">
        <v>46</v>
      </c>
      <c r="AF17" s="154"/>
      <c r="AG17" s="70" t="s">
        <v>33</v>
      </c>
      <c r="AH17" s="70" t="s">
        <v>34</v>
      </c>
      <c r="AI17" s="70" t="s">
        <v>35</v>
      </c>
      <c r="AJ17" s="154"/>
      <c r="AK17" s="70" t="s">
        <v>47</v>
      </c>
      <c r="AL17" s="70" t="s">
        <v>48</v>
      </c>
      <c r="AM17" s="70" t="s">
        <v>49</v>
      </c>
      <c r="AN17" s="70" t="s">
        <v>50</v>
      </c>
      <c r="AO17" s="70" t="s">
        <v>29</v>
      </c>
      <c r="AP17" s="70" t="s">
        <v>30</v>
      </c>
      <c r="AQ17" s="70" t="s">
        <v>31</v>
      </c>
      <c r="AR17" s="70" t="s">
        <v>32</v>
      </c>
      <c r="AS17" s="154"/>
      <c r="AT17" s="70" t="s">
        <v>33</v>
      </c>
      <c r="AU17" s="70" t="s">
        <v>34</v>
      </c>
      <c r="AV17" s="70" t="s">
        <v>35</v>
      </c>
      <c r="AW17" s="154"/>
      <c r="AX17" s="70" t="s">
        <v>36</v>
      </c>
      <c r="AY17" s="70" t="s">
        <v>37</v>
      </c>
      <c r="AZ17" s="70" t="s">
        <v>38</v>
      </c>
      <c r="BA17" s="70" t="s">
        <v>99</v>
      </c>
      <c r="BB17" s="167"/>
      <c r="BC17" s="149"/>
      <c r="BD17" s="149"/>
      <c r="BE17" s="149"/>
      <c r="BF17" s="151"/>
      <c r="BG17" s="151"/>
      <c r="BH17" s="151"/>
    </row>
    <row r="18" spans="1:76" ht="24.6" customHeight="1" x14ac:dyDescent="0.35">
      <c r="A18" s="81" t="s">
        <v>20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3"/>
      <c r="T18" s="83" t="s">
        <v>0</v>
      </c>
      <c r="U18" s="83" t="s">
        <v>0</v>
      </c>
      <c r="V18" s="84" t="s">
        <v>0</v>
      </c>
      <c r="W18" s="84" t="s">
        <v>51</v>
      </c>
      <c r="X18" s="85" t="s">
        <v>260</v>
      </c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57"/>
      <c r="AP18" s="84"/>
      <c r="AQ18" s="84" t="s">
        <v>0</v>
      </c>
      <c r="AR18" s="84" t="s">
        <v>0</v>
      </c>
      <c r="AS18" s="84" t="s">
        <v>0</v>
      </c>
      <c r="AT18" s="87" t="s">
        <v>51</v>
      </c>
      <c r="AU18" s="87" t="s">
        <v>51</v>
      </c>
      <c r="AV18" s="87" t="s">
        <v>51</v>
      </c>
      <c r="AW18" s="87" t="s">
        <v>51</v>
      </c>
      <c r="AX18" s="87" t="s">
        <v>51</v>
      </c>
      <c r="AY18" s="87" t="s">
        <v>51</v>
      </c>
      <c r="AZ18" s="87" t="s">
        <v>51</v>
      </c>
      <c r="BA18" s="87" t="s">
        <v>51</v>
      </c>
      <c r="BB18" s="71">
        <v>36</v>
      </c>
      <c r="BC18" s="71">
        <v>6</v>
      </c>
      <c r="BD18" s="71"/>
      <c r="BE18" s="71"/>
      <c r="BF18" s="71"/>
      <c r="BG18" s="71">
        <v>10</v>
      </c>
      <c r="BH18" s="71">
        <f>SUM(BB18:BG18)</f>
        <v>52</v>
      </c>
    </row>
    <row r="19" spans="1:76" ht="25.15" customHeight="1" x14ac:dyDescent="0.35">
      <c r="A19" s="81" t="s">
        <v>21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71" t="s">
        <v>0</v>
      </c>
      <c r="M19" s="66" t="s">
        <v>52</v>
      </c>
      <c r="N19" s="66" t="s">
        <v>52</v>
      </c>
      <c r="O19" s="71" t="s">
        <v>72</v>
      </c>
      <c r="P19" s="71" t="s">
        <v>72</v>
      </c>
      <c r="Q19" s="71" t="s">
        <v>72</v>
      </c>
      <c r="R19" s="71" t="s">
        <v>72</v>
      </c>
      <c r="S19" s="83" t="s">
        <v>72</v>
      </c>
      <c r="T19" s="83" t="s">
        <v>72</v>
      </c>
      <c r="U19" s="83" t="s">
        <v>72</v>
      </c>
      <c r="V19" s="83" t="s">
        <v>72</v>
      </c>
      <c r="W19" s="83" t="s">
        <v>54</v>
      </c>
      <c r="X19" s="87"/>
      <c r="Y19" s="87"/>
      <c r="Z19" s="87"/>
      <c r="AA19" s="87"/>
      <c r="AB19" s="87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3"/>
      <c r="AR19" s="83"/>
      <c r="AS19" s="83"/>
      <c r="AT19" s="87"/>
      <c r="AU19" s="87"/>
      <c r="AV19" s="87"/>
      <c r="AW19" s="87"/>
      <c r="AX19" s="87"/>
      <c r="AY19" s="87"/>
      <c r="AZ19" s="87"/>
      <c r="BA19" s="87"/>
      <c r="BB19" s="71">
        <v>10</v>
      </c>
      <c r="BC19" s="71">
        <v>1</v>
      </c>
      <c r="BD19" s="71">
        <v>2</v>
      </c>
      <c r="BE19" s="71">
        <v>8</v>
      </c>
      <c r="BF19" s="71">
        <v>1</v>
      </c>
      <c r="BG19" s="71"/>
      <c r="BH19" s="71">
        <f>SUM(BB19:BG19)</f>
        <v>22</v>
      </c>
    </row>
    <row r="20" spans="1:76" ht="30.75" customHeight="1" x14ac:dyDescent="0.2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  <c r="S20" s="59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60"/>
      <c r="AX20" s="58"/>
      <c r="AY20" s="58"/>
      <c r="AZ20" s="58"/>
      <c r="BA20" s="58"/>
      <c r="BB20" s="71">
        <f>SUM(BB18:BB19)</f>
        <v>46</v>
      </c>
      <c r="BC20" s="71">
        <f>SUM(BC18:BC19)</f>
        <v>7</v>
      </c>
      <c r="BD20" s="71">
        <v>2</v>
      </c>
      <c r="BE20" s="71">
        <f>SUM(BE19)</f>
        <v>8</v>
      </c>
      <c r="BF20" s="71">
        <v>1</v>
      </c>
      <c r="BG20" s="71">
        <f>SUM(BG18:BG19)</f>
        <v>10</v>
      </c>
      <c r="BH20" s="71">
        <f>SUM(BH18:BH19)</f>
        <v>74</v>
      </c>
    </row>
    <row r="21" spans="1:76" ht="30.75" x14ac:dyDescent="0.45">
      <c r="B21" s="27" t="s">
        <v>5</v>
      </c>
      <c r="C21" s="27"/>
      <c r="D21" s="27"/>
      <c r="E21" s="27"/>
      <c r="F21" s="27"/>
      <c r="G21" s="7"/>
      <c r="H21" s="28"/>
      <c r="I21" s="29" t="s">
        <v>73</v>
      </c>
      <c r="J21" s="27" t="s">
        <v>2</v>
      </c>
      <c r="K21" s="7"/>
      <c r="L21" s="7"/>
      <c r="M21" s="7"/>
      <c r="N21" s="27"/>
      <c r="O21" s="27"/>
      <c r="P21" s="27"/>
      <c r="Q21" s="27"/>
      <c r="R21" s="30"/>
      <c r="S21" s="17"/>
      <c r="T21" s="7"/>
      <c r="U21" s="61" t="s">
        <v>52</v>
      </c>
      <c r="V21" s="29" t="s">
        <v>73</v>
      </c>
      <c r="W21" s="52" t="s">
        <v>214</v>
      </c>
      <c r="X21" s="53"/>
      <c r="Y21" s="52"/>
      <c r="Z21" s="52"/>
      <c r="AA21" s="52"/>
      <c r="AB21" s="52"/>
      <c r="AC21" s="52"/>
      <c r="AD21" s="52"/>
      <c r="AE21" s="52"/>
      <c r="AF21" s="53"/>
      <c r="AG21" s="53"/>
      <c r="AH21" s="53"/>
      <c r="AJ21" s="56" t="s">
        <v>54</v>
      </c>
      <c r="AK21" s="29" t="s">
        <v>73</v>
      </c>
      <c r="AL21" s="27" t="s">
        <v>53</v>
      </c>
      <c r="AM21" s="27"/>
      <c r="AN21" s="27"/>
      <c r="AO21" s="6"/>
      <c r="AP21" s="6"/>
      <c r="AQ21" s="6"/>
      <c r="AR21" s="6"/>
    </row>
    <row r="22" spans="1:76" ht="30.75" x14ac:dyDescent="0.45">
      <c r="A22" s="3"/>
      <c r="B22" s="3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30"/>
      <c r="S22" s="17"/>
      <c r="T22" s="7"/>
      <c r="U22" s="30"/>
      <c r="V22" s="27"/>
      <c r="W22" s="52"/>
      <c r="X22" s="52"/>
      <c r="Y22" s="52"/>
      <c r="Z22" s="52"/>
      <c r="AA22" s="52"/>
      <c r="AB22" s="52"/>
      <c r="AC22" s="52"/>
      <c r="AD22" s="52"/>
      <c r="AE22" s="52"/>
      <c r="AF22" s="53"/>
      <c r="AG22" s="53"/>
      <c r="AH22" s="53"/>
      <c r="AI22" s="52"/>
      <c r="AJ22" s="27"/>
      <c r="AK22" s="27"/>
      <c r="AL22" s="27"/>
      <c r="AM22" s="27"/>
      <c r="AN22" s="6"/>
      <c r="AO22" s="6"/>
      <c r="AP22" s="6"/>
      <c r="AQ22" s="6"/>
    </row>
    <row r="23" spans="1:76" ht="30.75" x14ac:dyDescent="0.45">
      <c r="A23" s="3"/>
      <c r="B23" s="3"/>
      <c r="C23" s="27"/>
      <c r="D23" s="27"/>
      <c r="E23" s="27"/>
      <c r="F23" s="27"/>
      <c r="G23" s="27"/>
      <c r="H23" s="34" t="s">
        <v>0</v>
      </c>
      <c r="I23" s="29" t="s">
        <v>73</v>
      </c>
      <c r="J23" s="27" t="s">
        <v>55</v>
      </c>
      <c r="K23" s="7"/>
      <c r="L23" s="7"/>
      <c r="M23" s="7"/>
      <c r="N23" s="27"/>
      <c r="O23" s="27"/>
      <c r="P23" s="27"/>
      <c r="Q23" s="27"/>
      <c r="R23" s="30"/>
      <c r="S23" s="17"/>
      <c r="T23" s="7"/>
      <c r="U23" s="34" t="s">
        <v>72</v>
      </c>
      <c r="V23" s="29" t="s">
        <v>73</v>
      </c>
      <c r="W23" s="27" t="s">
        <v>112</v>
      </c>
      <c r="X23" s="27"/>
      <c r="Y23" s="27"/>
      <c r="Z23" s="6"/>
      <c r="AA23" s="6"/>
      <c r="AB23" s="6"/>
      <c r="AC23" s="6"/>
      <c r="AD23" s="7"/>
      <c r="AE23" s="7"/>
      <c r="AF23" s="7"/>
      <c r="AG23" s="7"/>
      <c r="AH23" s="7"/>
      <c r="AJ23" s="34" t="s">
        <v>51</v>
      </c>
      <c r="AK23" s="29" t="s">
        <v>73</v>
      </c>
      <c r="AL23" s="27" t="s">
        <v>102</v>
      </c>
      <c r="AM23" s="27"/>
      <c r="AN23" s="27"/>
      <c r="AO23" s="27"/>
      <c r="AP23" s="7"/>
      <c r="AQ23" s="7"/>
    </row>
    <row r="24" spans="1:76" ht="30.75" x14ac:dyDescent="0.45">
      <c r="A24" s="3"/>
      <c r="B24" s="3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30"/>
      <c r="S24" s="30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6"/>
      <c r="AK24" s="6"/>
      <c r="AL24" s="6"/>
      <c r="AM24" s="6"/>
      <c r="AN24" s="6"/>
      <c r="AO24" s="6"/>
      <c r="AP24" s="6"/>
      <c r="AQ24" s="6"/>
    </row>
    <row r="25" spans="1:76" ht="33" customHeight="1" x14ac:dyDescent="0.2">
      <c r="A25" s="206" t="s">
        <v>28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</row>
    <row r="26" spans="1:7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8"/>
      <c r="S26" s="18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76" ht="43.15" customHeight="1" x14ac:dyDescent="0.2">
      <c r="A27" s="166" t="s">
        <v>78</v>
      </c>
      <c r="B27" s="166" t="s">
        <v>110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52" t="s">
        <v>6</v>
      </c>
      <c r="Q27" s="152"/>
      <c r="R27" s="152" t="s">
        <v>7</v>
      </c>
      <c r="S27" s="152"/>
      <c r="T27" s="142" t="s">
        <v>8</v>
      </c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38" t="s">
        <v>27</v>
      </c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40"/>
      <c r="AU27" s="155" t="s">
        <v>79</v>
      </c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6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</row>
    <row r="28" spans="1:76" ht="37.15" customHeight="1" x14ac:dyDescent="0.2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52"/>
      <c r="Q28" s="152"/>
      <c r="R28" s="152"/>
      <c r="S28" s="152"/>
      <c r="T28" s="152" t="s">
        <v>3</v>
      </c>
      <c r="U28" s="152"/>
      <c r="V28" s="152" t="s">
        <v>9</v>
      </c>
      <c r="W28" s="152"/>
      <c r="X28" s="128" t="s">
        <v>10</v>
      </c>
      <c r="Y28" s="128"/>
      <c r="Z28" s="128"/>
      <c r="AA28" s="128"/>
      <c r="AB28" s="128"/>
      <c r="AC28" s="128"/>
      <c r="AD28" s="128"/>
      <c r="AE28" s="128"/>
      <c r="AF28" s="128" t="s">
        <v>12</v>
      </c>
      <c r="AG28" s="128"/>
      <c r="AH28" s="128"/>
      <c r="AI28" s="128"/>
      <c r="AJ28" s="128"/>
      <c r="AK28" s="128"/>
      <c r="AL28" s="128"/>
      <c r="AM28" s="128"/>
      <c r="AN28" s="128"/>
      <c r="AO28" s="128"/>
      <c r="AP28" s="122" t="s">
        <v>13</v>
      </c>
      <c r="AQ28" s="123"/>
      <c r="AR28" s="123"/>
      <c r="AS28" s="123"/>
      <c r="AT28" s="124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8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</row>
    <row r="29" spans="1:76" ht="58.5" customHeight="1" x14ac:dyDescent="0.2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52"/>
      <c r="Q29" s="152"/>
      <c r="R29" s="152"/>
      <c r="S29" s="152"/>
      <c r="T29" s="152"/>
      <c r="U29" s="152"/>
      <c r="V29" s="152"/>
      <c r="W29" s="152"/>
      <c r="X29" s="152" t="s">
        <v>11</v>
      </c>
      <c r="Y29" s="152"/>
      <c r="Z29" s="152" t="s">
        <v>80</v>
      </c>
      <c r="AA29" s="152"/>
      <c r="AB29" s="152" t="s">
        <v>81</v>
      </c>
      <c r="AC29" s="152"/>
      <c r="AD29" s="152" t="s">
        <v>57</v>
      </c>
      <c r="AE29" s="152"/>
      <c r="AF29" s="141" t="s">
        <v>261</v>
      </c>
      <c r="AG29" s="141"/>
      <c r="AH29" s="141"/>
      <c r="AI29" s="141"/>
      <c r="AJ29" s="141"/>
      <c r="AK29" s="141" t="s">
        <v>152</v>
      </c>
      <c r="AL29" s="141"/>
      <c r="AM29" s="141"/>
      <c r="AN29" s="141"/>
      <c r="AO29" s="141"/>
      <c r="AP29" s="141" t="s">
        <v>262</v>
      </c>
      <c r="AQ29" s="141"/>
      <c r="AR29" s="141"/>
      <c r="AS29" s="141"/>
      <c r="AT29" s="141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8"/>
      <c r="BM29" s="25"/>
      <c r="BN29" s="26"/>
      <c r="BO29" s="26"/>
      <c r="BP29" s="25"/>
      <c r="BQ29" s="26"/>
      <c r="BR29" s="26"/>
      <c r="BS29" s="25"/>
      <c r="BT29" s="26"/>
      <c r="BU29" s="26"/>
      <c r="BV29" s="25"/>
      <c r="BW29" s="26"/>
      <c r="BX29" s="26"/>
    </row>
    <row r="30" spans="1:76" ht="115.9" customHeight="1" x14ac:dyDescent="0.2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 t="s">
        <v>1</v>
      </c>
      <c r="AG30" s="152"/>
      <c r="AH30" s="152" t="s">
        <v>14</v>
      </c>
      <c r="AI30" s="152"/>
      <c r="AJ30" s="74" t="s">
        <v>15</v>
      </c>
      <c r="AK30" s="152" t="s">
        <v>1</v>
      </c>
      <c r="AL30" s="152"/>
      <c r="AM30" s="152" t="s">
        <v>14</v>
      </c>
      <c r="AN30" s="152"/>
      <c r="AO30" s="74" t="s">
        <v>15</v>
      </c>
      <c r="AP30" s="152" t="s">
        <v>1</v>
      </c>
      <c r="AQ30" s="152"/>
      <c r="AR30" s="152" t="s">
        <v>14</v>
      </c>
      <c r="AS30" s="152"/>
      <c r="AT30" s="74" t="s">
        <v>15</v>
      </c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60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</row>
    <row r="31" spans="1:76" ht="48" customHeight="1" x14ac:dyDescent="0.35">
      <c r="A31" s="44" t="s">
        <v>16</v>
      </c>
      <c r="B31" s="146" t="s">
        <v>116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7"/>
      <c r="Q31" s="147"/>
      <c r="R31" s="147"/>
      <c r="S31" s="147"/>
      <c r="T31" s="142">
        <f>SUM(T32:U39)</f>
        <v>986</v>
      </c>
      <c r="U31" s="142"/>
      <c r="V31" s="142">
        <f>SUM(V32:W39)</f>
        <v>368</v>
      </c>
      <c r="W31" s="142"/>
      <c r="X31" s="142">
        <f>SUM(X32:Y39)</f>
        <v>180</v>
      </c>
      <c r="Y31" s="142"/>
      <c r="Z31" s="165"/>
      <c r="AA31" s="165"/>
      <c r="AB31" s="142">
        <f>SUM(AB32:AC39)</f>
        <v>188</v>
      </c>
      <c r="AC31" s="142"/>
      <c r="AD31" s="165"/>
      <c r="AE31" s="165"/>
      <c r="AF31" s="142">
        <f>SUM(AF32:AG39)</f>
        <v>552</v>
      </c>
      <c r="AG31" s="142"/>
      <c r="AH31" s="142">
        <f>SUM(AH32:AI39)</f>
        <v>194</v>
      </c>
      <c r="AI31" s="142"/>
      <c r="AJ31" s="71">
        <f>SUM(AJ32:AJ39)</f>
        <v>15</v>
      </c>
      <c r="AK31" s="142">
        <f>SUM(AK32:AL39)</f>
        <v>434</v>
      </c>
      <c r="AL31" s="142"/>
      <c r="AM31" s="142">
        <f>SUM(AM32:AN39)</f>
        <v>174</v>
      </c>
      <c r="AN31" s="142"/>
      <c r="AO31" s="71">
        <f>SUM(AO32:AO39)</f>
        <v>12</v>
      </c>
      <c r="AP31" s="142"/>
      <c r="AQ31" s="142"/>
      <c r="AR31" s="142"/>
      <c r="AS31" s="142"/>
      <c r="AT31" s="71"/>
      <c r="AU31" s="138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40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</row>
    <row r="32" spans="1:76" ht="30" customHeight="1" x14ac:dyDescent="0.3">
      <c r="A32" s="43" t="s">
        <v>132</v>
      </c>
      <c r="B32" s="109" t="s">
        <v>134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8">
        <v>1.2</v>
      </c>
      <c r="Q32" s="108"/>
      <c r="R32" s="108"/>
      <c r="S32" s="108"/>
      <c r="T32" s="128">
        <f>AF32+AK32</f>
        <v>218</v>
      </c>
      <c r="U32" s="128"/>
      <c r="V32" s="128">
        <f>AH32+AM32</f>
        <v>108</v>
      </c>
      <c r="W32" s="128"/>
      <c r="X32" s="128">
        <v>54</v>
      </c>
      <c r="Y32" s="128"/>
      <c r="Z32" s="128"/>
      <c r="AA32" s="128"/>
      <c r="AB32" s="128">
        <v>54</v>
      </c>
      <c r="AC32" s="128"/>
      <c r="AD32" s="128"/>
      <c r="AE32" s="128"/>
      <c r="AF32" s="128">
        <v>108</v>
      </c>
      <c r="AG32" s="128"/>
      <c r="AH32" s="108">
        <v>54</v>
      </c>
      <c r="AI32" s="108"/>
      <c r="AJ32" s="63">
        <v>3</v>
      </c>
      <c r="AK32" s="108">
        <v>110</v>
      </c>
      <c r="AL32" s="108"/>
      <c r="AM32" s="108">
        <v>54</v>
      </c>
      <c r="AN32" s="108"/>
      <c r="AO32" s="63">
        <v>3</v>
      </c>
      <c r="AP32" s="128"/>
      <c r="AQ32" s="128"/>
      <c r="AR32" s="128"/>
      <c r="AS32" s="128"/>
      <c r="AT32" s="66"/>
      <c r="AU32" s="99" t="s">
        <v>301</v>
      </c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1"/>
      <c r="BK32" s="41"/>
      <c r="BL32" s="39"/>
      <c r="BM32" s="40"/>
      <c r="BN32" s="40"/>
      <c r="BO32" s="23"/>
      <c r="BP32" s="23"/>
      <c r="BQ32" s="23"/>
      <c r="BR32" s="23"/>
      <c r="BS32" s="23"/>
      <c r="BT32" s="23"/>
      <c r="BU32" s="23"/>
      <c r="BV32" s="23"/>
      <c r="BW32" s="23"/>
      <c r="BX32" s="23"/>
    </row>
    <row r="33" spans="1:76" ht="48" customHeight="1" x14ac:dyDescent="0.2">
      <c r="A33" s="45" t="s">
        <v>268</v>
      </c>
      <c r="B33" s="98" t="s">
        <v>146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72"/>
      <c r="AK33" s="94"/>
      <c r="AL33" s="94"/>
      <c r="AM33" s="94"/>
      <c r="AN33" s="94"/>
      <c r="AO33" s="72"/>
      <c r="AP33" s="94"/>
      <c r="AQ33" s="94"/>
      <c r="AR33" s="94"/>
      <c r="AS33" s="94"/>
      <c r="AT33" s="72"/>
      <c r="AU33" s="102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4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</row>
    <row r="34" spans="1:76" ht="30" customHeight="1" x14ac:dyDescent="0.2">
      <c r="A34" s="43" t="s">
        <v>94</v>
      </c>
      <c r="B34" s="109" t="s">
        <v>183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8">
        <v>2</v>
      </c>
      <c r="Q34" s="108"/>
      <c r="R34" s="108"/>
      <c r="S34" s="108"/>
      <c r="T34" s="128">
        <f>AF34+AK34</f>
        <v>216</v>
      </c>
      <c r="U34" s="128"/>
      <c r="V34" s="128">
        <f>AH34+AM34</f>
        <v>72</v>
      </c>
      <c r="W34" s="128"/>
      <c r="X34" s="128">
        <v>36</v>
      </c>
      <c r="Y34" s="128"/>
      <c r="Z34" s="128"/>
      <c r="AA34" s="128"/>
      <c r="AB34" s="128">
        <v>36</v>
      </c>
      <c r="AC34" s="128"/>
      <c r="AD34" s="122"/>
      <c r="AE34" s="124"/>
      <c r="AF34" s="128"/>
      <c r="AG34" s="128"/>
      <c r="AH34" s="128"/>
      <c r="AI34" s="128"/>
      <c r="AJ34" s="66"/>
      <c r="AK34" s="128">
        <v>216</v>
      </c>
      <c r="AL34" s="128"/>
      <c r="AM34" s="128">
        <v>72</v>
      </c>
      <c r="AN34" s="128"/>
      <c r="AO34" s="66">
        <v>6</v>
      </c>
      <c r="AP34" s="128"/>
      <c r="AQ34" s="128"/>
      <c r="AR34" s="128"/>
      <c r="AS34" s="128"/>
      <c r="AT34" s="66"/>
      <c r="AU34" s="99" t="s">
        <v>302</v>
      </c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1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</row>
    <row r="35" spans="1:76" ht="30" customHeight="1" x14ac:dyDescent="0.25">
      <c r="A35" s="42" t="s">
        <v>93</v>
      </c>
      <c r="B35" s="109" t="s">
        <v>162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28">
        <v>1</v>
      </c>
      <c r="Q35" s="128"/>
      <c r="R35" s="128"/>
      <c r="S35" s="128"/>
      <c r="T35" s="128">
        <f>AF35+AK35</f>
        <v>216</v>
      </c>
      <c r="U35" s="128"/>
      <c r="V35" s="128">
        <f>AH35+AM35</f>
        <v>72</v>
      </c>
      <c r="W35" s="128"/>
      <c r="X35" s="128">
        <v>36</v>
      </c>
      <c r="Y35" s="128"/>
      <c r="Z35" s="128"/>
      <c r="AA35" s="128"/>
      <c r="AB35" s="128">
        <v>36</v>
      </c>
      <c r="AC35" s="128"/>
      <c r="AD35" s="128"/>
      <c r="AE35" s="128"/>
      <c r="AF35" s="128">
        <v>216</v>
      </c>
      <c r="AG35" s="128"/>
      <c r="AH35" s="128">
        <v>72</v>
      </c>
      <c r="AI35" s="128"/>
      <c r="AJ35" s="66">
        <v>6</v>
      </c>
      <c r="AK35" s="128"/>
      <c r="AL35" s="128"/>
      <c r="AM35" s="128"/>
      <c r="AN35" s="128"/>
      <c r="AO35" s="66"/>
      <c r="AP35" s="128"/>
      <c r="AQ35" s="128"/>
      <c r="AR35" s="128"/>
      <c r="AS35" s="128"/>
      <c r="AT35" s="66"/>
      <c r="AU35" s="99" t="s">
        <v>303</v>
      </c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1"/>
      <c r="BM35" s="23"/>
      <c r="BN35" s="89"/>
      <c r="BO35" s="23"/>
      <c r="BP35" s="23"/>
      <c r="BQ35" s="23"/>
      <c r="BR35" s="23"/>
      <c r="BS35" s="23"/>
      <c r="BT35" s="23"/>
      <c r="BU35" s="23"/>
      <c r="BV35" s="23"/>
      <c r="BW35" s="23"/>
      <c r="BX35" s="23"/>
    </row>
    <row r="36" spans="1:76" ht="39.950000000000003" customHeight="1" x14ac:dyDescent="0.2">
      <c r="A36" s="45" t="s">
        <v>168</v>
      </c>
      <c r="B36" s="98" t="s">
        <v>272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72"/>
      <c r="AK36" s="94"/>
      <c r="AL36" s="94"/>
      <c r="AM36" s="94"/>
      <c r="AN36" s="94"/>
      <c r="AO36" s="72"/>
      <c r="AP36" s="94"/>
      <c r="AQ36" s="94"/>
      <c r="AR36" s="94"/>
      <c r="AS36" s="94"/>
      <c r="AT36" s="72"/>
      <c r="AU36" s="102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4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</row>
    <row r="37" spans="1:76" ht="30" customHeight="1" x14ac:dyDescent="0.2">
      <c r="A37" s="43" t="s">
        <v>170</v>
      </c>
      <c r="B37" s="109" t="s">
        <v>145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28"/>
      <c r="Q37" s="128"/>
      <c r="R37" s="128">
        <v>2</v>
      </c>
      <c r="S37" s="128"/>
      <c r="T37" s="128">
        <f>AF37+AK37</f>
        <v>108</v>
      </c>
      <c r="U37" s="128"/>
      <c r="V37" s="108">
        <f>AH37+AM37</f>
        <v>48</v>
      </c>
      <c r="W37" s="108"/>
      <c r="X37" s="128">
        <v>20</v>
      </c>
      <c r="Y37" s="128"/>
      <c r="Z37" s="128"/>
      <c r="AA37" s="128"/>
      <c r="AB37" s="128">
        <v>28</v>
      </c>
      <c r="AC37" s="128"/>
      <c r="AD37" s="128"/>
      <c r="AE37" s="128"/>
      <c r="AF37" s="128"/>
      <c r="AG37" s="128"/>
      <c r="AH37" s="128"/>
      <c r="AI37" s="128"/>
      <c r="AJ37" s="66"/>
      <c r="AK37" s="128">
        <v>108</v>
      </c>
      <c r="AL37" s="128"/>
      <c r="AM37" s="128">
        <v>48</v>
      </c>
      <c r="AN37" s="128"/>
      <c r="AO37" s="66">
        <v>3</v>
      </c>
      <c r="AP37" s="108"/>
      <c r="AQ37" s="108"/>
      <c r="AR37" s="108"/>
      <c r="AS37" s="108"/>
      <c r="AT37" s="63"/>
      <c r="AU37" s="99" t="s">
        <v>219</v>
      </c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1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</row>
    <row r="38" spans="1:76" ht="48.75" customHeight="1" x14ac:dyDescent="0.3">
      <c r="A38" s="43" t="s">
        <v>171</v>
      </c>
      <c r="B38" s="113" t="s">
        <v>187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28">
        <v>1</v>
      </c>
      <c r="Q38" s="128"/>
      <c r="R38" s="128"/>
      <c r="S38" s="128"/>
      <c r="T38" s="128">
        <f>AF38+AK38</f>
        <v>120</v>
      </c>
      <c r="U38" s="128"/>
      <c r="V38" s="108">
        <v>68</v>
      </c>
      <c r="W38" s="108"/>
      <c r="X38" s="128">
        <v>34</v>
      </c>
      <c r="Y38" s="128"/>
      <c r="Z38" s="128"/>
      <c r="AA38" s="128"/>
      <c r="AB38" s="128">
        <v>34</v>
      </c>
      <c r="AC38" s="128"/>
      <c r="AD38" s="128"/>
      <c r="AE38" s="128"/>
      <c r="AF38" s="128">
        <v>120</v>
      </c>
      <c r="AG38" s="128"/>
      <c r="AH38" s="108">
        <v>68</v>
      </c>
      <c r="AI38" s="108"/>
      <c r="AJ38" s="66">
        <v>3</v>
      </c>
      <c r="AK38" s="128"/>
      <c r="AL38" s="128"/>
      <c r="AM38" s="128"/>
      <c r="AN38" s="128"/>
      <c r="AO38" s="66"/>
      <c r="AP38" s="128"/>
      <c r="AQ38" s="128"/>
      <c r="AR38" s="128"/>
      <c r="AS38" s="128"/>
      <c r="AT38" s="66"/>
      <c r="AU38" s="99" t="s">
        <v>258</v>
      </c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1"/>
      <c r="BK38" s="41"/>
      <c r="BL38" s="39"/>
      <c r="BM38" s="40"/>
      <c r="BN38" s="40"/>
      <c r="BO38" s="23"/>
      <c r="BP38" s="23"/>
      <c r="BQ38" s="23"/>
      <c r="BR38" s="23"/>
      <c r="BS38" s="23"/>
      <c r="BT38" s="23"/>
      <c r="BU38" s="23"/>
      <c r="BV38" s="23"/>
      <c r="BW38" s="23"/>
      <c r="BX38" s="23"/>
    </row>
    <row r="39" spans="1:76" ht="39.950000000000003" customHeight="1" x14ac:dyDescent="0.3">
      <c r="A39" s="45" t="s">
        <v>172</v>
      </c>
      <c r="B39" s="98" t="s">
        <v>159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4"/>
      <c r="Q39" s="94"/>
      <c r="R39" s="94">
        <v>1</v>
      </c>
      <c r="S39" s="94"/>
      <c r="T39" s="94">
        <f>AF39+AK39+AP39</f>
        <v>108</v>
      </c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>
        <v>108</v>
      </c>
      <c r="AG39" s="94"/>
      <c r="AH39" s="94"/>
      <c r="AI39" s="94"/>
      <c r="AJ39" s="72">
        <v>3</v>
      </c>
      <c r="AK39" s="94"/>
      <c r="AL39" s="94"/>
      <c r="AM39" s="94"/>
      <c r="AN39" s="94"/>
      <c r="AO39" s="72"/>
      <c r="AP39" s="94"/>
      <c r="AQ39" s="94"/>
      <c r="AR39" s="94"/>
      <c r="AS39" s="94"/>
      <c r="AT39" s="72"/>
      <c r="AU39" s="95" t="s">
        <v>278</v>
      </c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  <c r="BK39" s="41"/>
      <c r="BL39" s="39"/>
      <c r="BM39" s="40"/>
      <c r="BN39" s="40"/>
      <c r="BO39" s="23"/>
      <c r="BP39" s="23"/>
      <c r="BQ39" s="23"/>
      <c r="BR39" s="23"/>
      <c r="BS39" s="23"/>
      <c r="BT39" s="23"/>
      <c r="BU39" s="23"/>
      <c r="BV39" s="23"/>
      <c r="BW39" s="23"/>
      <c r="BX39" s="23"/>
    </row>
    <row r="40" spans="1:76" ht="48" customHeight="1" x14ac:dyDescent="0.2">
      <c r="A40" s="46" t="s">
        <v>25</v>
      </c>
      <c r="B40" s="168" t="s">
        <v>220</v>
      </c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70"/>
      <c r="P40" s="138"/>
      <c r="Q40" s="140"/>
      <c r="R40" s="138"/>
      <c r="S40" s="140"/>
      <c r="T40" s="138">
        <f>SUM(T41:U58)</f>
        <v>1660</v>
      </c>
      <c r="U40" s="140"/>
      <c r="V40" s="138">
        <f>SUM(V41:W58)</f>
        <v>702</v>
      </c>
      <c r="W40" s="140"/>
      <c r="X40" s="138">
        <f>SUM(X41:Y58)</f>
        <v>368</v>
      </c>
      <c r="Y40" s="140"/>
      <c r="Z40" s="138"/>
      <c r="AA40" s="140"/>
      <c r="AB40" s="138">
        <f>SUM(AB41:AC58)</f>
        <v>334</v>
      </c>
      <c r="AC40" s="140"/>
      <c r="AD40" s="138"/>
      <c r="AE40" s="140"/>
      <c r="AF40" s="138">
        <f>SUM(AF41:AG58)</f>
        <v>438</v>
      </c>
      <c r="AG40" s="140"/>
      <c r="AH40" s="138">
        <f>SUM(AH41:AI58)</f>
        <v>222</v>
      </c>
      <c r="AI40" s="140"/>
      <c r="AJ40" s="71">
        <f>SUM(AJ41:AJ58)</f>
        <v>12</v>
      </c>
      <c r="AK40" s="138">
        <f>SUM(AK41:AL58)</f>
        <v>704</v>
      </c>
      <c r="AL40" s="140"/>
      <c r="AM40" s="138">
        <f>SUM(AM41:AN58)</f>
        <v>258</v>
      </c>
      <c r="AN40" s="140"/>
      <c r="AO40" s="71">
        <f>SUM(AO41:AO58)</f>
        <v>21</v>
      </c>
      <c r="AP40" s="138">
        <f>SUM(AP41:AQ58)</f>
        <v>518</v>
      </c>
      <c r="AQ40" s="140"/>
      <c r="AR40" s="138">
        <f>SUM(AR41:AS58)</f>
        <v>222</v>
      </c>
      <c r="AS40" s="140"/>
      <c r="AT40" s="71">
        <f>SUM(AT41:AT58)</f>
        <v>15</v>
      </c>
      <c r="AU40" s="138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40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</row>
    <row r="41" spans="1:76" ht="39.950000000000003" customHeight="1" x14ac:dyDescent="0.2">
      <c r="A41" s="45" t="s">
        <v>266</v>
      </c>
      <c r="B41" s="98" t="s">
        <v>179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102"/>
      <c r="AI41" s="104"/>
      <c r="AJ41" s="72"/>
      <c r="AK41" s="94"/>
      <c r="AL41" s="94"/>
      <c r="AM41" s="94"/>
      <c r="AN41" s="94"/>
      <c r="AO41" s="72"/>
      <c r="AP41" s="94"/>
      <c r="AQ41" s="94"/>
      <c r="AR41" s="94"/>
      <c r="AS41" s="94"/>
      <c r="AT41" s="72"/>
      <c r="AU41" s="102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4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</row>
    <row r="42" spans="1:76" ht="30" customHeight="1" x14ac:dyDescent="0.2">
      <c r="A42" s="42" t="s">
        <v>95</v>
      </c>
      <c r="B42" s="109" t="s">
        <v>163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28">
        <v>3</v>
      </c>
      <c r="Q42" s="128"/>
      <c r="R42" s="128"/>
      <c r="S42" s="128"/>
      <c r="T42" s="128">
        <f>AF42+AK42+AP42</f>
        <v>206</v>
      </c>
      <c r="U42" s="128"/>
      <c r="V42" s="108">
        <f>AH42+AM42+AR42</f>
        <v>72</v>
      </c>
      <c r="W42" s="108"/>
      <c r="X42" s="128">
        <v>36</v>
      </c>
      <c r="Y42" s="128"/>
      <c r="Z42" s="128"/>
      <c r="AA42" s="128"/>
      <c r="AB42" s="128">
        <v>36</v>
      </c>
      <c r="AC42" s="128"/>
      <c r="AD42" s="128"/>
      <c r="AE42" s="128"/>
      <c r="AF42" s="128"/>
      <c r="AG42" s="128"/>
      <c r="AH42" s="128"/>
      <c r="AI42" s="128"/>
      <c r="AJ42" s="66"/>
      <c r="AK42" s="128"/>
      <c r="AL42" s="128"/>
      <c r="AM42" s="128"/>
      <c r="AN42" s="128"/>
      <c r="AO42" s="66"/>
      <c r="AP42" s="108">
        <v>206</v>
      </c>
      <c r="AQ42" s="108"/>
      <c r="AR42" s="128">
        <v>72</v>
      </c>
      <c r="AS42" s="128"/>
      <c r="AT42" s="66">
        <v>6</v>
      </c>
      <c r="AU42" s="99" t="s">
        <v>189</v>
      </c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1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</row>
    <row r="43" spans="1:76" ht="30" customHeight="1" x14ac:dyDescent="0.2">
      <c r="A43" s="42" t="s">
        <v>96</v>
      </c>
      <c r="B43" s="171" t="s">
        <v>169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3"/>
      <c r="P43" s="92">
        <v>2</v>
      </c>
      <c r="Q43" s="93"/>
      <c r="R43" s="92">
        <v>1</v>
      </c>
      <c r="S43" s="93"/>
      <c r="T43" s="128">
        <f>AF43+AK43+AP43</f>
        <v>216</v>
      </c>
      <c r="U43" s="128"/>
      <c r="V43" s="122">
        <v>108</v>
      </c>
      <c r="W43" s="124"/>
      <c r="X43" s="122">
        <v>54</v>
      </c>
      <c r="Y43" s="124"/>
      <c r="Z43" s="122"/>
      <c r="AA43" s="124"/>
      <c r="AB43" s="122">
        <v>54</v>
      </c>
      <c r="AC43" s="124"/>
      <c r="AD43" s="122"/>
      <c r="AE43" s="124"/>
      <c r="AF43" s="122">
        <v>108</v>
      </c>
      <c r="AG43" s="124"/>
      <c r="AH43" s="92">
        <v>54</v>
      </c>
      <c r="AI43" s="93"/>
      <c r="AJ43" s="66">
        <v>3</v>
      </c>
      <c r="AK43" s="122">
        <v>108</v>
      </c>
      <c r="AL43" s="124"/>
      <c r="AM43" s="122">
        <v>54</v>
      </c>
      <c r="AN43" s="124"/>
      <c r="AO43" s="66">
        <v>3</v>
      </c>
      <c r="AP43" s="122"/>
      <c r="AQ43" s="124"/>
      <c r="AR43" s="122"/>
      <c r="AS43" s="124"/>
      <c r="AT43" s="66"/>
      <c r="AU43" s="99" t="s">
        <v>221</v>
      </c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1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</row>
    <row r="44" spans="1:76" ht="39.950000000000003" customHeight="1" x14ac:dyDescent="0.2">
      <c r="A44" s="45" t="s">
        <v>148</v>
      </c>
      <c r="B44" s="98" t="s">
        <v>271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72"/>
      <c r="AK44" s="94"/>
      <c r="AL44" s="94"/>
      <c r="AM44" s="94"/>
      <c r="AN44" s="94"/>
      <c r="AO44" s="72"/>
      <c r="AP44" s="94"/>
      <c r="AQ44" s="94"/>
      <c r="AR44" s="94"/>
      <c r="AS44" s="94"/>
      <c r="AT44" s="72"/>
      <c r="AU44" s="102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4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</row>
    <row r="45" spans="1:76" ht="30" customHeight="1" x14ac:dyDescent="0.2">
      <c r="A45" s="43" t="s">
        <v>149</v>
      </c>
      <c r="B45" s="109" t="s">
        <v>184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28"/>
      <c r="Q45" s="128"/>
      <c r="R45" s="128">
        <v>1</v>
      </c>
      <c r="S45" s="128"/>
      <c r="T45" s="108">
        <f>AF45+AK45+AP45</f>
        <v>120</v>
      </c>
      <c r="U45" s="108"/>
      <c r="V45" s="108">
        <f t="shared" ref="V45:V46" si="0">AH45+AM45+AR45</f>
        <v>60</v>
      </c>
      <c r="W45" s="108"/>
      <c r="X45" s="128">
        <v>30</v>
      </c>
      <c r="Y45" s="128"/>
      <c r="Z45" s="128"/>
      <c r="AA45" s="128"/>
      <c r="AB45" s="128">
        <v>30</v>
      </c>
      <c r="AC45" s="128"/>
      <c r="AD45" s="128"/>
      <c r="AE45" s="128"/>
      <c r="AF45" s="128">
        <v>120</v>
      </c>
      <c r="AG45" s="128"/>
      <c r="AH45" s="128">
        <v>60</v>
      </c>
      <c r="AI45" s="128"/>
      <c r="AJ45" s="66">
        <v>3</v>
      </c>
      <c r="AK45" s="128"/>
      <c r="AL45" s="128"/>
      <c r="AM45" s="128"/>
      <c r="AN45" s="128"/>
      <c r="AO45" s="66"/>
      <c r="AP45" s="128"/>
      <c r="AQ45" s="128"/>
      <c r="AR45" s="128"/>
      <c r="AS45" s="128"/>
      <c r="AT45" s="66"/>
      <c r="AU45" s="99" t="s">
        <v>257</v>
      </c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1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</row>
    <row r="46" spans="1:76" ht="30" customHeight="1" x14ac:dyDescent="0.2">
      <c r="A46" s="43" t="s">
        <v>150</v>
      </c>
      <c r="B46" s="109" t="s">
        <v>136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28"/>
      <c r="Q46" s="128"/>
      <c r="R46" s="128">
        <v>1</v>
      </c>
      <c r="S46" s="128"/>
      <c r="T46" s="128">
        <f>AF46+AK46+AP46</f>
        <v>102</v>
      </c>
      <c r="U46" s="128"/>
      <c r="V46" s="108">
        <f t="shared" si="0"/>
        <v>54</v>
      </c>
      <c r="W46" s="108"/>
      <c r="X46" s="128">
        <v>26</v>
      </c>
      <c r="Y46" s="128"/>
      <c r="Z46" s="128"/>
      <c r="AA46" s="128"/>
      <c r="AB46" s="128">
        <v>28</v>
      </c>
      <c r="AC46" s="128"/>
      <c r="AD46" s="128"/>
      <c r="AE46" s="128"/>
      <c r="AF46" s="128">
        <v>102</v>
      </c>
      <c r="AG46" s="128"/>
      <c r="AH46" s="128">
        <v>54</v>
      </c>
      <c r="AI46" s="128"/>
      <c r="AJ46" s="66">
        <v>3</v>
      </c>
      <c r="AK46" s="108"/>
      <c r="AL46" s="108"/>
      <c r="AM46" s="108"/>
      <c r="AN46" s="108"/>
      <c r="AO46" s="66"/>
      <c r="AP46" s="128"/>
      <c r="AQ46" s="128"/>
      <c r="AR46" s="128"/>
      <c r="AS46" s="128"/>
      <c r="AT46" s="66"/>
      <c r="AU46" s="99" t="s">
        <v>190</v>
      </c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1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</row>
    <row r="47" spans="1:76" ht="48" customHeight="1" x14ac:dyDescent="0.2">
      <c r="A47" s="45" t="s">
        <v>90</v>
      </c>
      <c r="B47" s="98" t="s">
        <v>147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72"/>
      <c r="AK47" s="94"/>
      <c r="AL47" s="94"/>
      <c r="AM47" s="94"/>
      <c r="AN47" s="94"/>
      <c r="AO47" s="72"/>
      <c r="AP47" s="94"/>
      <c r="AQ47" s="94"/>
      <c r="AR47" s="94"/>
      <c r="AS47" s="94"/>
      <c r="AT47" s="72"/>
      <c r="AU47" s="102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4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</row>
    <row r="48" spans="1:76" ht="30" customHeight="1" x14ac:dyDescent="0.2">
      <c r="A48" s="42" t="s">
        <v>91</v>
      </c>
      <c r="B48" s="109" t="s">
        <v>173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28">
        <v>2</v>
      </c>
      <c r="Q48" s="128"/>
      <c r="R48" s="128"/>
      <c r="S48" s="128"/>
      <c r="T48" s="128">
        <f>AF48+AK48+AP48</f>
        <v>108</v>
      </c>
      <c r="U48" s="128"/>
      <c r="V48" s="108">
        <f t="shared" ref="V48:V49" si="1">AH48+AM48+AR48</f>
        <v>54</v>
      </c>
      <c r="W48" s="108"/>
      <c r="X48" s="128">
        <v>28</v>
      </c>
      <c r="Y48" s="128"/>
      <c r="Z48" s="128"/>
      <c r="AA48" s="128"/>
      <c r="AB48" s="128">
        <v>26</v>
      </c>
      <c r="AC48" s="128"/>
      <c r="AD48" s="128"/>
      <c r="AE48" s="128"/>
      <c r="AF48" s="128"/>
      <c r="AG48" s="128"/>
      <c r="AH48" s="128"/>
      <c r="AI48" s="128"/>
      <c r="AJ48" s="66"/>
      <c r="AK48" s="128">
        <v>108</v>
      </c>
      <c r="AL48" s="128"/>
      <c r="AM48" s="128">
        <v>54</v>
      </c>
      <c r="AN48" s="128"/>
      <c r="AO48" s="66">
        <v>3</v>
      </c>
      <c r="AP48" s="108"/>
      <c r="AQ48" s="108"/>
      <c r="AR48" s="128"/>
      <c r="AS48" s="128"/>
      <c r="AT48" s="66"/>
      <c r="AU48" s="105" t="s">
        <v>178</v>
      </c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7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</row>
    <row r="49" spans="1:76" ht="31.5" customHeight="1" x14ac:dyDescent="0.2">
      <c r="A49" s="42" t="s">
        <v>137</v>
      </c>
      <c r="B49" s="174" t="s">
        <v>135</v>
      </c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6"/>
      <c r="P49" s="122">
        <v>2</v>
      </c>
      <c r="Q49" s="124"/>
      <c r="R49" s="122"/>
      <c r="S49" s="124"/>
      <c r="T49" s="128">
        <f>AF49+AK49+AP49</f>
        <v>108</v>
      </c>
      <c r="U49" s="128"/>
      <c r="V49" s="108">
        <f t="shared" si="1"/>
        <v>54</v>
      </c>
      <c r="W49" s="108"/>
      <c r="X49" s="128">
        <v>28</v>
      </c>
      <c r="Y49" s="128"/>
      <c r="Z49" s="128"/>
      <c r="AA49" s="128"/>
      <c r="AB49" s="128">
        <v>26</v>
      </c>
      <c r="AC49" s="128"/>
      <c r="AD49" s="122"/>
      <c r="AE49" s="124"/>
      <c r="AF49" s="122"/>
      <c r="AG49" s="124"/>
      <c r="AH49" s="122"/>
      <c r="AI49" s="124"/>
      <c r="AJ49" s="66"/>
      <c r="AK49" s="128">
        <v>108</v>
      </c>
      <c r="AL49" s="128"/>
      <c r="AM49" s="128">
        <v>54</v>
      </c>
      <c r="AN49" s="128"/>
      <c r="AO49" s="66">
        <v>3</v>
      </c>
      <c r="AP49" s="128"/>
      <c r="AQ49" s="128"/>
      <c r="AR49" s="108"/>
      <c r="AS49" s="108"/>
      <c r="AT49" s="66"/>
      <c r="AU49" s="99" t="s">
        <v>253</v>
      </c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1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</row>
    <row r="50" spans="1:76" ht="50.25" customHeight="1" x14ac:dyDescent="0.3">
      <c r="A50" s="43" t="s">
        <v>269</v>
      </c>
      <c r="B50" s="113" t="s">
        <v>263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08">
        <v>1</v>
      </c>
      <c r="Q50" s="108"/>
      <c r="R50" s="108"/>
      <c r="S50" s="108"/>
      <c r="T50" s="108">
        <f>AF50+AK50+AP50</f>
        <v>108</v>
      </c>
      <c r="U50" s="108"/>
      <c r="V50" s="108">
        <f t="shared" ref="V50" si="2">AH50+AM50+AR50</f>
        <v>54</v>
      </c>
      <c r="W50" s="108"/>
      <c r="X50" s="108">
        <v>34</v>
      </c>
      <c r="Y50" s="108"/>
      <c r="Z50" s="108"/>
      <c r="AA50" s="108"/>
      <c r="AB50" s="108">
        <v>20</v>
      </c>
      <c r="AC50" s="108"/>
      <c r="AD50" s="108"/>
      <c r="AE50" s="108"/>
      <c r="AF50" s="108">
        <v>108</v>
      </c>
      <c r="AG50" s="108"/>
      <c r="AH50" s="108">
        <v>54</v>
      </c>
      <c r="AI50" s="108"/>
      <c r="AJ50" s="63">
        <v>3</v>
      </c>
      <c r="AK50" s="108"/>
      <c r="AL50" s="108"/>
      <c r="AM50" s="108"/>
      <c r="AN50" s="108"/>
      <c r="AO50" s="63"/>
      <c r="AP50" s="108"/>
      <c r="AQ50" s="108"/>
      <c r="AR50" s="108"/>
      <c r="AS50" s="108"/>
      <c r="AT50" s="63"/>
      <c r="AU50" s="105" t="s">
        <v>122</v>
      </c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7"/>
      <c r="BK50" s="41"/>
      <c r="BL50" s="39"/>
      <c r="BM50" s="40"/>
      <c r="BN50" s="40"/>
      <c r="BO50" s="23"/>
      <c r="BP50" s="23"/>
      <c r="BQ50" s="23"/>
      <c r="BR50" s="23"/>
      <c r="BS50" s="23"/>
      <c r="BT50" s="23"/>
      <c r="BU50" s="23"/>
      <c r="BV50" s="23"/>
      <c r="BW50" s="23"/>
      <c r="BX50" s="23"/>
    </row>
    <row r="51" spans="1:76" ht="39.950000000000003" customHeight="1" x14ac:dyDescent="0.3">
      <c r="A51" s="45" t="s">
        <v>155</v>
      </c>
      <c r="B51" s="98" t="s">
        <v>252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72"/>
      <c r="AK51" s="94"/>
      <c r="AL51" s="94"/>
      <c r="AM51" s="94"/>
      <c r="AN51" s="94"/>
      <c r="AO51" s="72"/>
      <c r="AP51" s="94"/>
      <c r="AQ51" s="94"/>
      <c r="AR51" s="94"/>
      <c r="AS51" s="94"/>
      <c r="AT51" s="72"/>
      <c r="AU51" s="95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7"/>
      <c r="BK51" s="41"/>
      <c r="BL51" s="39"/>
      <c r="BM51" s="40"/>
      <c r="BN51" s="40"/>
      <c r="BO51" s="23"/>
      <c r="BP51" s="23"/>
      <c r="BQ51" s="23"/>
      <c r="BR51" s="23"/>
      <c r="BS51" s="23"/>
      <c r="BT51" s="23"/>
      <c r="BU51" s="23"/>
      <c r="BV51" s="23"/>
      <c r="BW51" s="23"/>
      <c r="BX51" s="23"/>
    </row>
    <row r="52" spans="1:76" ht="30" customHeight="1" x14ac:dyDescent="0.3">
      <c r="A52" s="43" t="s">
        <v>156</v>
      </c>
      <c r="B52" s="109" t="s">
        <v>185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92"/>
      <c r="Q52" s="93"/>
      <c r="R52" s="92">
        <v>3</v>
      </c>
      <c r="S52" s="93"/>
      <c r="T52" s="92">
        <v>108</v>
      </c>
      <c r="U52" s="93"/>
      <c r="V52" s="92">
        <f>SUM(X52:AC52)</f>
        <v>54</v>
      </c>
      <c r="W52" s="93"/>
      <c r="X52" s="92">
        <v>28</v>
      </c>
      <c r="Y52" s="93"/>
      <c r="Z52" s="92"/>
      <c r="AA52" s="93"/>
      <c r="AB52" s="92">
        <v>26</v>
      </c>
      <c r="AC52" s="93"/>
      <c r="AD52" s="92"/>
      <c r="AE52" s="93"/>
      <c r="AF52" s="92"/>
      <c r="AG52" s="93"/>
      <c r="AH52" s="64"/>
      <c r="AI52" s="65"/>
      <c r="AJ52" s="63"/>
      <c r="AK52" s="92"/>
      <c r="AL52" s="93"/>
      <c r="AM52" s="92"/>
      <c r="AN52" s="93"/>
      <c r="AO52" s="63"/>
      <c r="AP52" s="108">
        <v>108</v>
      </c>
      <c r="AQ52" s="108"/>
      <c r="AR52" s="108">
        <v>54</v>
      </c>
      <c r="AS52" s="108"/>
      <c r="AT52" s="63">
        <v>3</v>
      </c>
      <c r="AU52" s="99" t="s">
        <v>222</v>
      </c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1"/>
      <c r="BK52" s="41"/>
      <c r="BL52" s="39"/>
      <c r="BM52" s="40"/>
      <c r="BN52" s="40"/>
      <c r="BO52" s="23"/>
      <c r="BP52" s="23"/>
      <c r="BQ52" s="23"/>
      <c r="BR52" s="23"/>
      <c r="BS52" s="23"/>
      <c r="BT52" s="23"/>
      <c r="BU52" s="23"/>
      <c r="BV52" s="23"/>
      <c r="BW52" s="23"/>
      <c r="BX52" s="23"/>
    </row>
    <row r="53" spans="1:76" ht="30" customHeight="1" x14ac:dyDescent="0.3">
      <c r="A53" s="43" t="s">
        <v>270</v>
      </c>
      <c r="B53" s="109" t="s">
        <v>159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92"/>
      <c r="Q53" s="93"/>
      <c r="R53" s="92">
        <v>2</v>
      </c>
      <c r="S53" s="93"/>
      <c r="T53" s="92">
        <v>200</v>
      </c>
      <c r="U53" s="93"/>
      <c r="V53" s="92"/>
      <c r="W53" s="93"/>
      <c r="X53" s="92"/>
      <c r="Y53" s="93"/>
      <c r="Z53" s="92"/>
      <c r="AA53" s="93"/>
      <c r="AB53" s="92"/>
      <c r="AC53" s="93"/>
      <c r="AD53" s="92"/>
      <c r="AE53" s="93"/>
      <c r="AF53" s="108"/>
      <c r="AG53" s="108"/>
      <c r="AH53" s="108"/>
      <c r="AI53" s="108"/>
      <c r="AJ53" s="63"/>
      <c r="AK53" s="108">
        <v>200</v>
      </c>
      <c r="AL53" s="108"/>
      <c r="AM53" s="108"/>
      <c r="AN53" s="108"/>
      <c r="AO53" s="63">
        <v>6</v>
      </c>
      <c r="AP53" s="108"/>
      <c r="AQ53" s="108"/>
      <c r="AR53" s="108"/>
      <c r="AS53" s="108"/>
      <c r="AT53" s="63"/>
      <c r="AU53" s="99" t="s">
        <v>278</v>
      </c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1"/>
      <c r="BK53" s="41"/>
      <c r="BL53" s="39"/>
      <c r="BM53" s="40"/>
      <c r="BN53" s="40"/>
      <c r="BO53" s="23"/>
      <c r="BP53" s="23"/>
      <c r="BQ53" s="23"/>
      <c r="BR53" s="23"/>
      <c r="BS53" s="23"/>
      <c r="BT53" s="23"/>
      <c r="BU53" s="23"/>
      <c r="BV53" s="23"/>
      <c r="BW53" s="23"/>
      <c r="BX53" s="23"/>
    </row>
    <row r="54" spans="1:76" ht="39.950000000000003" customHeight="1" x14ac:dyDescent="0.2">
      <c r="A54" s="45" t="s">
        <v>157</v>
      </c>
      <c r="B54" s="115" t="s">
        <v>158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94"/>
      <c r="Q54" s="94"/>
      <c r="R54" s="94"/>
      <c r="S54" s="9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73"/>
      <c r="AK54" s="114"/>
      <c r="AL54" s="114"/>
      <c r="AM54" s="114"/>
      <c r="AN54" s="114"/>
      <c r="AO54" s="73"/>
      <c r="AP54" s="114"/>
      <c r="AQ54" s="114"/>
      <c r="AR54" s="114"/>
      <c r="AS54" s="114"/>
      <c r="AT54" s="73"/>
      <c r="AU54" s="110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2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</row>
    <row r="55" spans="1:76" s="90" customFormat="1" ht="48" customHeight="1" x14ac:dyDescent="0.2">
      <c r="A55" s="42" t="s">
        <v>160</v>
      </c>
      <c r="B55" s="113" t="s">
        <v>207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08"/>
      <c r="Q55" s="108"/>
      <c r="R55" s="108">
        <v>3</v>
      </c>
      <c r="S55" s="108"/>
      <c r="T55" s="128">
        <f>AF55+AK55+AP55</f>
        <v>102</v>
      </c>
      <c r="U55" s="128"/>
      <c r="V55" s="108">
        <v>48</v>
      </c>
      <c r="W55" s="108"/>
      <c r="X55" s="128">
        <v>26</v>
      </c>
      <c r="Y55" s="128"/>
      <c r="Z55" s="128"/>
      <c r="AA55" s="128"/>
      <c r="AB55" s="128">
        <v>22</v>
      </c>
      <c r="AC55" s="128"/>
      <c r="AD55" s="128"/>
      <c r="AE55" s="128"/>
      <c r="AF55" s="108"/>
      <c r="AG55" s="108"/>
      <c r="AH55" s="108"/>
      <c r="AI55" s="108"/>
      <c r="AJ55" s="63"/>
      <c r="AK55" s="108"/>
      <c r="AL55" s="108"/>
      <c r="AM55" s="108"/>
      <c r="AN55" s="108"/>
      <c r="AO55" s="66"/>
      <c r="AP55" s="108">
        <v>102</v>
      </c>
      <c r="AQ55" s="108"/>
      <c r="AR55" s="108">
        <v>48</v>
      </c>
      <c r="AS55" s="108"/>
      <c r="AT55" s="66">
        <v>3</v>
      </c>
      <c r="AU55" s="99" t="s">
        <v>304</v>
      </c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1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</row>
    <row r="56" spans="1:76" ht="48" customHeight="1" x14ac:dyDescent="0.2">
      <c r="A56" s="42" t="s">
        <v>161</v>
      </c>
      <c r="B56" s="109" t="s">
        <v>208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28"/>
      <c r="Q56" s="128"/>
      <c r="R56" s="128">
        <v>3</v>
      </c>
      <c r="S56" s="128"/>
      <c r="T56" s="128">
        <f>AF56+AK56+AP56</f>
        <v>102</v>
      </c>
      <c r="U56" s="128"/>
      <c r="V56" s="108">
        <v>48</v>
      </c>
      <c r="W56" s="108"/>
      <c r="X56" s="128">
        <v>26</v>
      </c>
      <c r="Y56" s="128"/>
      <c r="Z56" s="128"/>
      <c r="AA56" s="128"/>
      <c r="AB56" s="128">
        <v>22</v>
      </c>
      <c r="AC56" s="128"/>
      <c r="AD56" s="128"/>
      <c r="AE56" s="128"/>
      <c r="AF56" s="128"/>
      <c r="AG56" s="128"/>
      <c r="AH56" s="128"/>
      <c r="AI56" s="128"/>
      <c r="AJ56" s="66"/>
      <c r="AK56" s="108"/>
      <c r="AL56" s="108"/>
      <c r="AM56" s="108"/>
      <c r="AN56" s="108"/>
      <c r="AO56" s="66"/>
      <c r="AP56" s="108">
        <v>102</v>
      </c>
      <c r="AQ56" s="108"/>
      <c r="AR56" s="108">
        <v>48</v>
      </c>
      <c r="AS56" s="108"/>
      <c r="AT56" s="66">
        <v>3</v>
      </c>
      <c r="AU56" s="99" t="s">
        <v>248</v>
      </c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1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</row>
    <row r="57" spans="1:76" ht="48" customHeight="1" x14ac:dyDescent="0.2">
      <c r="A57" s="42" t="s">
        <v>280</v>
      </c>
      <c r="B57" s="109" t="s">
        <v>209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28"/>
      <c r="Q57" s="128"/>
      <c r="R57" s="128">
        <v>2</v>
      </c>
      <c r="S57" s="128"/>
      <c r="T57" s="128">
        <f>AF57+AK57+AP57</f>
        <v>90</v>
      </c>
      <c r="U57" s="128"/>
      <c r="V57" s="108">
        <v>48</v>
      </c>
      <c r="W57" s="108"/>
      <c r="X57" s="128">
        <v>26</v>
      </c>
      <c r="Y57" s="128"/>
      <c r="Z57" s="92"/>
      <c r="AA57" s="93"/>
      <c r="AB57" s="128">
        <v>22</v>
      </c>
      <c r="AC57" s="128"/>
      <c r="AD57" s="128"/>
      <c r="AE57" s="128"/>
      <c r="AF57" s="128"/>
      <c r="AG57" s="128"/>
      <c r="AH57" s="128"/>
      <c r="AI57" s="128"/>
      <c r="AJ57" s="66"/>
      <c r="AK57" s="128">
        <v>90</v>
      </c>
      <c r="AL57" s="128"/>
      <c r="AM57" s="128">
        <v>48</v>
      </c>
      <c r="AN57" s="128"/>
      <c r="AO57" s="66">
        <v>3</v>
      </c>
      <c r="AP57" s="128"/>
      <c r="AQ57" s="128"/>
      <c r="AR57" s="128"/>
      <c r="AS57" s="128"/>
      <c r="AT57" s="66"/>
      <c r="AU57" s="99" t="s">
        <v>247</v>
      </c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1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</row>
    <row r="58" spans="1:76" ht="48" customHeight="1" x14ac:dyDescent="0.2">
      <c r="A58" s="42" t="s">
        <v>281</v>
      </c>
      <c r="B58" s="109" t="s">
        <v>264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28"/>
      <c r="Q58" s="128"/>
      <c r="R58" s="128">
        <v>2</v>
      </c>
      <c r="S58" s="128"/>
      <c r="T58" s="128">
        <f>AF58+AK58+AP58</f>
        <v>90</v>
      </c>
      <c r="U58" s="128"/>
      <c r="V58" s="108">
        <v>48</v>
      </c>
      <c r="W58" s="108"/>
      <c r="X58" s="128">
        <v>26</v>
      </c>
      <c r="Y58" s="128"/>
      <c r="Z58" s="128"/>
      <c r="AA58" s="128"/>
      <c r="AB58" s="128">
        <v>22</v>
      </c>
      <c r="AC58" s="128"/>
      <c r="AD58" s="128"/>
      <c r="AE58" s="128"/>
      <c r="AF58" s="128"/>
      <c r="AG58" s="128"/>
      <c r="AH58" s="128"/>
      <c r="AI58" s="128"/>
      <c r="AJ58" s="66"/>
      <c r="AK58" s="128">
        <v>90</v>
      </c>
      <c r="AL58" s="128"/>
      <c r="AM58" s="128">
        <v>48</v>
      </c>
      <c r="AN58" s="128"/>
      <c r="AO58" s="66">
        <v>3</v>
      </c>
      <c r="AP58" s="128"/>
      <c r="AQ58" s="128"/>
      <c r="AR58" s="128"/>
      <c r="AS58" s="128"/>
      <c r="AT58" s="66"/>
      <c r="AU58" s="99" t="s">
        <v>305</v>
      </c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1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</row>
    <row r="59" spans="1:76" ht="34.9" hidden="1" customHeight="1" thickBot="1" x14ac:dyDescent="0.25">
      <c r="A59" s="42" t="s">
        <v>138</v>
      </c>
      <c r="B59" s="109" t="s">
        <v>143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66"/>
      <c r="AK59" s="128"/>
      <c r="AL59" s="128"/>
      <c r="AM59" s="128"/>
      <c r="AN59" s="128"/>
      <c r="AO59" s="66"/>
      <c r="AP59" s="128"/>
      <c r="AQ59" s="128"/>
      <c r="AR59" s="128"/>
      <c r="AS59" s="128"/>
      <c r="AT59" s="66"/>
      <c r="AU59" s="128"/>
      <c r="AV59" s="128"/>
      <c r="AW59" s="128"/>
      <c r="AX59" s="128"/>
      <c r="AY59" s="66"/>
      <c r="AZ59" s="177"/>
      <c r="BA59" s="177"/>
      <c r="BB59" s="177"/>
      <c r="BC59" s="177"/>
      <c r="BD59" s="177"/>
      <c r="BE59" s="177"/>
      <c r="BF59" s="177"/>
      <c r="BG59" s="177"/>
      <c r="BH59" s="177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91"/>
      <c r="BX59" s="91"/>
    </row>
    <row r="60" spans="1:76" ht="48" hidden="1" customHeight="1" x14ac:dyDescent="0.2">
      <c r="A60" s="42" t="s">
        <v>139</v>
      </c>
      <c r="B60" s="109" t="s">
        <v>140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66"/>
      <c r="AK60" s="128"/>
      <c r="AL60" s="128"/>
      <c r="AM60" s="128"/>
      <c r="AN60" s="128"/>
      <c r="AO60" s="66"/>
      <c r="AP60" s="128"/>
      <c r="AQ60" s="128"/>
      <c r="AR60" s="128"/>
      <c r="AS60" s="128"/>
      <c r="AT60" s="66"/>
      <c r="AU60" s="128"/>
      <c r="AV60" s="128"/>
      <c r="AW60" s="128"/>
      <c r="AX60" s="128"/>
      <c r="AY60" s="66"/>
      <c r="AZ60" s="141"/>
      <c r="BA60" s="141"/>
      <c r="BB60" s="141"/>
      <c r="BC60" s="141"/>
      <c r="BD60" s="141"/>
      <c r="BE60" s="141"/>
      <c r="BF60" s="141"/>
      <c r="BG60" s="141"/>
      <c r="BH60" s="141"/>
      <c r="BM60" s="23"/>
      <c r="BN60" s="36"/>
      <c r="BO60" s="23"/>
      <c r="BP60" s="23"/>
      <c r="BQ60" s="23"/>
      <c r="BR60" s="23"/>
      <c r="BS60" s="23"/>
      <c r="BT60" s="23"/>
      <c r="BU60" s="23"/>
      <c r="BV60" s="23"/>
      <c r="BW60" s="91"/>
      <c r="BX60" s="91"/>
    </row>
    <row r="61" spans="1:76" ht="48" hidden="1" customHeight="1" thickBot="1" x14ac:dyDescent="0.25">
      <c r="A61" s="42" t="s">
        <v>141</v>
      </c>
      <c r="B61" s="109" t="s">
        <v>142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66"/>
      <c r="AK61" s="128"/>
      <c r="AL61" s="128"/>
      <c r="AM61" s="128"/>
      <c r="AN61" s="128"/>
      <c r="AO61" s="66"/>
      <c r="AP61" s="128"/>
      <c r="AQ61" s="128"/>
      <c r="AR61" s="128"/>
      <c r="AS61" s="128"/>
      <c r="AT61" s="66"/>
      <c r="AU61" s="128"/>
      <c r="AV61" s="128"/>
      <c r="AW61" s="128"/>
      <c r="AX61" s="128"/>
      <c r="AY61" s="66"/>
      <c r="AZ61" s="141"/>
      <c r="BA61" s="141"/>
      <c r="BB61" s="141"/>
      <c r="BC61" s="141"/>
      <c r="BD61" s="141"/>
      <c r="BE61" s="141"/>
      <c r="BF61" s="141"/>
      <c r="BG61" s="141"/>
      <c r="BH61" s="141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</row>
    <row r="62" spans="1:76" ht="33" hidden="1" customHeight="1" thickBot="1" x14ac:dyDescent="0.25">
      <c r="A62" s="46" t="s">
        <v>26</v>
      </c>
      <c r="B62" s="178" t="s">
        <v>83</v>
      </c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42"/>
      <c r="Q62" s="142"/>
      <c r="R62" s="142"/>
      <c r="S62" s="142"/>
      <c r="T62" s="142"/>
      <c r="U62" s="142"/>
      <c r="V62" s="128"/>
      <c r="W62" s="128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71"/>
      <c r="AK62" s="142"/>
      <c r="AL62" s="142"/>
      <c r="AM62" s="142"/>
      <c r="AN62" s="142"/>
      <c r="AO62" s="71"/>
      <c r="AP62" s="142"/>
      <c r="AQ62" s="142"/>
      <c r="AR62" s="142"/>
      <c r="AS62" s="142"/>
      <c r="AT62" s="71"/>
      <c r="AU62" s="142"/>
      <c r="AV62" s="142"/>
      <c r="AW62" s="142"/>
      <c r="AX62" s="142"/>
      <c r="AY62" s="71"/>
      <c r="AZ62" s="166"/>
      <c r="BA62" s="166"/>
      <c r="BB62" s="166"/>
      <c r="BC62" s="166"/>
      <c r="BD62" s="166"/>
      <c r="BE62" s="166"/>
      <c r="BF62" s="166"/>
      <c r="BG62" s="166"/>
      <c r="BH62" s="166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</row>
    <row r="63" spans="1:76" ht="30.6" hidden="1" customHeight="1" x14ac:dyDescent="0.2">
      <c r="A63" s="42" t="s">
        <v>56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28"/>
      <c r="Q63" s="128"/>
      <c r="R63" s="128"/>
      <c r="S63" s="128"/>
      <c r="T63" s="108"/>
      <c r="U63" s="108"/>
      <c r="V63" s="128"/>
      <c r="W63" s="128"/>
      <c r="X63" s="128"/>
      <c r="Y63" s="128"/>
      <c r="Z63" s="128"/>
      <c r="AA63" s="128"/>
      <c r="AB63" s="128"/>
      <c r="AC63" s="128"/>
      <c r="AD63" s="142"/>
      <c r="AE63" s="142"/>
      <c r="AF63" s="142"/>
      <c r="AG63" s="142"/>
      <c r="AH63" s="142"/>
      <c r="AI63" s="142"/>
      <c r="AJ63" s="71"/>
      <c r="AK63" s="142"/>
      <c r="AL63" s="142"/>
      <c r="AM63" s="142"/>
      <c r="AN63" s="142"/>
      <c r="AO63" s="71"/>
      <c r="AP63" s="142"/>
      <c r="AQ63" s="142"/>
      <c r="AR63" s="142"/>
      <c r="AS63" s="142"/>
      <c r="AT63" s="71"/>
      <c r="AU63" s="142"/>
      <c r="AV63" s="142"/>
      <c r="AW63" s="142"/>
      <c r="AX63" s="142"/>
      <c r="AY63" s="71"/>
      <c r="AZ63" s="166"/>
      <c r="BA63" s="166"/>
      <c r="BB63" s="166"/>
      <c r="BC63" s="166"/>
      <c r="BD63" s="166"/>
      <c r="BE63" s="166"/>
      <c r="BF63" s="166"/>
      <c r="BG63" s="166"/>
      <c r="BH63" s="166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</row>
    <row r="64" spans="1:76" ht="33" hidden="1" customHeight="1" thickBot="1" x14ac:dyDescent="0.25">
      <c r="A64" s="42" t="s">
        <v>115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28"/>
      <c r="Q64" s="128"/>
      <c r="R64" s="128"/>
      <c r="S64" s="128"/>
      <c r="T64" s="108"/>
      <c r="U64" s="10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66"/>
      <c r="AK64" s="128"/>
      <c r="AL64" s="128"/>
      <c r="AM64" s="128"/>
      <c r="AN64" s="128"/>
      <c r="AO64" s="66"/>
      <c r="AP64" s="128"/>
      <c r="AQ64" s="128"/>
      <c r="AR64" s="128"/>
      <c r="AS64" s="128"/>
      <c r="AT64" s="66"/>
      <c r="AU64" s="128"/>
      <c r="AV64" s="128"/>
      <c r="AW64" s="128"/>
      <c r="AX64" s="128"/>
      <c r="AY64" s="66"/>
      <c r="AZ64" s="141"/>
      <c r="BA64" s="141"/>
      <c r="BB64" s="141"/>
      <c r="BC64" s="141"/>
      <c r="BD64" s="141"/>
      <c r="BE64" s="141"/>
      <c r="BF64" s="141"/>
      <c r="BG64" s="141"/>
      <c r="BH64" s="141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</row>
    <row r="65" spans="1:80" ht="39.950000000000003" customHeight="1" x14ac:dyDescent="0.2">
      <c r="A65" s="45" t="s">
        <v>267</v>
      </c>
      <c r="B65" s="98" t="s">
        <v>83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72"/>
      <c r="AK65" s="94"/>
      <c r="AL65" s="94"/>
      <c r="AM65" s="94"/>
      <c r="AN65" s="94"/>
      <c r="AO65" s="72"/>
      <c r="AP65" s="94"/>
      <c r="AQ65" s="94"/>
      <c r="AR65" s="94"/>
      <c r="AS65" s="94"/>
      <c r="AT65" s="72"/>
      <c r="AU65" s="102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4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</row>
    <row r="66" spans="1:80" ht="30.75" customHeight="1" x14ac:dyDescent="0.2">
      <c r="A66" s="43" t="s">
        <v>174</v>
      </c>
      <c r="B66" s="113" t="s">
        <v>186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08" t="s">
        <v>108</v>
      </c>
      <c r="Q66" s="108"/>
      <c r="R66" s="108"/>
      <c r="S66" s="108"/>
      <c r="T66" s="128" t="s">
        <v>291</v>
      </c>
      <c r="U66" s="128"/>
      <c r="V66" s="128" t="s">
        <v>255</v>
      </c>
      <c r="W66" s="128"/>
      <c r="X66" s="128" t="s">
        <v>194</v>
      </c>
      <c r="Y66" s="128"/>
      <c r="Z66" s="128"/>
      <c r="AA66" s="128"/>
      <c r="AB66" s="128" t="s">
        <v>195</v>
      </c>
      <c r="AC66" s="128"/>
      <c r="AD66" s="128"/>
      <c r="AE66" s="128"/>
      <c r="AF66" s="128" t="s">
        <v>291</v>
      </c>
      <c r="AG66" s="128"/>
      <c r="AH66" s="128" t="s">
        <v>255</v>
      </c>
      <c r="AI66" s="128"/>
      <c r="AJ66" s="66" t="s">
        <v>151</v>
      </c>
      <c r="AK66" s="179"/>
      <c r="AL66" s="179"/>
      <c r="AM66" s="128"/>
      <c r="AN66" s="128"/>
      <c r="AO66" s="66"/>
      <c r="AP66" s="128"/>
      <c r="AQ66" s="128"/>
      <c r="AR66" s="128"/>
      <c r="AS66" s="128"/>
      <c r="AT66" s="66"/>
      <c r="AU66" s="116" t="s">
        <v>276</v>
      </c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8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</row>
    <row r="67" spans="1:80" ht="48" customHeight="1" x14ac:dyDescent="0.2">
      <c r="A67" s="43" t="s">
        <v>175</v>
      </c>
      <c r="B67" s="113" t="s">
        <v>193</v>
      </c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08" t="s">
        <v>108</v>
      </c>
      <c r="Q67" s="108"/>
      <c r="R67" s="108"/>
      <c r="S67" s="108"/>
      <c r="T67" s="128" t="s">
        <v>291</v>
      </c>
      <c r="U67" s="128"/>
      <c r="V67" s="128" t="s">
        <v>255</v>
      </c>
      <c r="W67" s="128"/>
      <c r="X67" s="128" t="s">
        <v>194</v>
      </c>
      <c r="Y67" s="128"/>
      <c r="Z67" s="128"/>
      <c r="AA67" s="128"/>
      <c r="AB67" s="128" t="s">
        <v>195</v>
      </c>
      <c r="AC67" s="128"/>
      <c r="AD67" s="128"/>
      <c r="AE67" s="128"/>
      <c r="AF67" s="128" t="s">
        <v>291</v>
      </c>
      <c r="AG67" s="128"/>
      <c r="AH67" s="128" t="s">
        <v>255</v>
      </c>
      <c r="AI67" s="128"/>
      <c r="AJ67" s="66" t="s">
        <v>151</v>
      </c>
      <c r="AK67" s="128"/>
      <c r="AL67" s="128"/>
      <c r="AM67" s="128"/>
      <c r="AN67" s="128"/>
      <c r="AO67" s="66"/>
      <c r="AP67" s="128"/>
      <c r="AQ67" s="128"/>
      <c r="AR67" s="128"/>
      <c r="AS67" s="128"/>
      <c r="AT67" s="66"/>
      <c r="AU67" s="119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1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</row>
    <row r="68" spans="1:80" ht="39.950000000000003" customHeight="1" x14ac:dyDescent="0.2">
      <c r="A68" s="45" t="s">
        <v>284</v>
      </c>
      <c r="B68" s="115" t="s">
        <v>251</v>
      </c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72"/>
      <c r="AK68" s="94"/>
      <c r="AL68" s="94"/>
      <c r="AM68" s="94"/>
      <c r="AN68" s="94"/>
      <c r="AO68" s="72"/>
      <c r="AP68" s="94"/>
      <c r="AQ68" s="94"/>
      <c r="AR68" s="94"/>
      <c r="AS68" s="94"/>
      <c r="AT68" s="72"/>
      <c r="AU68" s="102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4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</row>
    <row r="69" spans="1:80" ht="30" customHeight="1" x14ac:dyDescent="0.2">
      <c r="A69" s="43" t="s">
        <v>285</v>
      </c>
      <c r="B69" s="171" t="s">
        <v>104</v>
      </c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3"/>
      <c r="P69" s="108" t="s">
        <v>151</v>
      </c>
      <c r="Q69" s="108"/>
      <c r="R69" s="108"/>
      <c r="S69" s="108"/>
      <c r="T69" s="128" t="s">
        <v>223</v>
      </c>
      <c r="U69" s="128"/>
      <c r="V69" s="128" t="s">
        <v>109</v>
      </c>
      <c r="W69" s="128"/>
      <c r="X69" s="128" t="s">
        <v>225</v>
      </c>
      <c r="Y69" s="128"/>
      <c r="Z69" s="128"/>
      <c r="AA69" s="128"/>
      <c r="AB69" s="129"/>
      <c r="AC69" s="130"/>
      <c r="AD69" s="128" t="s">
        <v>226</v>
      </c>
      <c r="AE69" s="128"/>
      <c r="AF69" s="122"/>
      <c r="AG69" s="124"/>
      <c r="AH69" s="122"/>
      <c r="AI69" s="124"/>
      <c r="AJ69" s="66"/>
      <c r="AK69" s="128"/>
      <c r="AL69" s="128"/>
      <c r="AM69" s="128"/>
      <c r="AN69" s="128"/>
      <c r="AO69" s="66"/>
      <c r="AP69" s="128" t="s">
        <v>223</v>
      </c>
      <c r="AQ69" s="128"/>
      <c r="AR69" s="128" t="s">
        <v>109</v>
      </c>
      <c r="AS69" s="128"/>
      <c r="AT69" s="66" t="s">
        <v>151</v>
      </c>
      <c r="AU69" s="122" t="s">
        <v>86</v>
      </c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4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</row>
    <row r="70" spans="1:80" ht="30" customHeight="1" x14ac:dyDescent="0.2">
      <c r="A70" s="43" t="s">
        <v>286</v>
      </c>
      <c r="B70" s="171" t="s">
        <v>105</v>
      </c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3"/>
      <c r="P70" s="93" t="s">
        <v>107</v>
      </c>
      <c r="Q70" s="108"/>
      <c r="R70" s="108"/>
      <c r="S70" s="108"/>
      <c r="T70" s="128" t="s">
        <v>227</v>
      </c>
      <c r="U70" s="128"/>
      <c r="V70" s="128" t="s">
        <v>228</v>
      </c>
      <c r="W70" s="128"/>
      <c r="X70" s="128"/>
      <c r="Y70" s="128"/>
      <c r="Z70" s="128"/>
      <c r="AA70" s="128"/>
      <c r="AB70" s="128" t="s">
        <v>228</v>
      </c>
      <c r="AC70" s="128"/>
      <c r="AD70" s="128"/>
      <c r="AE70" s="128"/>
      <c r="AF70" s="122"/>
      <c r="AG70" s="124"/>
      <c r="AH70" s="122"/>
      <c r="AI70" s="124"/>
      <c r="AJ70" s="66"/>
      <c r="AK70" s="128" t="s">
        <v>227</v>
      </c>
      <c r="AL70" s="128"/>
      <c r="AM70" s="128" t="s">
        <v>228</v>
      </c>
      <c r="AN70" s="128"/>
      <c r="AO70" s="66" t="s">
        <v>229</v>
      </c>
      <c r="AP70" s="128"/>
      <c r="AQ70" s="128"/>
      <c r="AR70" s="128"/>
      <c r="AS70" s="128"/>
      <c r="AU70" s="122" t="s">
        <v>273</v>
      </c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4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</row>
    <row r="71" spans="1:80" ht="30" customHeight="1" x14ac:dyDescent="0.2">
      <c r="A71" s="43" t="s">
        <v>287</v>
      </c>
      <c r="B71" s="198" t="s">
        <v>106</v>
      </c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200"/>
      <c r="P71" s="93"/>
      <c r="Q71" s="108"/>
      <c r="R71" s="128" t="s">
        <v>306</v>
      </c>
      <c r="S71" s="128"/>
      <c r="T71" s="128" t="s">
        <v>109</v>
      </c>
      <c r="U71" s="128"/>
      <c r="V71" s="128" t="s">
        <v>230</v>
      </c>
      <c r="W71" s="128"/>
      <c r="X71" s="128" t="s">
        <v>231</v>
      </c>
      <c r="Y71" s="128"/>
      <c r="Z71" s="128" t="s">
        <v>194</v>
      </c>
      <c r="AA71" s="128"/>
      <c r="AB71" s="128"/>
      <c r="AC71" s="128"/>
      <c r="AD71" s="128"/>
      <c r="AE71" s="128"/>
      <c r="AF71" s="128" t="s">
        <v>109</v>
      </c>
      <c r="AG71" s="128"/>
      <c r="AH71" s="128" t="s">
        <v>230</v>
      </c>
      <c r="AI71" s="128"/>
      <c r="AJ71" s="66" t="s">
        <v>107</v>
      </c>
      <c r="AK71" s="129"/>
      <c r="AL71" s="130"/>
      <c r="AM71" s="129"/>
      <c r="AN71" s="130"/>
      <c r="AP71" s="128"/>
      <c r="AQ71" s="128"/>
      <c r="AR71" s="128"/>
      <c r="AS71" s="128"/>
      <c r="AT71" s="66"/>
      <c r="AU71" s="122" t="s">
        <v>87</v>
      </c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4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</row>
    <row r="72" spans="1:80" ht="33" customHeight="1" x14ac:dyDescent="0.2">
      <c r="A72" s="180" t="s">
        <v>82</v>
      </c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1"/>
      <c r="P72" s="180"/>
      <c r="Q72" s="180"/>
      <c r="R72" s="180"/>
      <c r="S72" s="180"/>
      <c r="T72" s="142">
        <f>SUM(T31,T40)</f>
        <v>2646</v>
      </c>
      <c r="U72" s="142"/>
      <c r="V72" s="142">
        <f>SUM(V31,V40)</f>
        <v>1070</v>
      </c>
      <c r="W72" s="142"/>
      <c r="X72" s="142">
        <f>SUM(X31+X40)</f>
        <v>548</v>
      </c>
      <c r="Y72" s="142"/>
      <c r="Z72" s="142"/>
      <c r="AA72" s="142"/>
      <c r="AB72" s="142">
        <f>SUM(AB31+AB40)</f>
        <v>522</v>
      </c>
      <c r="AC72" s="142"/>
      <c r="AD72" s="128"/>
      <c r="AE72" s="128"/>
      <c r="AF72" s="142">
        <f>SUM(AF31,AF40)</f>
        <v>990</v>
      </c>
      <c r="AG72" s="142"/>
      <c r="AH72" s="142">
        <f>SUM(AH31,AH40)</f>
        <v>416</v>
      </c>
      <c r="AI72" s="142"/>
      <c r="AJ72" s="71">
        <f>SUM(AJ31+AJ40)</f>
        <v>27</v>
      </c>
      <c r="AK72" s="142">
        <f>SUM(AK31,AK40)</f>
        <v>1138</v>
      </c>
      <c r="AL72" s="142"/>
      <c r="AM72" s="142">
        <f>SUM(AM31,AM40)</f>
        <v>432</v>
      </c>
      <c r="AN72" s="142"/>
      <c r="AO72" s="71">
        <f>SUM(AO31+AO40)</f>
        <v>33</v>
      </c>
      <c r="AP72" s="142">
        <f>SUM(AP31,AP40)</f>
        <v>518</v>
      </c>
      <c r="AQ72" s="142"/>
      <c r="AR72" s="142">
        <f>SUM(AR31,AR40)</f>
        <v>222</v>
      </c>
      <c r="AS72" s="142"/>
      <c r="AT72" s="71">
        <f>SUM(AT31+AT40)</f>
        <v>15</v>
      </c>
      <c r="AU72" s="138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40"/>
      <c r="BJ72" s="35"/>
      <c r="BK72" s="35"/>
    </row>
    <row r="73" spans="1:80" ht="30" customHeight="1" x14ac:dyDescent="0.2">
      <c r="A73" s="109" t="s">
        <v>17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82">
        <f>AH72/18</f>
        <v>23.111111111111111</v>
      </c>
      <c r="AG73" s="182"/>
      <c r="AH73" s="182"/>
      <c r="AI73" s="182"/>
      <c r="AJ73" s="182"/>
      <c r="AK73" s="182">
        <f>AM72/18</f>
        <v>24</v>
      </c>
      <c r="AL73" s="182"/>
      <c r="AM73" s="182"/>
      <c r="AN73" s="182"/>
      <c r="AO73" s="182"/>
      <c r="AP73" s="182">
        <f>AR72/10</f>
        <v>22.2</v>
      </c>
      <c r="AQ73" s="182"/>
      <c r="AR73" s="182"/>
      <c r="AS73" s="182"/>
      <c r="AT73" s="182"/>
      <c r="AU73" s="138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40"/>
      <c r="BJ73" s="35"/>
      <c r="BK73" s="35"/>
    </row>
    <row r="74" spans="1:80" ht="30" customHeight="1" x14ac:dyDescent="0.2">
      <c r="A74" s="109" t="s">
        <v>18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28">
        <v>10</v>
      </c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>
        <v>4</v>
      </c>
      <c r="AG74" s="128"/>
      <c r="AH74" s="128"/>
      <c r="AI74" s="128"/>
      <c r="AJ74" s="128"/>
      <c r="AK74" s="128">
        <v>5</v>
      </c>
      <c r="AL74" s="128"/>
      <c r="AM74" s="128"/>
      <c r="AN74" s="128"/>
      <c r="AO74" s="128"/>
      <c r="AP74" s="128">
        <v>1</v>
      </c>
      <c r="AQ74" s="128"/>
      <c r="AR74" s="128"/>
      <c r="AS74" s="128"/>
      <c r="AT74" s="128"/>
      <c r="AU74" s="122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4"/>
    </row>
    <row r="75" spans="1:80" ht="30" customHeight="1" x14ac:dyDescent="0.2">
      <c r="A75" s="109" t="s">
        <v>19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28">
        <v>11</v>
      </c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>
        <v>4</v>
      </c>
      <c r="AG75" s="128"/>
      <c r="AH75" s="128"/>
      <c r="AI75" s="128"/>
      <c r="AJ75" s="128"/>
      <c r="AK75" s="128">
        <v>4</v>
      </c>
      <c r="AL75" s="128"/>
      <c r="AM75" s="128"/>
      <c r="AN75" s="128"/>
      <c r="AO75" s="128"/>
      <c r="AP75" s="128">
        <v>3</v>
      </c>
      <c r="AQ75" s="128"/>
      <c r="AR75" s="128"/>
      <c r="AS75" s="128"/>
      <c r="AT75" s="128"/>
      <c r="AU75" s="122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4"/>
    </row>
    <row r="76" spans="1:80" ht="45" customHeight="1" x14ac:dyDescent="0.2">
      <c r="A76" s="183" t="s">
        <v>215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 t="s">
        <v>113</v>
      </c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 t="s">
        <v>119</v>
      </c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ht="51.6" customHeight="1" x14ac:dyDescent="0.2">
      <c r="A77" s="128" t="s">
        <v>23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 t="s">
        <v>22</v>
      </c>
      <c r="O77" s="128"/>
      <c r="P77" s="128"/>
      <c r="Q77" s="128"/>
      <c r="R77" s="128" t="s">
        <v>24</v>
      </c>
      <c r="S77" s="128"/>
      <c r="T77" s="128"/>
      <c r="U77" s="128"/>
      <c r="V77" s="141" t="s">
        <v>103</v>
      </c>
      <c r="W77" s="141"/>
      <c r="X77" s="141"/>
      <c r="Y77" s="141"/>
      <c r="Z77" s="128" t="s">
        <v>22</v>
      </c>
      <c r="AA77" s="128"/>
      <c r="AB77" s="128"/>
      <c r="AC77" s="128"/>
      <c r="AD77" s="128"/>
      <c r="AE77" s="128"/>
      <c r="AF77" s="128"/>
      <c r="AG77" s="128" t="s">
        <v>24</v>
      </c>
      <c r="AH77" s="128"/>
      <c r="AI77" s="128"/>
      <c r="AJ77" s="128"/>
      <c r="AK77" s="128"/>
      <c r="AL77" s="128"/>
      <c r="AM77" s="128"/>
      <c r="AN77" s="128" t="s">
        <v>103</v>
      </c>
      <c r="AO77" s="128"/>
      <c r="AP77" s="128"/>
      <c r="AQ77" s="128"/>
      <c r="AR77" s="128"/>
      <c r="AS77" s="128"/>
      <c r="AT77" s="128"/>
      <c r="AU77" s="128" t="s">
        <v>114</v>
      </c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32"/>
      <c r="BV77" s="21"/>
      <c r="BW77" s="20"/>
      <c r="BX77" s="20"/>
      <c r="BY77" s="20"/>
      <c r="BZ77" s="32"/>
      <c r="CA77" s="21"/>
      <c r="CB77" s="21"/>
    </row>
    <row r="78" spans="1:80" ht="45" customHeight="1" x14ac:dyDescent="0.3">
      <c r="A78" s="180" t="s">
        <v>133</v>
      </c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28">
        <v>3</v>
      </c>
      <c r="O78" s="128"/>
      <c r="P78" s="128"/>
      <c r="Q78" s="128"/>
      <c r="R78" s="128">
        <v>2</v>
      </c>
      <c r="S78" s="128"/>
      <c r="T78" s="128"/>
      <c r="U78" s="128"/>
      <c r="V78" s="128">
        <v>3</v>
      </c>
      <c r="W78" s="128"/>
      <c r="X78" s="128"/>
      <c r="Y78" s="128"/>
      <c r="Z78" s="128">
        <v>4</v>
      </c>
      <c r="AA78" s="128"/>
      <c r="AB78" s="128"/>
      <c r="AC78" s="128"/>
      <c r="AD78" s="128"/>
      <c r="AE78" s="128"/>
      <c r="AF78" s="128"/>
      <c r="AG78" s="128">
        <v>8</v>
      </c>
      <c r="AH78" s="128"/>
      <c r="AI78" s="128"/>
      <c r="AJ78" s="128"/>
      <c r="AK78" s="128"/>
      <c r="AL78" s="128"/>
      <c r="AM78" s="128"/>
      <c r="AN78" s="128">
        <v>12</v>
      </c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</row>
    <row r="79" spans="1:80" ht="19.149999999999999" customHeight="1" x14ac:dyDescent="0.3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</row>
    <row r="80" spans="1:80" ht="40.9" customHeight="1" x14ac:dyDescent="0.2">
      <c r="A80" s="207" t="s">
        <v>196</v>
      </c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</row>
    <row r="81" spans="1:60" ht="74.25" customHeight="1" x14ac:dyDescent="0.2">
      <c r="A81" s="184" t="s">
        <v>84</v>
      </c>
      <c r="B81" s="184"/>
      <c r="C81" s="184"/>
      <c r="D81" s="184"/>
      <c r="E81" s="185" t="s">
        <v>85</v>
      </c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4" t="s">
        <v>198</v>
      </c>
      <c r="BC81" s="185"/>
      <c r="BD81" s="185"/>
      <c r="BE81" s="185"/>
      <c r="BF81" s="185"/>
      <c r="BG81" s="185"/>
      <c r="BH81" s="185"/>
    </row>
    <row r="82" spans="1:60" s="90" customFormat="1" ht="64.5" customHeight="1" x14ac:dyDescent="0.2">
      <c r="A82" s="131" t="s">
        <v>86</v>
      </c>
      <c r="B82" s="132"/>
      <c r="C82" s="132"/>
      <c r="D82" s="133"/>
      <c r="E82" s="134" t="s">
        <v>201</v>
      </c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6"/>
      <c r="BB82" s="137" t="s">
        <v>307</v>
      </c>
      <c r="BC82" s="137"/>
      <c r="BD82" s="137"/>
      <c r="BE82" s="137"/>
      <c r="BF82" s="137"/>
      <c r="BG82" s="137"/>
      <c r="BH82" s="137"/>
    </row>
    <row r="83" spans="1:60" s="90" customFormat="1" ht="67.5" customHeight="1" x14ac:dyDescent="0.2">
      <c r="A83" s="131" t="s">
        <v>87</v>
      </c>
      <c r="B83" s="132"/>
      <c r="C83" s="132"/>
      <c r="D83" s="133"/>
      <c r="E83" s="134" t="s">
        <v>202</v>
      </c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6"/>
      <c r="BB83" s="137" t="s">
        <v>308</v>
      </c>
      <c r="BC83" s="137"/>
      <c r="BD83" s="137"/>
      <c r="BE83" s="137"/>
      <c r="BF83" s="137"/>
      <c r="BG83" s="137"/>
      <c r="BH83" s="137"/>
    </row>
    <row r="84" spans="1:60" s="90" customFormat="1" ht="69.75" customHeight="1" x14ac:dyDescent="0.2">
      <c r="A84" s="131" t="s">
        <v>92</v>
      </c>
      <c r="B84" s="132"/>
      <c r="C84" s="132"/>
      <c r="D84" s="133"/>
      <c r="E84" s="134" t="s">
        <v>203</v>
      </c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6"/>
      <c r="BB84" s="137" t="s">
        <v>283</v>
      </c>
      <c r="BC84" s="137"/>
      <c r="BD84" s="137"/>
      <c r="BE84" s="137"/>
      <c r="BF84" s="137"/>
      <c r="BG84" s="137"/>
      <c r="BH84" s="137"/>
    </row>
    <row r="85" spans="1:60" s="90" customFormat="1" ht="50.25" customHeight="1" x14ac:dyDescent="0.2">
      <c r="A85" s="131" t="s">
        <v>274</v>
      </c>
      <c r="B85" s="132"/>
      <c r="C85" s="132"/>
      <c r="D85" s="133"/>
      <c r="E85" s="134" t="s">
        <v>204</v>
      </c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6"/>
      <c r="BB85" s="137" t="s">
        <v>309</v>
      </c>
      <c r="BC85" s="137"/>
      <c r="BD85" s="137"/>
      <c r="BE85" s="137"/>
      <c r="BF85" s="137"/>
      <c r="BG85" s="137"/>
      <c r="BH85" s="137"/>
    </row>
    <row r="86" spans="1:60" s="90" customFormat="1" ht="65.25" customHeight="1" x14ac:dyDescent="0.2">
      <c r="A86" s="131" t="s">
        <v>131</v>
      </c>
      <c r="B86" s="132"/>
      <c r="C86" s="132"/>
      <c r="D86" s="133"/>
      <c r="E86" s="134" t="s">
        <v>205</v>
      </c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6"/>
      <c r="BB86" s="137" t="s">
        <v>279</v>
      </c>
      <c r="BC86" s="137"/>
      <c r="BD86" s="137"/>
      <c r="BE86" s="137"/>
      <c r="BF86" s="137"/>
      <c r="BG86" s="137"/>
      <c r="BH86" s="137"/>
    </row>
    <row r="87" spans="1:60" s="90" customFormat="1" ht="66" customHeight="1" x14ac:dyDescent="0.2">
      <c r="A87" s="131" t="s">
        <v>177</v>
      </c>
      <c r="B87" s="132"/>
      <c r="C87" s="132"/>
      <c r="D87" s="133"/>
      <c r="E87" s="134" t="s">
        <v>206</v>
      </c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6"/>
      <c r="BB87" s="137" t="s">
        <v>288</v>
      </c>
      <c r="BC87" s="137"/>
      <c r="BD87" s="137"/>
      <c r="BE87" s="137"/>
      <c r="BF87" s="137"/>
      <c r="BG87" s="137"/>
      <c r="BH87" s="137"/>
    </row>
    <row r="88" spans="1:60" s="90" customFormat="1" ht="71.25" customHeight="1" x14ac:dyDescent="0.2">
      <c r="A88" s="131" t="s">
        <v>275</v>
      </c>
      <c r="B88" s="132"/>
      <c r="C88" s="132"/>
      <c r="D88" s="133"/>
      <c r="E88" s="134" t="s">
        <v>254</v>
      </c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6"/>
      <c r="BB88" s="137" t="s">
        <v>289</v>
      </c>
      <c r="BC88" s="137"/>
      <c r="BD88" s="137"/>
      <c r="BE88" s="137"/>
      <c r="BF88" s="137"/>
      <c r="BG88" s="137"/>
      <c r="BH88" s="137"/>
    </row>
    <row r="89" spans="1:60" s="90" customFormat="1" ht="71.25" customHeight="1" x14ac:dyDescent="0.2">
      <c r="A89" s="131" t="s">
        <v>273</v>
      </c>
      <c r="B89" s="132"/>
      <c r="C89" s="132"/>
      <c r="D89" s="133"/>
      <c r="E89" s="134" t="s">
        <v>216</v>
      </c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6"/>
      <c r="BB89" s="137" t="s">
        <v>286</v>
      </c>
      <c r="BC89" s="137"/>
      <c r="BD89" s="137"/>
      <c r="BE89" s="137"/>
      <c r="BF89" s="137"/>
      <c r="BG89" s="137"/>
      <c r="BH89" s="137"/>
    </row>
    <row r="90" spans="1:60" s="90" customFormat="1" ht="48.75" customHeight="1" x14ac:dyDescent="0.2">
      <c r="A90" s="131" t="s">
        <v>153</v>
      </c>
      <c r="B90" s="132"/>
      <c r="C90" s="132"/>
      <c r="D90" s="133"/>
      <c r="E90" s="134" t="s">
        <v>144</v>
      </c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6"/>
      <c r="BB90" s="137" t="s">
        <v>309</v>
      </c>
      <c r="BC90" s="137"/>
      <c r="BD90" s="137"/>
      <c r="BE90" s="137"/>
      <c r="BF90" s="137"/>
      <c r="BG90" s="137"/>
      <c r="BH90" s="137"/>
    </row>
    <row r="91" spans="1:60" s="90" customFormat="1" ht="51.75" customHeight="1" x14ac:dyDescent="0.2">
      <c r="A91" s="131" t="s">
        <v>120</v>
      </c>
      <c r="B91" s="132"/>
      <c r="C91" s="132"/>
      <c r="D91" s="133"/>
      <c r="E91" s="134" t="s">
        <v>232</v>
      </c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6"/>
      <c r="BB91" s="137" t="s">
        <v>182</v>
      </c>
      <c r="BC91" s="137"/>
      <c r="BD91" s="137"/>
      <c r="BE91" s="137"/>
      <c r="BF91" s="137"/>
      <c r="BG91" s="137"/>
      <c r="BH91" s="137"/>
    </row>
    <row r="92" spans="1:60" s="90" customFormat="1" ht="57.75" customHeight="1" x14ac:dyDescent="0.2">
      <c r="A92" s="131" t="s">
        <v>121</v>
      </c>
      <c r="B92" s="132"/>
      <c r="C92" s="132"/>
      <c r="D92" s="133"/>
      <c r="E92" s="134" t="s">
        <v>233</v>
      </c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6"/>
      <c r="BB92" s="137" t="s">
        <v>94</v>
      </c>
      <c r="BC92" s="137"/>
      <c r="BD92" s="137"/>
      <c r="BE92" s="137"/>
      <c r="BF92" s="137"/>
      <c r="BG92" s="137"/>
      <c r="BH92" s="137"/>
    </row>
    <row r="93" spans="1:60" s="90" customFormat="1" ht="54.75" customHeight="1" x14ac:dyDescent="0.2">
      <c r="A93" s="131" t="s">
        <v>164</v>
      </c>
      <c r="B93" s="132"/>
      <c r="C93" s="132"/>
      <c r="D93" s="133"/>
      <c r="E93" s="134" t="s">
        <v>234</v>
      </c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6"/>
      <c r="BB93" s="137" t="s">
        <v>277</v>
      </c>
      <c r="BC93" s="137"/>
      <c r="BD93" s="137"/>
      <c r="BE93" s="137"/>
      <c r="BF93" s="137"/>
      <c r="BG93" s="137"/>
      <c r="BH93" s="137"/>
    </row>
    <row r="94" spans="1:60" s="90" customFormat="1" ht="51.75" customHeight="1" x14ac:dyDescent="0.2">
      <c r="A94" s="131" t="s">
        <v>165</v>
      </c>
      <c r="B94" s="132"/>
      <c r="C94" s="132"/>
      <c r="D94" s="133"/>
      <c r="E94" s="134" t="s">
        <v>176</v>
      </c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6"/>
      <c r="BB94" s="137" t="s">
        <v>93</v>
      </c>
      <c r="BC94" s="137"/>
      <c r="BD94" s="137"/>
      <c r="BE94" s="137"/>
      <c r="BF94" s="137"/>
      <c r="BG94" s="137"/>
      <c r="BH94" s="137"/>
    </row>
    <row r="95" spans="1:60" s="90" customFormat="1" ht="50.25" customHeight="1" x14ac:dyDescent="0.2">
      <c r="A95" s="186" t="s">
        <v>166</v>
      </c>
      <c r="B95" s="187"/>
      <c r="C95" s="187"/>
      <c r="D95" s="188"/>
      <c r="E95" s="134" t="s">
        <v>235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6"/>
      <c r="BB95" s="137" t="s">
        <v>310</v>
      </c>
      <c r="BC95" s="137"/>
      <c r="BD95" s="137"/>
      <c r="BE95" s="137"/>
      <c r="BF95" s="137"/>
      <c r="BG95" s="137"/>
      <c r="BH95" s="137"/>
    </row>
    <row r="96" spans="1:60" s="90" customFormat="1" ht="53.25" customHeight="1" x14ac:dyDescent="0.2">
      <c r="A96" s="186" t="s">
        <v>167</v>
      </c>
      <c r="B96" s="187"/>
      <c r="C96" s="187"/>
      <c r="D96" s="188"/>
      <c r="E96" s="134" t="s">
        <v>236</v>
      </c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6"/>
      <c r="BB96" s="137" t="s">
        <v>94</v>
      </c>
      <c r="BC96" s="137"/>
      <c r="BD96" s="137"/>
      <c r="BE96" s="137"/>
      <c r="BF96" s="137"/>
      <c r="BG96" s="137"/>
      <c r="BH96" s="137"/>
    </row>
    <row r="97" spans="1:60" s="90" customFormat="1" ht="75.75" customHeight="1" x14ac:dyDescent="0.2">
      <c r="A97" s="131" t="s">
        <v>122</v>
      </c>
      <c r="B97" s="132"/>
      <c r="C97" s="132"/>
      <c r="D97" s="133"/>
      <c r="E97" s="134" t="s">
        <v>237</v>
      </c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6"/>
      <c r="BB97" s="137" t="s">
        <v>269</v>
      </c>
      <c r="BC97" s="137"/>
      <c r="BD97" s="137"/>
      <c r="BE97" s="137"/>
      <c r="BF97" s="137"/>
      <c r="BG97" s="137"/>
      <c r="BH97" s="137"/>
    </row>
    <row r="98" spans="1:60" s="90" customFormat="1" ht="54.75" customHeight="1" x14ac:dyDescent="0.2">
      <c r="A98" s="131" t="s">
        <v>123</v>
      </c>
      <c r="B98" s="132"/>
      <c r="C98" s="132"/>
      <c r="D98" s="133"/>
      <c r="E98" s="134" t="s">
        <v>217</v>
      </c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6"/>
      <c r="BB98" s="137" t="s">
        <v>311</v>
      </c>
      <c r="BC98" s="137"/>
      <c r="BD98" s="137"/>
      <c r="BE98" s="137"/>
      <c r="BF98" s="137"/>
      <c r="BG98" s="137"/>
      <c r="BH98" s="137"/>
    </row>
    <row r="99" spans="1:60" s="90" customFormat="1" ht="62.45" customHeight="1" x14ac:dyDescent="0.2">
      <c r="A99" s="131" t="s">
        <v>124</v>
      </c>
      <c r="B99" s="132"/>
      <c r="C99" s="132"/>
      <c r="D99" s="133"/>
      <c r="E99" s="134" t="s">
        <v>238</v>
      </c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6"/>
      <c r="BB99" s="137" t="s">
        <v>150</v>
      </c>
      <c r="BC99" s="137"/>
      <c r="BD99" s="137"/>
      <c r="BE99" s="137"/>
      <c r="BF99" s="137"/>
      <c r="BG99" s="137"/>
      <c r="BH99" s="137"/>
    </row>
    <row r="100" spans="1:60" s="90" customFormat="1" ht="50.25" customHeight="1" x14ac:dyDescent="0.2">
      <c r="A100" s="131" t="s">
        <v>125</v>
      </c>
      <c r="B100" s="132"/>
      <c r="C100" s="132"/>
      <c r="D100" s="133"/>
      <c r="E100" s="134" t="s">
        <v>218</v>
      </c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6"/>
      <c r="BB100" s="137" t="s">
        <v>290</v>
      </c>
      <c r="BC100" s="137"/>
      <c r="BD100" s="137"/>
      <c r="BE100" s="137"/>
      <c r="BF100" s="137"/>
      <c r="BG100" s="137"/>
      <c r="BH100" s="137"/>
    </row>
    <row r="101" spans="1:60" s="90" customFormat="1" ht="47.25" customHeight="1" x14ac:dyDescent="0.2">
      <c r="A101" s="131" t="s">
        <v>126</v>
      </c>
      <c r="B101" s="132"/>
      <c r="C101" s="132"/>
      <c r="D101" s="133"/>
      <c r="E101" s="134" t="s">
        <v>181</v>
      </c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6"/>
      <c r="BB101" s="137" t="s">
        <v>282</v>
      </c>
      <c r="BC101" s="137"/>
      <c r="BD101" s="137"/>
      <c r="BE101" s="137"/>
      <c r="BF101" s="137"/>
      <c r="BG101" s="137"/>
      <c r="BH101" s="137"/>
    </row>
    <row r="102" spans="1:60" s="90" customFormat="1" ht="65.25" customHeight="1" x14ac:dyDescent="0.2">
      <c r="A102" s="131" t="s">
        <v>127</v>
      </c>
      <c r="B102" s="132"/>
      <c r="C102" s="132"/>
      <c r="D102" s="133"/>
      <c r="E102" s="134" t="s">
        <v>239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6"/>
      <c r="BB102" s="137" t="s">
        <v>91</v>
      </c>
      <c r="BC102" s="137"/>
      <c r="BD102" s="137"/>
      <c r="BE102" s="137"/>
      <c r="BF102" s="137"/>
      <c r="BG102" s="137"/>
      <c r="BH102" s="137"/>
    </row>
    <row r="103" spans="1:60" s="90" customFormat="1" ht="51.75" customHeight="1" x14ac:dyDescent="0.2">
      <c r="A103" s="131" t="s">
        <v>128</v>
      </c>
      <c r="B103" s="132"/>
      <c r="C103" s="132"/>
      <c r="D103" s="133"/>
      <c r="E103" s="134" t="s">
        <v>240</v>
      </c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6"/>
      <c r="BB103" s="137" t="s">
        <v>280</v>
      </c>
      <c r="BC103" s="137"/>
      <c r="BD103" s="137"/>
      <c r="BE103" s="137"/>
      <c r="BF103" s="137"/>
      <c r="BG103" s="137"/>
      <c r="BH103" s="137"/>
    </row>
    <row r="104" spans="1:60" s="90" customFormat="1" ht="53.25" customHeight="1" x14ac:dyDescent="0.2">
      <c r="A104" s="131" t="s">
        <v>129</v>
      </c>
      <c r="B104" s="132"/>
      <c r="C104" s="132"/>
      <c r="D104" s="133"/>
      <c r="E104" s="134" t="s">
        <v>241</v>
      </c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6"/>
      <c r="BB104" s="137" t="s">
        <v>161</v>
      </c>
      <c r="BC104" s="137"/>
      <c r="BD104" s="137"/>
      <c r="BE104" s="137"/>
      <c r="BF104" s="137"/>
      <c r="BG104" s="137"/>
      <c r="BH104" s="137"/>
    </row>
    <row r="105" spans="1:60" s="90" customFormat="1" ht="68.25" customHeight="1" x14ac:dyDescent="0.2">
      <c r="A105" s="131" t="s">
        <v>130</v>
      </c>
      <c r="B105" s="132"/>
      <c r="C105" s="132"/>
      <c r="D105" s="133"/>
      <c r="E105" s="134" t="s">
        <v>242</v>
      </c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6"/>
      <c r="BB105" s="137" t="s">
        <v>149</v>
      </c>
      <c r="BC105" s="137"/>
      <c r="BD105" s="137"/>
      <c r="BE105" s="137"/>
      <c r="BF105" s="137"/>
      <c r="BG105" s="137"/>
      <c r="BH105" s="137"/>
    </row>
    <row r="106" spans="1:60" s="90" customFormat="1" ht="57.75" customHeight="1" x14ac:dyDescent="0.2">
      <c r="A106" s="131" t="s">
        <v>180</v>
      </c>
      <c r="B106" s="132"/>
      <c r="C106" s="132"/>
      <c r="D106" s="133"/>
      <c r="E106" s="134" t="s">
        <v>192</v>
      </c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6"/>
      <c r="BB106" s="137" t="s">
        <v>160</v>
      </c>
      <c r="BC106" s="137"/>
      <c r="BD106" s="137"/>
      <c r="BE106" s="137"/>
      <c r="BF106" s="137"/>
      <c r="BG106" s="137"/>
      <c r="BH106" s="137"/>
    </row>
    <row r="107" spans="1:60" s="90" customFormat="1" ht="54.75" customHeight="1" x14ac:dyDescent="0.2">
      <c r="A107" s="131" t="s">
        <v>188</v>
      </c>
      <c r="B107" s="132"/>
      <c r="C107" s="132"/>
      <c r="D107" s="133"/>
      <c r="E107" s="134" t="s">
        <v>243</v>
      </c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6"/>
      <c r="BB107" s="137" t="s">
        <v>312</v>
      </c>
      <c r="BC107" s="137"/>
      <c r="BD107" s="137"/>
      <c r="BE107" s="137"/>
      <c r="BF107" s="137"/>
      <c r="BG107" s="137"/>
      <c r="BH107" s="137"/>
    </row>
    <row r="108" spans="1:60" s="90" customFormat="1" ht="66.599999999999994" customHeight="1" x14ac:dyDescent="0.2">
      <c r="A108" s="131" t="s">
        <v>189</v>
      </c>
      <c r="B108" s="132"/>
      <c r="C108" s="132"/>
      <c r="D108" s="133"/>
      <c r="E108" s="134" t="s">
        <v>244</v>
      </c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5"/>
      <c r="BA108" s="136"/>
      <c r="BB108" s="202" t="s">
        <v>224</v>
      </c>
      <c r="BC108" s="203"/>
      <c r="BD108" s="203"/>
      <c r="BE108" s="203"/>
      <c r="BF108" s="203"/>
      <c r="BG108" s="203"/>
      <c r="BH108" s="204"/>
    </row>
    <row r="109" spans="1:60" s="90" customFormat="1" ht="69.75" customHeight="1" x14ac:dyDescent="0.2">
      <c r="A109" s="131" t="s">
        <v>191</v>
      </c>
      <c r="B109" s="132"/>
      <c r="C109" s="132"/>
      <c r="D109" s="133"/>
      <c r="E109" s="134" t="s">
        <v>245</v>
      </c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6"/>
      <c r="BB109" s="137" t="s">
        <v>137</v>
      </c>
      <c r="BC109" s="137"/>
      <c r="BD109" s="137"/>
      <c r="BE109" s="137"/>
      <c r="BF109" s="137"/>
      <c r="BG109" s="137"/>
      <c r="BH109" s="137"/>
    </row>
    <row r="110" spans="1:60" ht="52.15" customHeight="1" x14ac:dyDescent="0.2">
      <c r="A110" s="193" t="s">
        <v>210</v>
      </c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1"/>
      <c r="BC110" s="201"/>
      <c r="BD110" s="201"/>
      <c r="BE110" s="201"/>
      <c r="BF110" s="201"/>
      <c r="BG110" s="201"/>
      <c r="BH110" s="201"/>
    </row>
    <row r="111" spans="1:60" ht="42" customHeight="1" x14ac:dyDescent="0.2">
      <c r="A111" s="193" t="s">
        <v>246</v>
      </c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</row>
    <row r="112" spans="1:60" ht="37.15" customHeight="1" x14ac:dyDescent="0.2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</row>
    <row r="113" spans="1:60" ht="30.6" customHeight="1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</row>
    <row r="114" spans="1:60" ht="30.6" customHeight="1" x14ac:dyDescent="0.4">
      <c r="A114" s="126" t="s">
        <v>88</v>
      </c>
      <c r="B114" s="126"/>
      <c r="C114" s="126"/>
      <c r="D114" s="126"/>
      <c r="E114" s="126"/>
      <c r="F114" s="126"/>
      <c r="G114" s="126"/>
      <c r="H114" s="126"/>
      <c r="I114" s="67"/>
      <c r="J114" s="67"/>
      <c r="K114" s="67"/>
      <c r="L114" s="67"/>
      <c r="M114" s="67"/>
      <c r="N114" s="67"/>
      <c r="O114" s="67"/>
      <c r="P114" s="67"/>
      <c r="Q114" s="67"/>
      <c r="R114" s="14"/>
      <c r="S114" s="14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G114" s="67"/>
      <c r="AH114" s="67"/>
      <c r="AI114" s="67"/>
      <c r="AJ114" s="33"/>
      <c r="AK114" s="33" t="s">
        <v>88</v>
      </c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</row>
    <row r="115" spans="1:60" ht="30.6" customHeight="1" x14ac:dyDescent="0.4">
      <c r="A115" s="75"/>
      <c r="B115" s="75"/>
      <c r="C115" s="75"/>
      <c r="D115" s="75"/>
      <c r="E115" s="75"/>
      <c r="F115" s="75"/>
      <c r="G115" s="75"/>
      <c r="H115" s="75"/>
      <c r="I115" s="67"/>
      <c r="J115" s="67"/>
      <c r="K115" s="67"/>
      <c r="L115" s="67"/>
      <c r="M115" s="67"/>
      <c r="N115" s="67"/>
      <c r="O115" s="67"/>
      <c r="P115" s="67"/>
      <c r="Q115" s="67"/>
      <c r="R115" s="14"/>
      <c r="S115" s="14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G115" s="67"/>
      <c r="AH115" s="67"/>
      <c r="AI115" s="67"/>
      <c r="AJ115" s="33"/>
      <c r="AK115" s="33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</row>
    <row r="116" spans="1:60" ht="30.6" customHeight="1" x14ac:dyDescent="0.45">
      <c r="A116" s="6" t="s">
        <v>249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9"/>
      <c r="V116" s="9"/>
      <c r="W116" s="9"/>
      <c r="X116" s="9"/>
      <c r="Y116" s="9"/>
      <c r="Z116" s="9"/>
      <c r="AA116" s="9"/>
      <c r="AB116" s="9"/>
      <c r="AC116" s="9"/>
      <c r="AD116" s="67"/>
      <c r="AE116" s="67"/>
      <c r="AF116" s="67"/>
      <c r="AG116" s="67"/>
      <c r="AH116" s="67"/>
      <c r="AI116" s="67"/>
      <c r="AJ116" s="33"/>
      <c r="AK116" s="193" t="s">
        <v>197</v>
      </c>
      <c r="AL116" s="193"/>
      <c r="AM116" s="193"/>
      <c r="AN116" s="193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3"/>
      <c r="AY116" s="193"/>
      <c r="AZ116" s="193"/>
      <c r="BA116" s="193"/>
      <c r="BB116" s="193"/>
      <c r="BC116" s="193"/>
      <c r="BD116" s="193"/>
      <c r="BE116" s="193"/>
      <c r="BF116" s="193"/>
      <c r="BG116" s="193"/>
      <c r="BH116" s="193"/>
    </row>
    <row r="117" spans="1:60" ht="43.9" customHeight="1" x14ac:dyDescent="0.45">
      <c r="A117" s="189"/>
      <c r="B117" s="189"/>
      <c r="C117" s="189"/>
      <c r="D117" s="189"/>
      <c r="E117" s="189"/>
      <c r="F117" s="189"/>
      <c r="G117" s="50"/>
      <c r="H117" s="51"/>
      <c r="I117" s="51"/>
      <c r="J117" s="51"/>
      <c r="K117" s="51"/>
      <c r="L117" s="51"/>
      <c r="M117" s="51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67"/>
      <c r="AE117" s="67"/>
      <c r="AF117" s="67"/>
      <c r="AG117" s="67"/>
      <c r="AH117" s="67"/>
      <c r="AI117" s="67"/>
      <c r="AJ117" s="33"/>
      <c r="AK117" s="193"/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</row>
    <row r="118" spans="1:60" ht="30.75" customHeight="1" x14ac:dyDescent="0.45">
      <c r="A118" s="190"/>
      <c r="B118" s="190"/>
      <c r="C118" s="190"/>
      <c r="D118" s="190"/>
      <c r="E118" s="190"/>
      <c r="F118" s="190"/>
      <c r="G118" s="197" t="s">
        <v>317</v>
      </c>
      <c r="H118" s="197"/>
      <c r="I118" s="197"/>
      <c r="J118" s="197"/>
      <c r="K118" s="197"/>
      <c r="L118" s="197"/>
      <c r="M118" s="197"/>
      <c r="N118" s="197"/>
      <c r="O118" s="197"/>
      <c r="P118" s="78"/>
      <c r="R118"/>
      <c r="S118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33"/>
      <c r="AK118" s="192"/>
      <c r="AL118" s="192"/>
      <c r="AM118" s="192"/>
      <c r="AN118" s="192"/>
      <c r="AO118" s="192"/>
      <c r="AP118" s="192"/>
      <c r="AQ118" s="192"/>
      <c r="AR118" s="193" t="s">
        <v>313</v>
      </c>
      <c r="AS118" s="193"/>
      <c r="AT118" s="193"/>
      <c r="AU118" s="193"/>
      <c r="AV118" s="193"/>
      <c r="AW118" s="193"/>
      <c r="AX118" s="193"/>
      <c r="AY118" s="9"/>
      <c r="AZ118" s="9"/>
      <c r="BA118" s="9"/>
      <c r="BB118" s="9"/>
      <c r="BC118" s="9"/>
      <c r="BD118" s="9"/>
      <c r="BE118" s="9"/>
    </row>
    <row r="119" spans="1:60" ht="30.75" customHeight="1" x14ac:dyDescent="0.4">
      <c r="A119" s="11"/>
      <c r="B119" s="67"/>
      <c r="C119" s="67"/>
      <c r="D119" s="67"/>
      <c r="E119" s="67"/>
      <c r="F119" s="67"/>
      <c r="G119" s="67"/>
      <c r="H119" s="11"/>
      <c r="I119" s="67"/>
      <c r="J119" s="67"/>
      <c r="K119" s="67"/>
      <c r="L119" s="67"/>
      <c r="M119" s="67"/>
      <c r="N119" s="67"/>
      <c r="O119" s="67"/>
      <c r="P119" s="67"/>
      <c r="Q119" s="67"/>
      <c r="R119" s="14"/>
      <c r="S119" s="14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33"/>
      <c r="AK119" s="205"/>
      <c r="AL119" s="205"/>
      <c r="AM119" s="205"/>
      <c r="AN119" s="205"/>
      <c r="AO119" s="205"/>
      <c r="AP119" s="205"/>
      <c r="AQ119" s="67"/>
      <c r="AR119" s="11"/>
      <c r="AS119" s="11"/>
      <c r="AT119" s="11"/>
      <c r="AU119" s="11"/>
      <c r="AV119" s="11"/>
      <c r="AW119" s="11"/>
      <c r="AX119" s="67"/>
      <c r="AY119" s="67"/>
      <c r="AZ119" s="67"/>
      <c r="BA119" s="67"/>
      <c r="BB119" s="67"/>
      <c r="BC119" s="67"/>
      <c r="BD119" s="67"/>
      <c r="BE119" s="67"/>
    </row>
    <row r="120" spans="1:60" ht="30.75" customHeight="1" x14ac:dyDescent="0.4">
      <c r="A120" s="192"/>
      <c r="B120" s="192"/>
      <c r="C120" s="192"/>
      <c r="D120" s="192"/>
      <c r="E120" s="192"/>
      <c r="F120" s="192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14"/>
      <c r="S120" s="14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33"/>
      <c r="AK120" s="192"/>
      <c r="AL120" s="192"/>
      <c r="AM120" s="192"/>
      <c r="AN120" s="192"/>
      <c r="AO120" s="192"/>
      <c r="AP120" s="192"/>
      <c r="AQ120" s="192"/>
      <c r="AW120"/>
      <c r="AX120" s="67"/>
      <c r="AY120" s="67"/>
      <c r="AZ120" s="67"/>
      <c r="BA120" s="67"/>
      <c r="BB120" s="67"/>
      <c r="BC120" s="67"/>
      <c r="BD120" s="67"/>
      <c r="BE120" s="67"/>
    </row>
    <row r="121" spans="1:60" ht="30.75" customHeight="1" x14ac:dyDescent="0.4">
      <c r="A121" s="11"/>
      <c r="B121" s="11"/>
      <c r="C121" s="11"/>
      <c r="D121" s="11"/>
      <c r="E121" s="11"/>
      <c r="F121" s="11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14"/>
      <c r="S121" s="14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33"/>
      <c r="AK121" s="205"/>
      <c r="AL121" s="205"/>
      <c r="AM121" s="205"/>
      <c r="AN121" s="205"/>
      <c r="AO121" s="205"/>
      <c r="AP121" s="205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</row>
    <row r="122" spans="1:60" ht="21.75" customHeight="1" x14ac:dyDescent="0.4">
      <c r="A122" s="16"/>
      <c r="B122" s="16"/>
      <c r="C122" s="16"/>
      <c r="D122" s="16"/>
      <c r="E122" s="16"/>
      <c r="F122" s="16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14"/>
      <c r="S122" s="14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33"/>
      <c r="AK122" s="16"/>
      <c r="AL122" s="16"/>
      <c r="AM122" s="16"/>
      <c r="AN122" s="16"/>
      <c r="AO122" s="16"/>
      <c r="AP122" s="16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</row>
    <row r="123" spans="1:60" ht="30.75" customHeight="1" x14ac:dyDescent="0.4">
      <c r="B123" s="67"/>
      <c r="C123" s="67"/>
      <c r="D123" s="67"/>
      <c r="E123" s="67"/>
      <c r="F123" s="67"/>
      <c r="G123" s="67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67"/>
      <c r="AE123" s="67"/>
      <c r="AF123" s="67"/>
      <c r="AG123" s="67"/>
      <c r="AH123" s="67"/>
      <c r="AI123" s="67"/>
      <c r="AJ123" s="33"/>
      <c r="AK123" s="193" t="s">
        <v>212</v>
      </c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  <c r="BD123" s="193"/>
      <c r="BE123" s="9"/>
    </row>
    <row r="124" spans="1:60" ht="30.75" customHeight="1" x14ac:dyDescent="0.45">
      <c r="A124" s="161" t="s">
        <v>250</v>
      </c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55"/>
      <c r="V124" s="55"/>
      <c r="W124" s="55"/>
      <c r="X124" s="55"/>
      <c r="Y124" s="55"/>
      <c r="Z124" s="55"/>
      <c r="AA124" s="55"/>
      <c r="AB124" s="55"/>
      <c r="AC124" s="55"/>
      <c r="AD124" s="67"/>
      <c r="AE124" s="67"/>
      <c r="AF124" s="67"/>
      <c r="AG124" s="67"/>
      <c r="AH124" s="67"/>
      <c r="AI124" s="67"/>
      <c r="AJ124" s="33"/>
      <c r="AK124" s="193"/>
      <c r="AL124" s="193"/>
      <c r="AM124" s="193"/>
      <c r="AN124" s="193"/>
      <c r="AO124" s="193"/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93"/>
      <c r="BD124" s="193"/>
      <c r="BE124" s="9"/>
    </row>
    <row r="125" spans="1:60" ht="30.6" customHeight="1" x14ac:dyDescent="0.4">
      <c r="A125" s="9"/>
      <c r="B125" s="9"/>
      <c r="C125" s="9"/>
      <c r="D125" s="9"/>
      <c r="E125" s="9"/>
      <c r="F125" s="9"/>
      <c r="G125" s="67"/>
      <c r="P125" s="67"/>
      <c r="Q125" s="67"/>
      <c r="R125" s="14"/>
      <c r="S125" s="14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33"/>
      <c r="AK125" s="193"/>
      <c r="AL125" s="193"/>
      <c r="AM125" s="193"/>
      <c r="AN125" s="193"/>
      <c r="AO125" s="193"/>
      <c r="AP125" s="193"/>
      <c r="AQ125" s="193"/>
      <c r="AR125" s="193"/>
      <c r="AS125" s="193"/>
      <c r="AT125" s="193"/>
      <c r="AU125" s="193"/>
      <c r="AV125" s="193"/>
      <c r="AW125" s="193"/>
      <c r="AX125" s="193"/>
      <c r="AY125" s="193"/>
      <c r="AZ125" s="193"/>
      <c r="BA125" s="193"/>
      <c r="BB125" s="193"/>
      <c r="BC125" s="193"/>
      <c r="BD125" s="193"/>
      <c r="BE125" s="9"/>
    </row>
    <row r="126" spans="1:60" ht="48.6" customHeight="1" x14ac:dyDescent="0.45">
      <c r="A126" s="191"/>
      <c r="B126" s="191"/>
      <c r="C126" s="191"/>
      <c r="D126" s="191"/>
      <c r="E126" s="191"/>
      <c r="F126" s="191"/>
      <c r="G126" s="197" t="s">
        <v>316</v>
      </c>
      <c r="H126" s="197"/>
      <c r="I126" s="197"/>
      <c r="J126" s="197"/>
      <c r="K126" s="197"/>
      <c r="L126" s="197"/>
      <c r="M126" s="197"/>
      <c r="N126" s="197"/>
      <c r="O126" s="197"/>
      <c r="P126" s="76"/>
      <c r="Q126" s="76"/>
      <c r="R126" s="69"/>
      <c r="S126" s="69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33"/>
      <c r="AK126" s="194"/>
      <c r="AL126" s="194"/>
      <c r="AM126" s="194"/>
      <c r="AN126" s="194"/>
      <c r="AO126" s="194"/>
      <c r="AP126" s="194"/>
      <c r="AQ126" s="194"/>
      <c r="AR126" s="197" t="s">
        <v>314</v>
      </c>
      <c r="AS126" s="197"/>
      <c r="AT126" s="197"/>
      <c r="AU126" s="197"/>
      <c r="AV126" s="197"/>
      <c r="AW126" s="197"/>
      <c r="AX126" s="197"/>
      <c r="AY126" s="197"/>
      <c r="AZ126" s="76"/>
      <c r="BA126" s="76"/>
      <c r="BB126" s="76"/>
      <c r="BC126" s="76"/>
      <c r="BD126" s="76"/>
      <c r="BE126" s="76"/>
    </row>
    <row r="127" spans="1:60" ht="30.75" customHeight="1" x14ac:dyDescent="0.4">
      <c r="A127" s="9"/>
      <c r="B127" s="9"/>
      <c r="C127" s="9"/>
      <c r="D127" s="9"/>
      <c r="E127" s="9"/>
      <c r="F127" s="9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14"/>
      <c r="S127" s="14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33"/>
      <c r="AK127" s="11"/>
      <c r="AL127" s="67"/>
      <c r="AM127" s="67"/>
      <c r="AN127" s="67"/>
      <c r="AO127" s="67"/>
      <c r="AP127" s="67"/>
      <c r="AQ127" s="67"/>
      <c r="AR127" s="11"/>
      <c r="AS127" s="11"/>
      <c r="AT127" s="11"/>
      <c r="AU127" s="11"/>
      <c r="AV127" s="11"/>
      <c r="AW127" s="11"/>
      <c r="AX127" s="67"/>
      <c r="AY127" s="67"/>
      <c r="AZ127" s="67"/>
      <c r="BA127" s="67"/>
      <c r="BB127" s="67"/>
      <c r="BC127" s="67"/>
      <c r="BD127" s="67"/>
      <c r="BE127" s="67"/>
    </row>
    <row r="128" spans="1:60" ht="30.75" customHeight="1" x14ac:dyDescent="0.4">
      <c r="A128" s="195"/>
      <c r="B128" s="195"/>
      <c r="C128" s="195"/>
      <c r="D128" s="195"/>
      <c r="E128" s="195"/>
      <c r="F128" s="195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14"/>
      <c r="S128" s="14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33"/>
      <c r="AK128" s="192"/>
      <c r="AL128" s="192"/>
      <c r="AM128" s="192"/>
      <c r="AN128" s="192"/>
      <c r="AO128" s="192"/>
      <c r="AP128" s="192"/>
      <c r="AQ128" s="192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</row>
    <row r="129" spans="1:57" ht="18.75" customHeight="1" x14ac:dyDescent="0.4">
      <c r="AD129" s="67"/>
      <c r="AE129" s="67"/>
      <c r="AF129" s="67"/>
      <c r="AG129" s="67"/>
      <c r="AH129" s="67"/>
      <c r="AI129" s="67"/>
      <c r="AJ129" s="33"/>
      <c r="AK129" s="205"/>
      <c r="AL129" s="205"/>
      <c r="AM129" s="205"/>
      <c r="AN129" s="205"/>
      <c r="AO129" s="205"/>
      <c r="AP129" s="205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</row>
    <row r="130" spans="1:57" ht="30.75" customHeight="1" x14ac:dyDescent="0.4">
      <c r="A130" s="10"/>
      <c r="B130" s="10"/>
      <c r="C130" s="10"/>
      <c r="D130" s="10"/>
      <c r="E130" s="10"/>
      <c r="F130" s="10"/>
      <c r="G130" s="10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67"/>
      <c r="AE130" s="67"/>
      <c r="AF130" s="67"/>
      <c r="AG130" s="67"/>
      <c r="AH130" s="67"/>
      <c r="AI130" s="67"/>
      <c r="AJ130" s="33"/>
      <c r="AW130"/>
      <c r="BE130" s="67"/>
    </row>
    <row r="131" spans="1:57" ht="30.75" customHeight="1" x14ac:dyDescent="0.4">
      <c r="R131"/>
      <c r="S131"/>
      <c r="AD131" s="67"/>
      <c r="AE131" s="67"/>
      <c r="AF131" s="67"/>
      <c r="AG131" s="67"/>
      <c r="AH131" s="67"/>
      <c r="AI131" s="67"/>
      <c r="AJ131" s="33"/>
      <c r="AK131" s="196" t="s">
        <v>89</v>
      </c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AV131" s="196"/>
      <c r="AW131" s="196"/>
      <c r="AX131" s="196"/>
      <c r="AY131" s="196"/>
      <c r="AZ131" s="196"/>
      <c r="BA131" s="196"/>
      <c r="BB131" s="196"/>
      <c r="BC131" s="196"/>
      <c r="BD131" s="196"/>
      <c r="BE131" s="67"/>
    </row>
    <row r="132" spans="1:57" ht="50.45" customHeight="1" x14ac:dyDescent="0.45">
      <c r="A132" s="125" t="s">
        <v>318</v>
      </c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AD132" s="67"/>
      <c r="AE132" s="67"/>
      <c r="AF132" s="67"/>
      <c r="AG132" s="67"/>
      <c r="AH132" s="67"/>
      <c r="AI132" s="67"/>
      <c r="AJ132" s="33"/>
      <c r="AK132" s="192"/>
      <c r="AL132" s="192"/>
      <c r="AM132" s="192"/>
      <c r="AN132" s="192"/>
      <c r="AO132" s="192"/>
      <c r="AP132" s="192"/>
      <c r="AQ132" s="192"/>
      <c r="AR132" s="197" t="s">
        <v>315</v>
      </c>
      <c r="AS132" s="197"/>
      <c r="AT132" s="197"/>
      <c r="AU132" s="197"/>
      <c r="AV132" s="197"/>
      <c r="AW132" s="197"/>
      <c r="AX132" s="197"/>
      <c r="AY132" s="197"/>
      <c r="AZ132" s="67"/>
      <c r="BA132" s="67"/>
      <c r="BB132" s="67"/>
      <c r="BC132" s="67"/>
      <c r="BD132" s="67"/>
      <c r="BE132" s="67"/>
    </row>
    <row r="133" spans="1:57" ht="30.75" customHeight="1" x14ac:dyDescent="0.4">
      <c r="A133" s="12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AD133" s="67"/>
      <c r="AE133" s="67"/>
      <c r="AF133" s="67"/>
      <c r="AG133" s="67"/>
      <c r="AH133" s="67"/>
      <c r="AI133" s="67"/>
      <c r="AJ133" s="33"/>
      <c r="AK133" s="205"/>
      <c r="AL133" s="205"/>
      <c r="AM133" s="205"/>
      <c r="AN133" s="205"/>
      <c r="AO133" s="205"/>
      <c r="AP133" s="205"/>
      <c r="AQ133" s="67"/>
      <c r="AR133" s="11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</row>
    <row r="134" spans="1:57" ht="30.75" customHeight="1" x14ac:dyDescent="0.4">
      <c r="A134" s="125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AD134" s="67"/>
      <c r="AE134" s="67"/>
      <c r="AF134" s="67"/>
      <c r="AG134" s="67"/>
      <c r="AH134" s="67"/>
      <c r="AI134" s="67"/>
      <c r="AJ134" s="33"/>
      <c r="AK134" s="192"/>
      <c r="AL134" s="192"/>
      <c r="AM134" s="192"/>
      <c r="AN134" s="192"/>
      <c r="AO134" s="192"/>
      <c r="AP134" s="192"/>
      <c r="AQ134" s="192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</row>
    <row r="135" spans="1:57" ht="30.75" customHeight="1" x14ac:dyDescent="0.4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AD135" s="67"/>
      <c r="AE135" s="67"/>
      <c r="AF135" s="67"/>
      <c r="AG135" s="67"/>
      <c r="AH135" s="67"/>
      <c r="AI135" s="67"/>
      <c r="AJ135" s="33"/>
      <c r="AK135" s="205"/>
      <c r="AL135" s="205"/>
      <c r="AM135" s="205"/>
      <c r="AN135" s="205"/>
      <c r="AO135" s="205"/>
      <c r="AP135" s="205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</row>
    <row r="136" spans="1:57" ht="18.600000000000001" customHeight="1" x14ac:dyDescent="0.4">
      <c r="AE136" s="67"/>
      <c r="AF136" s="67"/>
      <c r="AG136" s="67"/>
      <c r="AH136" s="67"/>
      <c r="AI136" s="67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</row>
    <row r="137" spans="1:57" ht="30.75" customHeight="1" x14ac:dyDescent="0.2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9"/>
      <c r="Y137" s="9"/>
      <c r="Z137" s="9"/>
      <c r="AA137" s="9"/>
      <c r="AB137" s="9"/>
      <c r="AC137" s="9"/>
      <c r="AD137" s="15"/>
      <c r="AE137" s="15"/>
      <c r="AF137" s="15"/>
      <c r="AG137" s="15"/>
      <c r="AH137" s="15"/>
    </row>
    <row r="138" spans="1:57" ht="31.5" customHeight="1" x14ac:dyDescent="0.2">
      <c r="A138" s="193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5"/>
      <c r="AE138" s="11"/>
      <c r="AF138" s="11"/>
      <c r="AG138" s="11"/>
      <c r="AH138" s="11"/>
    </row>
    <row r="139" spans="1:57" ht="30" customHeight="1" x14ac:dyDescent="0.45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0"/>
      <c r="AD139" s="10"/>
      <c r="AE139" s="10"/>
      <c r="AF139" s="10"/>
      <c r="AG139" s="10"/>
      <c r="AH139" s="10"/>
    </row>
    <row r="140" spans="1:57" ht="30.7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9"/>
      <c r="S140" s="19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47"/>
    </row>
    <row r="141" spans="1:57" ht="30" x14ac:dyDescent="0.4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17"/>
      <c r="S141" s="17"/>
      <c r="T141" s="7"/>
      <c r="U141" s="7"/>
      <c r="V141" s="7"/>
      <c r="W141" s="7"/>
      <c r="X141" s="7"/>
    </row>
  </sheetData>
  <mergeCells count="913">
    <mergeCell ref="B11:Q11"/>
    <mergeCell ref="AK118:AQ118"/>
    <mergeCell ref="AK120:AQ120"/>
    <mergeCell ref="AR126:AY126"/>
    <mergeCell ref="AK126:AQ126"/>
    <mergeCell ref="AK128:AQ128"/>
    <mergeCell ref="AR132:AY132"/>
    <mergeCell ref="AK132:AQ132"/>
    <mergeCell ref="AK134:AQ134"/>
    <mergeCell ref="I7:O7"/>
    <mergeCell ref="B69:O69"/>
    <mergeCell ref="B70:O70"/>
    <mergeCell ref="AM38:AN38"/>
    <mergeCell ref="AP38:AQ38"/>
    <mergeCell ref="AR38:AS38"/>
    <mergeCell ref="E109:BA109"/>
    <mergeCell ref="BB109:BH109"/>
    <mergeCell ref="A111:O111"/>
    <mergeCell ref="Z38:AA38"/>
    <mergeCell ref="AB38:AC38"/>
    <mergeCell ref="B38:O38"/>
    <mergeCell ref="P38:Q38"/>
    <mergeCell ref="R38:S38"/>
    <mergeCell ref="T38:U38"/>
    <mergeCell ref="V38:W38"/>
    <mergeCell ref="A100:D100"/>
    <mergeCell ref="X38:Y38"/>
    <mergeCell ref="A98:D98"/>
    <mergeCell ref="A93:D93"/>
    <mergeCell ref="E93:BA93"/>
    <mergeCell ref="A95:D95"/>
    <mergeCell ref="A91:D91"/>
    <mergeCell ref="A137:W137"/>
    <mergeCell ref="A138:AC138"/>
    <mergeCell ref="A139:AB139"/>
    <mergeCell ref="B37:O37"/>
    <mergeCell ref="P37:Q37"/>
    <mergeCell ref="R37:S37"/>
    <mergeCell ref="T37:U37"/>
    <mergeCell ref="V37:W37"/>
    <mergeCell ref="X37:Y37"/>
    <mergeCell ref="A106:D106"/>
    <mergeCell ref="E106:BA106"/>
    <mergeCell ref="A105:D105"/>
    <mergeCell ref="A110:BH110"/>
    <mergeCell ref="E105:BA105"/>
    <mergeCell ref="BB105:BH105"/>
    <mergeCell ref="A108:D108"/>
    <mergeCell ref="E108:BA108"/>
    <mergeCell ref="BB108:BH108"/>
    <mergeCell ref="A109:D109"/>
    <mergeCell ref="BB87:BH87"/>
    <mergeCell ref="AK133:AP133"/>
    <mergeCell ref="AK135:AP135"/>
    <mergeCell ref="AK38:AL38"/>
    <mergeCell ref="A81:D81"/>
    <mergeCell ref="E81:BA81"/>
    <mergeCell ref="A78:M78"/>
    <mergeCell ref="N78:Q78"/>
    <mergeCell ref="R78:U78"/>
    <mergeCell ref="V78:Y78"/>
    <mergeCell ref="Z78:AF78"/>
    <mergeCell ref="AG78:AM78"/>
    <mergeCell ref="AN78:AT78"/>
    <mergeCell ref="A80:BH80"/>
    <mergeCell ref="B71:O71"/>
    <mergeCell ref="AM37:AN37"/>
    <mergeCell ref="AP37:AQ37"/>
    <mergeCell ref="AR37:AS37"/>
    <mergeCell ref="Z37:AA37"/>
    <mergeCell ref="AB37:AC37"/>
    <mergeCell ref="AD37:AE37"/>
    <mergeCell ref="AF37:AG37"/>
    <mergeCell ref="AH37:AI37"/>
    <mergeCell ref="AK37:AL37"/>
    <mergeCell ref="P70:Q70"/>
    <mergeCell ref="R70:S70"/>
    <mergeCell ref="T70:U70"/>
    <mergeCell ref="V70:W70"/>
    <mergeCell ref="X70:Y70"/>
    <mergeCell ref="AH71:AI71"/>
    <mergeCell ref="AP71:AQ71"/>
    <mergeCell ref="AR71:AS71"/>
    <mergeCell ref="Z71:AA71"/>
    <mergeCell ref="AB71:AC71"/>
    <mergeCell ref="AD71:AE71"/>
    <mergeCell ref="AF71:AG71"/>
    <mergeCell ref="P71:Q71"/>
    <mergeCell ref="R71:S71"/>
    <mergeCell ref="A117:F117"/>
    <mergeCell ref="A118:F118"/>
    <mergeCell ref="A124:T124"/>
    <mergeCell ref="A126:F126"/>
    <mergeCell ref="AK119:AP119"/>
    <mergeCell ref="A120:F120"/>
    <mergeCell ref="A128:F128"/>
    <mergeCell ref="AK129:AP129"/>
    <mergeCell ref="AK121:AP121"/>
    <mergeCell ref="AK123:BD125"/>
    <mergeCell ref="AK131:BD131"/>
    <mergeCell ref="G118:O118"/>
    <mergeCell ref="G126:O126"/>
    <mergeCell ref="AK116:BH117"/>
    <mergeCell ref="AR118:AX118"/>
    <mergeCell ref="A107:D107"/>
    <mergeCell ref="E107:BA107"/>
    <mergeCell ref="BB107:BH107"/>
    <mergeCell ref="BB106:BH106"/>
    <mergeCell ref="E98:BA98"/>
    <mergeCell ref="BB98:BH98"/>
    <mergeCell ref="E104:BA104"/>
    <mergeCell ref="BB104:BH104"/>
    <mergeCell ref="A104:D104"/>
    <mergeCell ref="A103:D103"/>
    <mergeCell ref="E103:BA103"/>
    <mergeCell ref="BB103:BH103"/>
    <mergeCell ref="A102:D102"/>
    <mergeCell ref="E102:BA102"/>
    <mergeCell ref="BB102:BH102"/>
    <mergeCell ref="BB91:BH91"/>
    <mergeCell ref="E100:BA100"/>
    <mergeCell ref="BB100:BH100"/>
    <mergeCell ref="BB93:BH93"/>
    <mergeCell ref="A94:D94"/>
    <mergeCell ref="E94:BA94"/>
    <mergeCell ref="BB94:BH94"/>
    <mergeCell ref="A99:D99"/>
    <mergeCell ref="E99:BA99"/>
    <mergeCell ref="BB99:BH99"/>
    <mergeCell ref="A92:D92"/>
    <mergeCell ref="E92:BA92"/>
    <mergeCell ref="E95:BA95"/>
    <mergeCell ref="BB95:BH95"/>
    <mergeCell ref="A97:D97"/>
    <mergeCell ref="E97:BA97"/>
    <mergeCell ref="BB92:BH92"/>
    <mergeCell ref="A96:D96"/>
    <mergeCell ref="E96:BA96"/>
    <mergeCell ref="BB96:BH96"/>
    <mergeCell ref="BB97:BH97"/>
    <mergeCell ref="E91:BA91"/>
    <mergeCell ref="BB81:BH81"/>
    <mergeCell ref="A82:D82"/>
    <mergeCell ref="E82:BA82"/>
    <mergeCell ref="BB82:BH82"/>
    <mergeCell ref="A90:D90"/>
    <mergeCell ref="E90:BA90"/>
    <mergeCell ref="BB90:BH90"/>
    <mergeCell ref="A84:D84"/>
    <mergeCell ref="E84:BA84"/>
    <mergeCell ref="BB84:BH84"/>
    <mergeCell ref="A83:D83"/>
    <mergeCell ref="E83:BA83"/>
    <mergeCell ref="BB83:BH83"/>
    <mergeCell ref="A89:D89"/>
    <mergeCell ref="E89:BA89"/>
    <mergeCell ref="BB89:BH89"/>
    <mergeCell ref="A85:D85"/>
    <mergeCell ref="E85:BA85"/>
    <mergeCell ref="BB85:BH85"/>
    <mergeCell ref="A88:D88"/>
    <mergeCell ref="E88:BA88"/>
    <mergeCell ref="BB88:BH88"/>
    <mergeCell ref="A86:D86"/>
    <mergeCell ref="E86:BA86"/>
    <mergeCell ref="BB86:BH86"/>
    <mergeCell ref="A87:D87"/>
    <mergeCell ref="E87:BA87"/>
    <mergeCell ref="AD75:AE75"/>
    <mergeCell ref="AF75:AJ75"/>
    <mergeCell ref="AK75:AO75"/>
    <mergeCell ref="AP75:AT75"/>
    <mergeCell ref="A75:S75"/>
    <mergeCell ref="T75:U75"/>
    <mergeCell ref="V75:W75"/>
    <mergeCell ref="X75:Y75"/>
    <mergeCell ref="Z75:AA75"/>
    <mergeCell ref="AB75:AC75"/>
    <mergeCell ref="A76:Y76"/>
    <mergeCell ref="Z76:AT76"/>
    <mergeCell ref="AU76:BH76"/>
    <mergeCell ref="A77:M77"/>
    <mergeCell ref="N77:Q77"/>
    <mergeCell ref="R77:U77"/>
    <mergeCell ref="V77:Y77"/>
    <mergeCell ref="Z77:AF77"/>
    <mergeCell ref="AG77:AM77"/>
    <mergeCell ref="AN77:AT77"/>
    <mergeCell ref="AU77:BH78"/>
    <mergeCell ref="AD74:AE74"/>
    <mergeCell ref="AF74:AJ74"/>
    <mergeCell ref="AK74:AO74"/>
    <mergeCell ref="AP74:AT74"/>
    <mergeCell ref="A74:S74"/>
    <mergeCell ref="T74:U74"/>
    <mergeCell ref="V74:W74"/>
    <mergeCell ref="X74:Y74"/>
    <mergeCell ref="Z74:AA74"/>
    <mergeCell ref="AB74:AC74"/>
    <mergeCell ref="AR72:AS72"/>
    <mergeCell ref="A73:S73"/>
    <mergeCell ref="T73:U73"/>
    <mergeCell ref="V73:W73"/>
    <mergeCell ref="X73:Y73"/>
    <mergeCell ref="Z73:AA73"/>
    <mergeCell ref="AB73:AC73"/>
    <mergeCell ref="AD72:AE72"/>
    <mergeCell ref="AF72:AG72"/>
    <mergeCell ref="AH72:AI72"/>
    <mergeCell ref="AK72:AL72"/>
    <mergeCell ref="AM72:AN72"/>
    <mergeCell ref="AP72:AQ72"/>
    <mergeCell ref="A72:S72"/>
    <mergeCell ref="T72:U72"/>
    <mergeCell ref="V72:W72"/>
    <mergeCell ref="X72:Y72"/>
    <mergeCell ref="Z72:AA72"/>
    <mergeCell ref="AB72:AC72"/>
    <mergeCell ref="AD73:AE73"/>
    <mergeCell ref="AF73:AJ73"/>
    <mergeCell ref="AK73:AO73"/>
    <mergeCell ref="AP73:AT73"/>
    <mergeCell ref="T71:U71"/>
    <mergeCell ref="V71:W71"/>
    <mergeCell ref="X71:Y71"/>
    <mergeCell ref="AK71:AL71"/>
    <mergeCell ref="AM71:AN71"/>
    <mergeCell ref="AR68:AS68"/>
    <mergeCell ref="Z68:AA68"/>
    <mergeCell ref="AB68:AC68"/>
    <mergeCell ref="AK70:AL70"/>
    <mergeCell ref="AM70:AN70"/>
    <mergeCell ref="Z70:AA70"/>
    <mergeCell ref="AB70:AC70"/>
    <mergeCell ref="AD70:AE70"/>
    <mergeCell ref="AF70:AG70"/>
    <mergeCell ref="AH70:AI70"/>
    <mergeCell ref="AM69:AN69"/>
    <mergeCell ref="AP69:AQ69"/>
    <mergeCell ref="AR69:AS69"/>
    <mergeCell ref="Z69:AA69"/>
    <mergeCell ref="AD69:AE69"/>
    <mergeCell ref="AF69:AG69"/>
    <mergeCell ref="AH69:AI69"/>
    <mergeCell ref="AK69:AL69"/>
    <mergeCell ref="P69:Q69"/>
    <mergeCell ref="R69:S69"/>
    <mergeCell ref="T69:U69"/>
    <mergeCell ref="V69:W69"/>
    <mergeCell ref="X69:Y69"/>
    <mergeCell ref="AD68:AE68"/>
    <mergeCell ref="AF68:AG68"/>
    <mergeCell ref="AH68:AI68"/>
    <mergeCell ref="AK68:AL68"/>
    <mergeCell ref="B68:O68"/>
    <mergeCell ref="P68:Q68"/>
    <mergeCell ref="R68:S68"/>
    <mergeCell ref="T68:U68"/>
    <mergeCell ref="V68:W68"/>
    <mergeCell ref="X68:Y68"/>
    <mergeCell ref="AK66:AL66"/>
    <mergeCell ref="AM67:AN67"/>
    <mergeCell ref="AP67:AQ67"/>
    <mergeCell ref="B66:O66"/>
    <mergeCell ref="P66:Q66"/>
    <mergeCell ref="R66:S66"/>
    <mergeCell ref="T66:U66"/>
    <mergeCell ref="V66:W66"/>
    <mergeCell ref="X66:Y66"/>
    <mergeCell ref="B67:O67"/>
    <mergeCell ref="P67:Q67"/>
    <mergeCell ref="R67:S67"/>
    <mergeCell ref="T67:U67"/>
    <mergeCell ref="V67:W67"/>
    <mergeCell ref="X67:Y67"/>
    <mergeCell ref="AM68:AN68"/>
    <mergeCell ref="AP68:AQ68"/>
    <mergeCell ref="AR67:AS67"/>
    <mergeCell ref="Z67:AA67"/>
    <mergeCell ref="AB67:AC67"/>
    <mergeCell ref="AD67:AE67"/>
    <mergeCell ref="AF67:AG67"/>
    <mergeCell ref="AH67:AI67"/>
    <mergeCell ref="AK67:AL67"/>
    <mergeCell ref="B64:O64"/>
    <mergeCell ref="P64:Q64"/>
    <mergeCell ref="R64:S64"/>
    <mergeCell ref="T64:U64"/>
    <mergeCell ref="V64:W64"/>
    <mergeCell ref="X64:Y64"/>
    <mergeCell ref="AM65:AN65"/>
    <mergeCell ref="AP65:AQ65"/>
    <mergeCell ref="AR65:AS65"/>
    <mergeCell ref="Z65:AA65"/>
    <mergeCell ref="AB65:AC65"/>
    <mergeCell ref="AD65:AE65"/>
    <mergeCell ref="AF65:AG65"/>
    <mergeCell ref="AH65:AI65"/>
    <mergeCell ref="AK65:AL65"/>
    <mergeCell ref="B65:O65"/>
    <mergeCell ref="P65:Q65"/>
    <mergeCell ref="R65:S65"/>
    <mergeCell ref="T65:U65"/>
    <mergeCell ref="V65:W65"/>
    <mergeCell ref="X65:Y65"/>
    <mergeCell ref="AM64:AN64"/>
    <mergeCell ref="AP64:AQ64"/>
    <mergeCell ref="AR64:AS64"/>
    <mergeCell ref="AU64:AV64"/>
    <mergeCell ref="AW64:AX64"/>
    <mergeCell ref="AU65:BH65"/>
    <mergeCell ref="AZ64:BH64"/>
    <mergeCell ref="Z64:AA64"/>
    <mergeCell ref="AB64:AC64"/>
    <mergeCell ref="AD64:AE64"/>
    <mergeCell ref="AF64:AG64"/>
    <mergeCell ref="AH64:AI64"/>
    <mergeCell ref="AK64:AL64"/>
    <mergeCell ref="AW63:AX63"/>
    <mergeCell ref="AZ63:BH63"/>
    <mergeCell ref="Z63:AA63"/>
    <mergeCell ref="AB63:AC63"/>
    <mergeCell ref="AD63:AE63"/>
    <mergeCell ref="AF63:AG63"/>
    <mergeCell ref="AH63:AI63"/>
    <mergeCell ref="AK63:AL63"/>
    <mergeCell ref="AM63:AN63"/>
    <mergeCell ref="AP63:AQ63"/>
    <mergeCell ref="AR63:AS63"/>
    <mergeCell ref="B63:O63"/>
    <mergeCell ref="P63:Q63"/>
    <mergeCell ref="R63:S63"/>
    <mergeCell ref="T63:U63"/>
    <mergeCell ref="V63:W63"/>
    <mergeCell ref="X63:Y63"/>
    <mergeCell ref="AW62:AX62"/>
    <mergeCell ref="AZ62:BH62"/>
    <mergeCell ref="Z62:AA62"/>
    <mergeCell ref="AB62:AC62"/>
    <mergeCell ref="AD62:AE62"/>
    <mergeCell ref="AF62:AG62"/>
    <mergeCell ref="AH62:AI62"/>
    <mergeCell ref="AK62:AL62"/>
    <mergeCell ref="B62:O62"/>
    <mergeCell ref="P62:Q62"/>
    <mergeCell ref="R62:S62"/>
    <mergeCell ref="T62:U62"/>
    <mergeCell ref="V62:W62"/>
    <mergeCell ref="X62:Y62"/>
    <mergeCell ref="AM62:AN62"/>
    <mergeCell ref="AP62:AQ62"/>
    <mergeCell ref="AR62:AS62"/>
    <mergeCell ref="AU63:AV63"/>
    <mergeCell ref="B61:O61"/>
    <mergeCell ref="P61:Q61"/>
    <mergeCell ref="R61:S61"/>
    <mergeCell ref="T61:U61"/>
    <mergeCell ref="V61:W61"/>
    <mergeCell ref="X61:Y61"/>
    <mergeCell ref="AM60:AN60"/>
    <mergeCell ref="AP60:AQ60"/>
    <mergeCell ref="AR60:AS60"/>
    <mergeCell ref="Z61:AA61"/>
    <mergeCell ref="AB61:AC61"/>
    <mergeCell ref="AD61:AE61"/>
    <mergeCell ref="AF61:AG61"/>
    <mergeCell ref="AH61:AI61"/>
    <mergeCell ref="AK61:AL61"/>
    <mergeCell ref="B59:O59"/>
    <mergeCell ref="P59:Q59"/>
    <mergeCell ref="R59:S59"/>
    <mergeCell ref="T59:U59"/>
    <mergeCell ref="V59:W59"/>
    <mergeCell ref="X59:Y59"/>
    <mergeCell ref="AU60:AV60"/>
    <mergeCell ref="AW60:AX60"/>
    <mergeCell ref="AZ60:BH60"/>
    <mergeCell ref="Z60:AA60"/>
    <mergeCell ref="AB60:AC60"/>
    <mergeCell ref="AD60:AE60"/>
    <mergeCell ref="AF60:AG60"/>
    <mergeCell ref="AH60:AI60"/>
    <mergeCell ref="AK60:AL60"/>
    <mergeCell ref="B60:O60"/>
    <mergeCell ref="P60:Q60"/>
    <mergeCell ref="R60:S60"/>
    <mergeCell ref="T60:U60"/>
    <mergeCell ref="V60:W60"/>
    <mergeCell ref="X60:Y60"/>
    <mergeCell ref="P58:Q58"/>
    <mergeCell ref="R58:S58"/>
    <mergeCell ref="T58:U58"/>
    <mergeCell ref="V58:W58"/>
    <mergeCell ref="X58:Y58"/>
    <mergeCell ref="AM59:AN59"/>
    <mergeCell ref="AP59:AQ59"/>
    <mergeCell ref="AR59:AS59"/>
    <mergeCell ref="AU59:AV59"/>
    <mergeCell ref="AU58:BH58"/>
    <mergeCell ref="Z58:AA58"/>
    <mergeCell ref="AB58:AC58"/>
    <mergeCell ref="AD58:AE58"/>
    <mergeCell ref="AF58:AG58"/>
    <mergeCell ref="AH58:AI58"/>
    <mergeCell ref="AK58:AL58"/>
    <mergeCell ref="AW59:AX59"/>
    <mergeCell ref="AZ59:BH59"/>
    <mergeCell ref="Z59:AA59"/>
    <mergeCell ref="AB59:AC59"/>
    <mergeCell ref="AD59:AE59"/>
    <mergeCell ref="AF59:AG59"/>
    <mergeCell ref="AH59:AI59"/>
    <mergeCell ref="AK59:AL59"/>
    <mergeCell ref="Z57:AA57"/>
    <mergeCell ref="AB57:AC57"/>
    <mergeCell ref="AD57:AE57"/>
    <mergeCell ref="AF57:AG57"/>
    <mergeCell ref="AH57:AI57"/>
    <mergeCell ref="AK57:AL57"/>
    <mergeCell ref="B57:O57"/>
    <mergeCell ref="P57:Q57"/>
    <mergeCell ref="R57:S57"/>
    <mergeCell ref="T57:U57"/>
    <mergeCell ref="V57:W57"/>
    <mergeCell ref="X57:Y57"/>
    <mergeCell ref="AK55:AL55"/>
    <mergeCell ref="B55:O55"/>
    <mergeCell ref="P55:Q55"/>
    <mergeCell ref="R55:S55"/>
    <mergeCell ref="T55:U55"/>
    <mergeCell ref="V55:W55"/>
    <mergeCell ref="X55:Y55"/>
    <mergeCell ref="Z56:AA56"/>
    <mergeCell ref="AB56:AC56"/>
    <mergeCell ref="AD56:AE56"/>
    <mergeCell ref="AF56:AG56"/>
    <mergeCell ref="AH56:AI56"/>
    <mergeCell ref="AK56:AL56"/>
    <mergeCell ref="B56:O56"/>
    <mergeCell ref="P56:Q56"/>
    <mergeCell ref="R56:S56"/>
    <mergeCell ref="T56:U56"/>
    <mergeCell ref="V56:W56"/>
    <mergeCell ref="X56:Y56"/>
    <mergeCell ref="R54:S54"/>
    <mergeCell ref="T54:U54"/>
    <mergeCell ref="V54:W54"/>
    <mergeCell ref="X54:Y54"/>
    <mergeCell ref="Z55:AA55"/>
    <mergeCell ref="AB55:AC55"/>
    <mergeCell ref="AD55:AE55"/>
    <mergeCell ref="AF55:AG55"/>
    <mergeCell ref="AH55:AI55"/>
    <mergeCell ref="B49:O49"/>
    <mergeCell ref="P49:Q49"/>
    <mergeCell ref="R49:S49"/>
    <mergeCell ref="T49:U49"/>
    <mergeCell ref="V49:W49"/>
    <mergeCell ref="X49:Y49"/>
    <mergeCell ref="AM48:AN48"/>
    <mergeCell ref="AP48:AQ48"/>
    <mergeCell ref="AR48:AS48"/>
    <mergeCell ref="AM49:AN49"/>
    <mergeCell ref="AP49:AQ49"/>
    <mergeCell ref="AR49:AS49"/>
    <mergeCell ref="Z49:AA49"/>
    <mergeCell ref="AB49:AC49"/>
    <mergeCell ref="AD49:AE49"/>
    <mergeCell ref="AF49:AG49"/>
    <mergeCell ref="AH49:AI49"/>
    <mergeCell ref="AK49:AL49"/>
    <mergeCell ref="Z48:AA48"/>
    <mergeCell ref="AB48:AC48"/>
    <mergeCell ref="AD48:AE48"/>
    <mergeCell ref="AF48:AG48"/>
    <mergeCell ref="AH48:AI48"/>
    <mergeCell ref="AK48:AL48"/>
    <mergeCell ref="B46:O46"/>
    <mergeCell ref="P46:Q46"/>
    <mergeCell ref="R46:S46"/>
    <mergeCell ref="T46:U46"/>
    <mergeCell ref="V46:W46"/>
    <mergeCell ref="X46:Y46"/>
    <mergeCell ref="B47:O47"/>
    <mergeCell ref="P47:Q47"/>
    <mergeCell ref="R47:S47"/>
    <mergeCell ref="T47:U47"/>
    <mergeCell ref="V47:W47"/>
    <mergeCell ref="X47:Y47"/>
    <mergeCell ref="B48:O48"/>
    <mergeCell ref="P48:Q48"/>
    <mergeCell ref="R48:S48"/>
    <mergeCell ref="T48:U48"/>
    <mergeCell ref="V48:W48"/>
    <mergeCell ref="X48:Y48"/>
    <mergeCell ref="AM47:AN47"/>
    <mergeCell ref="AP47:AQ47"/>
    <mergeCell ref="AR47:AS47"/>
    <mergeCell ref="Z47:AA47"/>
    <mergeCell ref="AB47:AC47"/>
    <mergeCell ref="AD47:AE47"/>
    <mergeCell ref="AF47:AG47"/>
    <mergeCell ref="AH47:AI47"/>
    <mergeCell ref="AK47:AL47"/>
    <mergeCell ref="AM46:AN46"/>
    <mergeCell ref="AP46:AQ46"/>
    <mergeCell ref="AR46:AS46"/>
    <mergeCell ref="Z46:AA46"/>
    <mergeCell ref="AB46:AC46"/>
    <mergeCell ref="AD46:AE46"/>
    <mergeCell ref="AF46:AG46"/>
    <mergeCell ref="AH46:AI46"/>
    <mergeCell ref="AK46:AL46"/>
    <mergeCell ref="B45:O45"/>
    <mergeCell ref="P45:Q45"/>
    <mergeCell ref="R45:S45"/>
    <mergeCell ref="T45:U45"/>
    <mergeCell ref="V45:W45"/>
    <mergeCell ref="X45:Y45"/>
    <mergeCell ref="AM44:AN44"/>
    <mergeCell ref="AP44:AQ44"/>
    <mergeCell ref="AR44:AS44"/>
    <mergeCell ref="AM45:AN45"/>
    <mergeCell ref="AP45:AQ45"/>
    <mergeCell ref="AR45:AS45"/>
    <mergeCell ref="Z45:AA45"/>
    <mergeCell ref="AB45:AC45"/>
    <mergeCell ref="AD45:AE45"/>
    <mergeCell ref="AF45:AG45"/>
    <mergeCell ref="AH45:AI45"/>
    <mergeCell ref="AK45:AL45"/>
    <mergeCell ref="Z44:AA44"/>
    <mergeCell ref="AB44:AC44"/>
    <mergeCell ref="AD44:AE44"/>
    <mergeCell ref="AF44:AG44"/>
    <mergeCell ref="AH44:AI44"/>
    <mergeCell ref="AK44:AL44"/>
    <mergeCell ref="B42:O42"/>
    <mergeCell ref="P42:Q42"/>
    <mergeCell ref="R42:S42"/>
    <mergeCell ref="T42:U42"/>
    <mergeCell ref="V42:W42"/>
    <mergeCell ref="X42:Y42"/>
    <mergeCell ref="B43:O43"/>
    <mergeCell ref="P43:Q43"/>
    <mergeCell ref="R43:S43"/>
    <mergeCell ref="T43:U43"/>
    <mergeCell ref="V43:W43"/>
    <mergeCell ref="X43:Y43"/>
    <mergeCell ref="B44:O44"/>
    <mergeCell ref="P44:Q44"/>
    <mergeCell ref="R44:S44"/>
    <mergeCell ref="T44:U44"/>
    <mergeCell ref="V44:W44"/>
    <mergeCell ref="X44:Y44"/>
    <mergeCell ref="AM43:AN43"/>
    <mergeCell ref="AP43:AQ43"/>
    <mergeCell ref="AR43:AS43"/>
    <mergeCell ref="Z43:AA43"/>
    <mergeCell ref="AB43:AC43"/>
    <mergeCell ref="AD43:AE43"/>
    <mergeCell ref="AF43:AG43"/>
    <mergeCell ref="AH43:AI43"/>
    <mergeCell ref="AK43:AL43"/>
    <mergeCell ref="AM42:AN42"/>
    <mergeCell ref="AP42:AQ42"/>
    <mergeCell ref="AR42:AS42"/>
    <mergeCell ref="Z42:AA42"/>
    <mergeCell ref="AB42:AC42"/>
    <mergeCell ref="AD42:AE42"/>
    <mergeCell ref="AF42:AG42"/>
    <mergeCell ref="AH42:AI42"/>
    <mergeCell ref="AK42:AL42"/>
    <mergeCell ref="B41:O41"/>
    <mergeCell ref="P41:Q41"/>
    <mergeCell ref="R41:S41"/>
    <mergeCell ref="T41:U41"/>
    <mergeCell ref="V41:W41"/>
    <mergeCell ref="X41:Y41"/>
    <mergeCell ref="AD40:AE40"/>
    <mergeCell ref="AP40:AQ40"/>
    <mergeCell ref="AR40:AS40"/>
    <mergeCell ref="AM41:AN41"/>
    <mergeCell ref="AP41:AQ41"/>
    <mergeCell ref="AR41:AS41"/>
    <mergeCell ref="Z41:AA41"/>
    <mergeCell ref="AB41:AC41"/>
    <mergeCell ref="AD41:AE41"/>
    <mergeCell ref="AF41:AG41"/>
    <mergeCell ref="AH41:AI41"/>
    <mergeCell ref="AK41:AL41"/>
    <mergeCell ref="AF40:AG40"/>
    <mergeCell ref="AH40:AI40"/>
    <mergeCell ref="AK40:AL40"/>
    <mergeCell ref="B40:O40"/>
    <mergeCell ref="P40:Q40"/>
    <mergeCell ref="R40:S40"/>
    <mergeCell ref="T40:U40"/>
    <mergeCell ref="V40:W40"/>
    <mergeCell ref="X40:Y40"/>
    <mergeCell ref="B35:O35"/>
    <mergeCell ref="P35:Q35"/>
    <mergeCell ref="R35:S35"/>
    <mergeCell ref="T35:U35"/>
    <mergeCell ref="V35:W35"/>
    <mergeCell ref="X35:Y35"/>
    <mergeCell ref="B36:O36"/>
    <mergeCell ref="P36:Q36"/>
    <mergeCell ref="R36:S36"/>
    <mergeCell ref="T36:U36"/>
    <mergeCell ref="V36:W36"/>
    <mergeCell ref="X36:Y36"/>
    <mergeCell ref="B39:O39"/>
    <mergeCell ref="P39:Q39"/>
    <mergeCell ref="R39:S39"/>
    <mergeCell ref="T39:U39"/>
    <mergeCell ref="V39:W39"/>
    <mergeCell ref="X39:Y39"/>
    <mergeCell ref="AM36:AN36"/>
    <mergeCell ref="AP36:AQ36"/>
    <mergeCell ref="AR36:AS36"/>
    <mergeCell ref="Z36:AA36"/>
    <mergeCell ref="AB36:AC36"/>
    <mergeCell ref="AD36:AE36"/>
    <mergeCell ref="AF36:AG36"/>
    <mergeCell ref="AH36:AI36"/>
    <mergeCell ref="AK36:AL36"/>
    <mergeCell ref="AM35:AN35"/>
    <mergeCell ref="AP35:AQ35"/>
    <mergeCell ref="AR35:AS35"/>
    <mergeCell ref="Z35:AA35"/>
    <mergeCell ref="AB35:AC35"/>
    <mergeCell ref="AD35:AE35"/>
    <mergeCell ref="AF35:AG35"/>
    <mergeCell ref="AH35:AI35"/>
    <mergeCell ref="AK35:AL35"/>
    <mergeCell ref="B32:O32"/>
    <mergeCell ref="P32:Q32"/>
    <mergeCell ref="R32:S32"/>
    <mergeCell ref="T32:U32"/>
    <mergeCell ref="V32:W32"/>
    <mergeCell ref="X32:Y32"/>
    <mergeCell ref="AK33:AL33"/>
    <mergeCell ref="Z34:AA34"/>
    <mergeCell ref="AB34:AC34"/>
    <mergeCell ref="AD34:AE34"/>
    <mergeCell ref="AF34:AG34"/>
    <mergeCell ref="AH34:AI34"/>
    <mergeCell ref="AK34:AL34"/>
    <mergeCell ref="B34:O34"/>
    <mergeCell ref="P34:Q34"/>
    <mergeCell ref="R34:S34"/>
    <mergeCell ref="T34:U34"/>
    <mergeCell ref="V34:W34"/>
    <mergeCell ref="X34:Y34"/>
    <mergeCell ref="V33:W33"/>
    <mergeCell ref="X33:Y33"/>
    <mergeCell ref="B33:O33"/>
    <mergeCell ref="P33:Q33"/>
    <mergeCell ref="R33:S33"/>
    <mergeCell ref="BB16:BB17"/>
    <mergeCell ref="BD16:BD17"/>
    <mergeCell ref="Z31:AA31"/>
    <mergeCell ref="AM32:AN32"/>
    <mergeCell ref="AP32:AQ32"/>
    <mergeCell ref="AR32:AS32"/>
    <mergeCell ref="Z32:AA32"/>
    <mergeCell ref="AB32:AC32"/>
    <mergeCell ref="AD32:AE32"/>
    <mergeCell ref="AF32:AG32"/>
    <mergeCell ref="AH32:AI32"/>
    <mergeCell ref="AK32:AL32"/>
    <mergeCell ref="A25:BH25"/>
    <mergeCell ref="X28:AE28"/>
    <mergeCell ref="AF28:AO28"/>
    <mergeCell ref="A16:A17"/>
    <mergeCell ref="B16:E16"/>
    <mergeCell ref="F16:F17"/>
    <mergeCell ref="G16:I16"/>
    <mergeCell ref="J16:J17"/>
    <mergeCell ref="A27:A30"/>
    <mergeCell ref="B27:O30"/>
    <mergeCell ref="P27:Q30"/>
    <mergeCell ref="R27:S30"/>
    <mergeCell ref="W16:W17"/>
    <mergeCell ref="X16:Z16"/>
    <mergeCell ref="X29:Y30"/>
    <mergeCell ref="Z29:AA30"/>
    <mergeCell ref="AP29:AT29"/>
    <mergeCell ref="X31:Y31"/>
    <mergeCell ref="O1:AT1"/>
    <mergeCell ref="W3:AL3"/>
    <mergeCell ref="AO16:AR16"/>
    <mergeCell ref="AS16:AS17"/>
    <mergeCell ref="AT16:AV16"/>
    <mergeCell ref="AD31:AE31"/>
    <mergeCell ref="AF31:AG31"/>
    <mergeCell ref="AH31:AI31"/>
    <mergeCell ref="AK31:AL31"/>
    <mergeCell ref="AM31:AN31"/>
    <mergeCell ref="AP31:AQ31"/>
    <mergeCell ref="V31:W31"/>
    <mergeCell ref="AF30:AG30"/>
    <mergeCell ref="AF16:AF17"/>
    <mergeCell ref="AG16:AI16"/>
    <mergeCell ref="AJ16:AJ17"/>
    <mergeCell ref="AK16:AN16"/>
    <mergeCell ref="AA16:AA17"/>
    <mergeCell ref="AB16:AE16"/>
    <mergeCell ref="S16:S17"/>
    <mergeCell ref="T28:U30"/>
    <mergeCell ref="V28:W30"/>
    <mergeCell ref="AM39:AN39"/>
    <mergeCell ref="AP39:AQ39"/>
    <mergeCell ref="T33:U33"/>
    <mergeCell ref="AD38:AE38"/>
    <mergeCell ref="AF38:AG38"/>
    <mergeCell ref="AH38:AI38"/>
    <mergeCell ref="AY6:BF6"/>
    <mergeCell ref="Q9:AR9"/>
    <mergeCell ref="BE16:BE17"/>
    <mergeCell ref="BF16:BF17"/>
    <mergeCell ref="AR31:AS31"/>
    <mergeCell ref="AB31:AC31"/>
    <mergeCell ref="AK30:AL30"/>
    <mergeCell ref="AM30:AN30"/>
    <mergeCell ref="AP30:AQ30"/>
    <mergeCell ref="AM33:AN33"/>
    <mergeCell ref="AP33:AQ33"/>
    <mergeCell ref="AR33:AS33"/>
    <mergeCell ref="Z33:AA33"/>
    <mergeCell ref="AB33:AC33"/>
    <mergeCell ref="AD33:AE33"/>
    <mergeCell ref="AF33:AG33"/>
    <mergeCell ref="AH33:AI33"/>
    <mergeCell ref="AK29:AO29"/>
    <mergeCell ref="T27:AE27"/>
    <mergeCell ref="AF29:AJ29"/>
    <mergeCell ref="Z39:AA39"/>
    <mergeCell ref="AB39:AC39"/>
    <mergeCell ref="AD39:AE39"/>
    <mergeCell ref="AU42:BH42"/>
    <mergeCell ref="AU43:BH43"/>
    <mergeCell ref="AU44:BH44"/>
    <mergeCell ref="AU45:BH45"/>
    <mergeCell ref="AU27:BH30"/>
    <mergeCell ref="AU32:BH32"/>
    <mergeCell ref="AU33:BH33"/>
    <mergeCell ref="Z40:AA40"/>
    <mergeCell ref="AB40:AC40"/>
    <mergeCell ref="AR34:AS34"/>
    <mergeCell ref="AU34:BH34"/>
    <mergeCell ref="AU35:BH35"/>
    <mergeCell ref="AU36:BH36"/>
    <mergeCell ref="AU37:BH37"/>
    <mergeCell ref="AU38:BH38"/>
    <mergeCell ref="AU40:BH40"/>
    <mergeCell ref="AF39:AG39"/>
    <mergeCell ref="AH39:AI39"/>
    <mergeCell ref="AK39:AL39"/>
    <mergeCell ref="AZ61:BH61"/>
    <mergeCell ref="AU62:AV62"/>
    <mergeCell ref="AM40:AN40"/>
    <mergeCell ref="AM34:AN34"/>
    <mergeCell ref="AP34:AQ34"/>
    <mergeCell ref="AX16:BA16"/>
    <mergeCell ref="K16:N16"/>
    <mergeCell ref="O16:R16"/>
    <mergeCell ref="AF27:AT27"/>
    <mergeCell ref="AP28:AT28"/>
    <mergeCell ref="AU31:BH31"/>
    <mergeCell ref="B31:O31"/>
    <mergeCell ref="P31:Q31"/>
    <mergeCell ref="R31:S31"/>
    <mergeCell ref="T31:U31"/>
    <mergeCell ref="T16:V16"/>
    <mergeCell ref="BC16:BC17"/>
    <mergeCell ref="BG16:BG17"/>
    <mergeCell ref="AH30:AI30"/>
    <mergeCell ref="AW16:AW17"/>
    <mergeCell ref="BH16:BH17"/>
    <mergeCell ref="AB29:AC30"/>
    <mergeCell ref="AD29:AE30"/>
    <mergeCell ref="AR30:AS30"/>
    <mergeCell ref="AH66:AI66"/>
    <mergeCell ref="AU72:BH72"/>
    <mergeCell ref="AU73:BH73"/>
    <mergeCell ref="AU74:BH74"/>
    <mergeCell ref="AM54:AN54"/>
    <mergeCell ref="AP54:AQ54"/>
    <mergeCell ref="AR54:AS54"/>
    <mergeCell ref="AM55:AN55"/>
    <mergeCell ref="AP55:AQ55"/>
    <mergeCell ref="AR55:AS55"/>
    <mergeCell ref="AM56:AN56"/>
    <mergeCell ref="AP56:AQ56"/>
    <mergeCell ref="AR56:AS56"/>
    <mergeCell ref="AM57:AN57"/>
    <mergeCell ref="AP57:AQ57"/>
    <mergeCell ref="AR57:AS57"/>
    <mergeCell ref="AM58:AN58"/>
    <mergeCell ref="AP58:AQ58"/>
    <mergeCell ref="AR58:AS58"/>
    <mergeCell ref="AM61:AN61"/>
    <mergeCell ref="AP61:AQ61"/>
    <mergeCell ref="AR61:AS61"/>
    <mergeCell ref="AU61:AV61"/>
    <mergeCell ref="AW61:AX61"/>
    <mergeCell ref="B54:O54"/>
    <mergeCell ref="P54:Q54"/>
    <mergeCell ref="AU66:BH67"/>
    <mergeCell ref="AU68:BH68"/>
    <mergeCell ref="AU69:BH69"/>
    <mergeCell ref="AU70:BH70"/>
    <mergeCell ref="AU71:BH71"/>
    <mergeCell ref="A132:T135"/>
    <mergeCell ref="A114:H114"/>
    <mergeCell ref="A112:O112"/>
    <mergeCell ref="AP70:AQ70"/>
    <mergeCell ref="AR70:AS70"/>
    <mergeCell ref="AB69:AC69"/>
    <mergeCell ref="A101:D101"/>
    <mergeCell ref="E101:BA101"/>
    <mergeCell ref="BB101:BH101"/>
    <mergeCell ref="AU75:BH75"/>
    <mergeCell ref="AM66:AN66"/>
    <mergeCell ref="AP66:AQ66"/>
    <mergeCell ref="AR66:AS66"/>
    <mergeCell ref="Z66:AA66"/>
    <mergeCell ref="AB66:AC66"/>
    <mergeCell ref="AD66:AE66"/>
    <mergeCell ref="AF66:AG66"/>
    <mergeCell ref="AB52:AC52"/>
    <mergeCell ref="AD52:AE52"/>
    <mergeCell ref="AU57:BH57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K50:AL50"/>
    <mergeCell ref="AM50:AN50"/>
    <mergeCell ref="AP50:AQ50"/>
    <mergeCell ref="AR50:AS50"/>
    <mergeCell ref="Z54:AA54"/>
    <mergeCell ref="AB54:AC54"/>
    <mergeCell ref="AD54:AE54"/>
    <mergeCell ref="AF54:AG54"/>
    <mergeCell ref="AH54:AI54"/>
    <mergeCell ref="AK54:AL54"/>
    <mergeCell ref="X53:Y53"/>
    <mergeCell ref="Z53:AA53"/>
    <mergeCell ref="B52:O52"/>
    <mergeCell ref="P52:Q52"/>
    <mergeCell ref="R52:S52"/>
    <mergeCell ref="T52:U52"/>
    <mergeCell ref="V52:W52"/>
    <mergeCell ref="X52:Y52"/>
    <mergeCell ref="Z52:AA52"/>
    <mergeCell ref="AU50:BH50"/>
    <mergeCell ref="AU41:BH41"/>
    <mergeCell ref="AF52:AG52"/>
    <mergeCell ref="AK52:AL52"/>
    <mergeCell ref="AM52:AN52"/>
    <mergeCell ref="AP52:AQ52"/>
    <mergeCell ref="AR52:AS52"/>
    <mergeCell ref="AU52:BH52"/>
    <mergeCell ref="B58:O58"/>
    <mergeCell ref="AU54:BH54"/>
    <mergeCell ref="AU55:BH55"/>
    <mergeCell ref="AU56:BH56"/>
    <mergeCell ref="AF53:AG53"/>
    <mergeCell ref="AH53:AI53"/>
    <mergeCell ref="AK53:AL53"/>
    <mergeCell ref="AM53:AN53"/>
    <mergeCell ref="AP53:AQ53"/>
    <mergeCell ref="AR53:AS53"/>
    <mergeCell ref="AU53:BH53"/>
    <mergeCell ref="B53:O53"/>
    <mergeCell ref="P53:Q53"/>
    <mergeCell ref="R53:S53"/>
    <mergeCell ref="T53:U53"/>
    <mergeCell ref="V53:W53"/>
    <mergeCell ref="AB53:AC53"/>
    <mergeCell ref="AD53:AE53"/>
    <mergeCell ref="AR39:AS39"/>
    <mergeCell ref="AU39:BH39"/>
    <mergeCell ref="B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K51:AL51"/>
    <mergeCell ref="AM51:AN51"/>
    <mergeCell ref="AP51:AQ51"/>
    <mergeCell ref="AR51:AS51"/>
    <mergeCell ref="AU51:BH51"/>
    <mergeCell ref="AU46:BH46"/>
    <mergeCell ref="AU47:BH47"/>
    <mergeCell ref="AU48:BH48"/>
    <mergeCell ref="AU49:BH49"/>
  </mergeCells>
  <printOptions horizontalCentered="1"/>
  <pageMargins left="0.51181102362204722" right="0.51181102362204722" top="0.55118110236220474" bottom="0.23" header="0.11811023622047245" footer="0.11811023622047245"/>
  <pageSetup paperSize="9" scale="28" fitToHeight="0" orientation="portrait" r:id="rId1"/>
  <rowBreaks count="1" manualBreakCount="1">
    <brk id="78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 (2)</vt:lpstr>
      <vt:lpstr>'Примерный учебный план (2)'!Область_печати</vt:lpstr>
    </vt:vector>
  </TitlesOfParts>
  <Company>ВЦ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Кишкевич Елена</cp:lastModifiedBy>
  <cp:lastPrinted>2023-05-17T09:38:23Z</cp:lastPrinted>
  <dcterms:created xsi:type="dcterms:W3CDTF">1999-02-26T09:40:51Z</dcterms:created>
  <dcterms:modified xsi:type="dcterms:W3CDTF">2023-05-17T09:48:56Z</dcterms:modified>
</cp:coreProperties>
</file>