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ые РИВШ\На сайт РИВШ БГПУ\"/>
    </mc:Choice>
  </mc:AlternateContent>
  <bookViews>
    <workbookView xWindow="0" yWindow="0" windowWidth="28605" windowHeight="10380"/>
  </bookViews>
  <sheets>
    <sheet name="1-44 01 05-01май 12 ПЕЧАТ готов" sheetId="2" r:id="rId1"/>
    <sheet name="2 вариант" sheetId="3" state="hidden" r:id="rId2"/>
    <sheet name="ИИО" sheetId="4" state="hidden" r:id="rId3"/>
  </sheets>
  <calcPr calcId="162913"/>
</workbook>
</file>

<file path=xl/calcChain.xml><?xml version="1.0" encoding="utf-8"?>
<calcChain xmlns="http://schemas.openxmlformats.org/spreadsheetml/2006/main">
  <c r="DP79" i="4" l="1"/>
  <c r="DP78" i="4"/>
  <c r="DP77" i="4"/>
  <c r="DP76" i="4"/>
  <c r="DP75" i="4"/>
  <c r="DP74" i="4"/>
  <c r="DP73" i="4"/>
  <c r="DP72" i="4"/>
  <c r="DP71" i="4"/>
  <c r="DP70" i="4"/>
  <c r="DP69" i="4"/>
  <c r="DP68" i="4"/>
  <c r="DP67" i="4"/>
  <c r="DP66" i="4"/>
  <c r="DP65" i="4"/>
  <c r="DP64" i="4"/>
  <c r="DP63" i="4"/>
  <c r="DP62" i="4"/>
  <c r="DP61" i="4"/>
  <c r="DP60" i="4"/>
  <c r="DP59" i="4"/>
  <c r="DP50" i="4"/>
  <c r="DP49" i="4"/>
  <c r="DP48" i="4"/>
  <c r="DP47" i="4"/>
  <c r="DP46" i="4"/>
  <c r="DP45" i="4"/>
  <c r="DP44" i="4"/>
  <c r="DP43" i="4"/>
  <c r="DP42" i="4"/>
  <c r="DP41" i="4"/>
  <c r="DP40" i="4"/>
  <c r="DP39" i="4"/>
  <c r="DP38" i="4"/>
  <c r="DP37" i="4"/>
  <c r="DP36" i="4"/>
  <c r="DP35" i="4"/>
  <c r="DP34" i="4"/>
  <c r="DP33" i="4"/>
  <c r="DQ22" i="4"/>
  <c r="DN22" i="4"/>
  <c r="DK22" i="4"/>
  <c r="DH22" i="4"/>
  <c r="DE22" i="4"/>
  <c r="DB22" i="4"/>
  <c r="DT21" i="4"/>
  <c r="DT20" i="4"/>
  <c r="DT19" i="4"/>
  <c r="DT18" i="4"/>
  <c r="DT22" i="4" s="1"/>
  <c r="AL134" i="3"/>
  <c r="AL133" i="3"/>
  <c r="AL132" i="3"/>
  <c r="DP127" i="3"/>
  <c r="DP126" i="3"/>
  <c r="DP125" i="3"/>
  <c r="DP124" i="3"/>
  <c r="DP123" i="3"/>
  <c r="AO123" i="3"/>
  <c r="DP122" i="3"/>
  <c r="AO122" i="3"/>
  <c r="DP121" i="3"/>
  <c r="DN121" i="3"/>
  <c r="DK121" i="3"/>
  <c r="DH121" i="3"/>
  <c r="DF121" i="3"/>
  <c r="DC121" i="3"/>
  <c r="CZ121" i="3"/>
  <c r="CX121" i="3"/>
  <c r="CU121" i="3"/>
  <c r="CR121" i="3"/>
  <c r="CP121" i="3"/>
  <c r="CM121" i="3"/>
  <c r="CJ121" i="3"/>
  <c r="CH121" i="3"/>
  <c r="CE121" i="3"/>
  <c r="CB121" i="3"/>
  <c r="BZ121" i="3"/>
  <c r="BW121" i="3"/>
  <c r="BT121" i="3"/>
  <c r="BR121" i="3"/>
  <c r="BO121" i="3"/>
  <c r="BL121" i="3"/>
  <c r="BJ121" i="3"/>
  <c r="BG121" i="3"/>
  <c r="BD121" i="3"/>
  <c r="BA121" i="3"/>
  <c r="AX121" i="3"/>
  <c r="AU121" i="3"/>
  <c r="AR121" i="3"/>
  <c r="AO121" i="3"/>
  <c r="AL121" i="3"/>
  <c r="AO120" i="3"/>
  <c r="AO119" i="3"/>
  <c r="AO118" i="3"/>
  <c r="DP117" i="3"/>
  <c r="DN117" i="3"/>
  <c r="DK117" i="3"/>
  <c r="DH117" i="3"/>
  <c r="DF117" i="3"/>
  <c r="DC117" i="3"/>
  <c r="CZ117" i="3"/>
  <c r="CX117" i="3"/>
  <c r="CU117" i="3"/>
  <c r="CR117" i="3"/>
  <c r="CP117" i="3"/>
  <c r="CM117" i="3"/>
  <c r="CJ117" i="3"/>
  <c r="CH117" i="3"/>
  <c r="CE117" i="3"/>
  <c r="CB117" i="3"/>
  <c r="BZ117" i="3"/>
  <c r="BW117" i="3"/>
  <c r="BT117" i="3"/>
  <c r="BR117" i="3"/>
  <c r="BO117" i="3"/>
  <c r="BL117" i="3"/>
  <c r="BJ117" i="3"/>
  <c r="BG117" i="3"/>
  <c r="BD117" i="3"/>
  <c r="BA117" i="3"/>
  <c r="AX117" i="3"/>
  <c r="AU117" i="3"/>
  <c r="AR117" i="3"/>
  <c r="AO117" i="3"/>
  <c r="AL117" i="3"/>
  <c r="AO116" i="3"/>
  <c r="AO115" i="3"/>
  <c r="AO114" i="3"/>
  <c r="DP113" i="3"/>
  <c r="DN113" i="3"/>
  <c r="DK113" i="3"/>
  <c r="DH113" i="3"/>
  <c r="DF113" i="3"/>
  <c r="DC113" i="3"/>
  <c r="CZ113" i="3"/>
  <c r="CX113" i="3"/>
  <c r="CU113" i="3"/>
  <c r="CR113" i="3"/>
  <c r="CP113" i="3"/>
  <c r="CM113" i="3"/>
  <c r="CJ113" i="3"/>
  <c r="CH113" i="3"/>
  <c r="CE113" i="3"/>
  <c r="CB113" i="3"/>
  <c r="BZ113" i="3"/>
  <c r="BW113" i="3"/>
  <c r="BT113" i="3"/>
  <c r="BR113" i="3"/>
  <c r="BO113" i="3"/>
  <c r="BL113" i="3"/>
  <c r="BJ113" i="3"/>
  <c r="BG113" i="3"/>
  <c r="BD113" i="3"/>
  <c r="BA113" i="3"/>
  <c r="AX113" i="3"/>
  <c r="AU113" i="3"/>
  <c r="AR113" i="3"/>
  <c r="AO113" i="3"/>
  <c r="AL113" i="3"/>
  <c r="AO112" i="3"/>
  <c r="AO111" i="3"/>
  <c r="AO110" i="3"/>
  <c r="AO109" i="3"/>
  <c r="DP108" i="3"/>
  <c r="DN108" i="3"/>
  <c r="DK108" i="3"/>
  <c r="DH108" i="3"/>
  <c r="DF108" i="3"/>
  <c r="DC108" i="3"/>
  <c r="CZ108" i="3"/>
  <c r="CX108" i="3"/>
  <c r="CU108" i="3"/>
  <c r="CR108" i="3"/>
  <c r="CP108" i="3"/>
  <c r="CM108" i="3"/>
  <c r="CJ108" i="3"/>
  <c r="CH108" i="3"/>
  <c r="CE108" i="3"/>
  <c r="CE76" i="3" s="1"/>
  <c r="CE129" i="3" s="1"/>
  <c r="CB108" i="3"/>
  <c r="BZ108" i="3"/>
  <c r="BW108" i="3"/>
  <c r="BT108" i="3"/>
  <c r="BR108" i="3"/>
  <c r="BO108" i="3"/>
  <c r="AO108" i="3" s="1"/>
  <c r="BL108" i="3"/>
  <c r="BJ108" i="3"/>
  <c r="BJ76" i="3" s="1"/>
  <c r="BJ129" i="3" s="1"/>
  <c r="BG108" i="3"/>
  <c r="BD108" i="3"/>
  <c r="BA108" i="3"/>
  <c r="AX108" i="3"/>
  <c r="AU108" i="3"/>
  <c r="AR108" i="3"/>
  <c r="AL108" i="3"/>
  <c r="DP105" i="3"/>
  <c r="DN105" i="3"/>
  <c r="DK105" i="3"/>
  <c r="DH105" i="3"/>
  <c r="DH97" i="3" s="1"/>
  <c r="DF105" i="3"/>
  <c r="DC105" i="3"/>
  <c r="CZ105" i="3"/>
  <c r="CX105" i="3"/>
  <c r="CU105" i="3"/>
  <c r="CR105" i="3"/>
  <c r="CP105" i="3"/>
  <c r="CM105" i="3"/>
  <c r="CJ105" i="3"/>
  <c r="CH105" i="3"/>
  <c r="CE105" i="3"/>
  <c r="CB105" i="3"/>
  <c r="BZ105" i="3"/>
  <c r="BW105" i="3"/>
  <c r="BT105" i="3"/>
  <c r="BR105" i="3"/>
  <c r="BO105" i="3"/>
  <c r="BL105" i="3"/>
  <c r="BJ105" i="3"/>
  <c r="BG105" i="3"/>
  <c r="BD105" i="3"/>
  <c r="BA105" i="3"/>
  <c r="AX105" i="3"/>
  <c r="AU105" i="3"/>
  <c r="AR105" i="3"/>
  <c r="AO105" i="3"/>
  <c r="AL105" i="3"/>
  <c r="AO104" i="3"/>
  <c r="AO103" i="3"/>
  <c r="AO102" i="3"/>
  <c r="DN101" i="3"/>
  <c r="DK101" i="3"/>
  <c r="DF101" i="3"/>
  <c r="DC101" i="3"/>
  <c r="DC97" i="3" s="1"/>
  <c r="CX101" i="3"/>
  <c r="CU101" i="3"/>
  <c r="CR101" i="3"/>
  <c r="CP101" i="3"/>
  <c r="CM101" i="3"/>
  <c r="CJ101" i="3"/>
  <c r="CH101" i="3"/>
  <c r="CE101" i="3"/>
  <c r="CB101" i="3"/>
  <c r="BZ101" i="3"/>
  <c r="BW101" i="3"/>
  <c r="BT101" i="3"/>
  <c r="BR101" i="3"/>
  <c r="BO101" i="3"/>
  <c r="BL101" i="3"/>
  <c r="BJ101" i="3"/>
  <c r="BJ97" i="3" s="1"/>
  <c r="BG101" i="3"/>
  <c r="BD101" i="3"/>
  <c r="BD97" i="3" s="1"/>
  <c r="BA101" i="3"/>
  <c r="AX101" i="3"/>
  <c r="AU101" i="3"/>
  <c r="AR101" i="3"/>
  <c r="AL101" i="3"/>
  <c r="AL76" i="3" s="1"/>
  <c r="AL129" i="3" s="1"/>
  <c r="AO100" i="3"/>
  <c r="AO99" i="3"/>
  <c r="AO97" i="3" s="1"/>
  <c r="AO98" i="3"/>
  <c r="DP97" i="3"/>
  <c r="DN97" i="3"/>
  <c r="DK97" i="3"/>
  <c r="DF97" i="3"/>
  <c r="CZ97" i="3"/>
  <c r="CZ76" i="3" s="1"/>
  <c r="CZ129" i="3" s="1"/>
  <c r="CX97" i="3"/>
  <c r="CU97" i="3"/>
  <c r="CR97" i="3"/>
  <c r="CP97" i="3"/>
  <c r="CJ97" i="3"/>
  <c r="CH97" i="3"/>
  <c r="CE97" i="3"/>
  <c r="CB97" i="3"/>
  <c r="BZ97" i="3"/>
  <c r="BW97" i="3"/>
  <c r="BT97" i="3"/>
  <c r="BR97" i="3"/>
  <c r="BL97" i="3"/>
  <c r="BG97" i="3"/>
  <c r="BA97" i="3"/>
  <c r="AX97" i="3"/>
  <c r="AU97" i="3"/>
  <c r="AR97" i="3"/>
  <c r="AL97" i="3"/>
  <c r="DP94" i="3"/>
  <c r="DN94" i="3"/>
  <c r="DK94" i="3"/>
  <c r="DH94" i="3"/>
  <c r="DF94" i="3"/>
  <c r="DC94" i="3"/>
  <c r="CZ94" i="3"/>
  <c r="CX94" i="3"/>
  <c r="CU94" i="3"/>
  <c r="CR94" i="3"/>
  <c r="CP94" i="3"/>
  <c r="CM94" i="3"/>
  <c r="CJ94" i="3"/>
  <c r="CH94" i="3"/>
  <c r="CE94" i="3"/>
  <c r="CB94" i="3"/>
  <c r="BZ94" i="3"/>
  <c r="BW94" i="3"/>
  <c r="BT94" i="3"/>
  <c r="BR94" i="3"/>
  <c r="BO94" i="3"/>
  <c r="BL94" i="3"/>
  <c r="BJ94" i="3"/>
  <c r="BG94" i="3"/>
  <c r="BD94" i="3"/>
  <c r="BA94" i="3"/>
  <c r="AX94" i="3"/>
  <c r="AU94" i="3"/>
  <c r="AR94" i="3"/>
  <c r="AO94" i="3"/>
  <c r="AL94" i="3"/>
  <c r="AO93" i="3"/>
  <c r="AO92" i="3"/>
  <c r="DP91" i="3"/>
  <c r="DN91" i="3"/>
  <c r="DK91" i="3"/>
  <c r="DH91" i="3"/>
  <c r="DF91" i="3"/>
  <c r="DC91" i="3"/>
  <c r="CZ91" i="3"/>
  <c r="CX91" i="3"/>
  <c r="CU91" i="3"/>
  <c r="CR91" i="3"/>
  <c r="CP91" i="3"/>
  <c r="CM91" i="3"/>
  <c r="CJ91" i="3"/>
  <c r="CH91" i="3"/>
  <c r="CE91" i="3"/>
  <c r="CB91" i="3"/>
  <c r="BZ91" i="3"/>
  <c r="BW91" i="3"/>
  <c r="BT91" i="3"/>
  <c r="BR91" i="3"/>
  <c r="BO91" i="3"/>
  <c r="BL91" i="3"/>
  <c r="BJ91" i="3"/>
  <c r="BG91" i="3"/>
  <c r="BD91" i="3"/>
  <c r="BA91" i="3"/>
  <c r="AX91" i="3"/>
  <c r="AU91" i="3"/>
  <c r="AR91" i="3"/>
  <c r="AO91" i="3"/>
  <c r="AL91" i="3"/>
  <c r="AO90" i="3"/>
  <c r="AO89" i="3"/>
  <c r="DP88" i="3"/>
  <c r="DN88" i="3"/>
  <c r="DK88" i="3"/>
  <c r="DH88" i="3"/>
  <c r="DF88" i="3"/>
  <c r="DC88" i="3"/>
  <c r="CZ88" i="3"/>
  <c r="CX88" i="3"/>
  <c r="CU88" i="3"/>
  <c r="CR88" i="3"/>
  <c r="CP88" i="3"/>
  <c r="CM88" i="3"/>
  <c r="CJ88" i="3"/>
  <c r="CH88" i="3"/>
  <c r="CE88" i="3"/>
  <c r="CB88" i="3"/>
  <c r="BZ88" i="3"/>
  <c r="BW88" i="3"/>
  <c r="BT88" i="3"/>
  <c r="BR88" i="3"/>
  <c r="BO88" i="3"/>
  <c r="AO88" i="3" s="1"/>
  <c r="BL88" i="3"/>
  <c r="BJ88" i="3"/>
  <c r="BG88" i="3"/>
  <c r="BD88" i="3"/>
  <c r="BA88" i="3"/>
  <c r="AX88" i="3"/>
  <c r="AU88" i="3"/>
  <c r="AR88" i="3"/>
  <c r="AL88" i="3"/>
  <c r="AO87" i="3"/>
  <c r="AO86" i="3"/>
  <c r="AO84" i="3" s="1"/>
  <c r="AO85" i="3"/>
  <c r="DP84" i="3"/>
  <c r="DN84" i="3"/>
  <c r="DK84" i="3"/>
  <c r="DH84" i="3"/>
  <c r="DF84" i="3"/>
  <c r="DC84" i="3"/>
  <c r="CZ84" i="3"/>
  <c r="CX84" i="3"/>
  <c r="CU84" i="3"/>
  <c r="CR84" i="3"/>
  <c r="CP84" i="3"/>
  <c r="CM84" i="3"/>
  <c r="CJ84" i="3"/>
  <c r="CH84" i="3"/>
  <c r="CE84" i="3"/>
  <c r="CB84" i="3"/>
  <c r="BZ84" i="3"/>
  <c r="BW84" i="3"/>
  <c r="BT84" i="3"/>
  <c r="BR84" i="3"/>
  <c r="BO84" i="3"/>
  <c r="BL84" i="3"/>
  <c r="BJ84" i="3"/>
  <c r="BG84" i="3"/>
  <c r="BD84" i="3"/>
  <c r="BA84" i="3"/>
  <c r="AX84" i="3"/>
  <c r="AU84" i="3"/>
  <c r="AR84" i="3"/>
  <c r="AL84" i="3"/>
  <c r="DP83" i="3"/>
  <c r="DP82" i="3"/>
  <c r="DP81" i="3"/>
  <c r="DP80" i="3"/>
  <c r="DP79" i="3"/>
  <c r="DP78" i="3"/>
  <c r="DP77" i="3"/>
  <c r="DK76" i="3"/>
  <c r="DK129" i="3" s="1"/>
  <c r="CP76" i="3"/>
  <c r="CP129" i="3" s="1"/>
  <c r="BT76" i="3"/>
  <c r="BT129" i="3" s="1"/>
  <c r="AX76" i="3"/>
  <c r="AX129" i="3" s="1"/>
  <c r="DP68" i="3"/>
  <c r="DN68" i="3"/>
  <c r="DK68" i="3"/>
  <c r="DH68" i="3"/>
  <c r="DF68" i="3"/>
  <c r="DC68" i="3"/>
  <c r="CZ68" i="3"/>
  <c r="CX68" i="3"/>
  <c r="CU68" i="3"/>
  <c r="CR68" i="3"/>
  <c r="CP68" i="3"/>
  <c r="CM68" i="3"/>
  <c r="CJ68" i="3"/>
  <c r="CH68" i="3"/>
  <c r="CE68" i="3"/>
  <c r="CB68" i="3"/>
  <c r="BZ68" i="3"/>
  <c r="BW68" i="3"/>
  <c r="BT68" i="3"/>
  <c r="BR68" i="3"/>
  <c r="BO68" i="3"/>
  <c r="BL68" i="3"/>
  <c r="BJ68" i="3"/>
  <c r="BG68" i="3"/>
  <c r="BD68" i="3"/>
  <c r="BA68" i="3"/>
  <c r="AX68" i="3"/>
  <c r="AU68" i="3"/>
  <c r="AR68" i="3"/>
  <c r="AO68" i="3"/>
  <c r="AL68" i="3"/>
  <c r="DP64" i="3"/>
  <c r="DN64" i="3"/>
  <c r="DK64" i="3"/>
  <c r="DH64" i="3"/>
  <c r="DF64" i="3"/>
  <c r="DC64" i="3"/>
  <c r="CZ64" i="3"/>
  <c r="CX64" i="3"/>
  <c r="CU64" i="3"/>
  <c r="CR64" i="3"/>
  <c r="CP64" i="3"/>
  <c r="CM64" i="3"/>
  <c r="CJ64" i="3"/>
  <c r="CH64" i="3"/>
  <c r="CE64" i="3"/>
  <c r="CB64" i="3"/>
  <c r="BZ64" i="3"/>
  <c r="BW64" i="3"/>
  <c r="BT64" i="3"/>
  <c r="BR64" i="3"/>
  <c r="BO64" i="3"/>
  <c r="AO64" i="3" s="1"/>
  <c r="BL64" i="3"/>
  <c r="BJ64" i="3"/>
  <c r="BG64" i="3"/>
  <c r="BD64" i="3"/>
  <c r="BA64" i="3"/>
  <c r="AX64" i="3"/>
  <c r="AU64" i="3"/>
  <c r="AR64" i="3"/>
  <c r="AL64" i="3"/>
  <c r="DP61" i="3"/>
  <c r="DN61" i="3"/>
  <c r="DK61" i="3"/>
  <c r="DH61" i="3"/>
  <c r="DF61" i="3"/>
  <c r="DC61" i="3"/>
  <c r="CZ61" i="3"/>
  <c r="CX61" i="3"/>
  <c r="CU61" i="3"/>
  <c r="CR61" i="3"/>
  <c r="CP61" i="3"/>
  <c r="CM61" i="3"/>
  <c r="CJ61" i="3"/>
  <c r="CH61" i="3"/>
  <c r="CE61" i="3"/>
  <c r="CB61" i="3"/>
  <c r="BZ61" i="3"/>
  <c r="BW61" i="3"/>
  <c r="BT61" i="3"/>
  <c r="BR61" i="3"/>
  <c r="BO61" i="3"/>
  <c r="BL61" i="3"/>
  <c r="BJ61" i="3"/>
  <c r="BG61" i="3"/>
  <c r="BD61" i="3"/>
  <c r="BA61" i="3"/>
  <c r="AX61" i="3"/>
  <c r="AU61" i="3"/>
  <c r="AR61" i="3"/>
  <c r="AO61" i="3"/>
  <c r="AL61" i="3"/>
  <c r="DP57" i="3"/>
  <c r="DN57" i="3"/>
  <c r="DK57" i="3"/>
  <c r="DH57" i="3"/>
  <c r="DF57" i="3"/>
  <c r="DC57" i="3"/>
  <c r="CZ57" i="3"/>
  <c r="CX57" i="3"/>
  <c r="CU57" i="3"/>
  <c r="CR57" i="3"/>
  <c r="CP57" i="3"/>
  <c r="CM57" i="3"/>
  <c r="CJ57" i="3"/>
  <c r="CH57" i="3"/>
  <c r="CE57" i="3"/>
  <c r="CB57" i="3"/>
  <c r="BZ57" i="3"/>
  <c r="BW57" i="3"/>
  <c r="BT57" i="3"/>
  <c r="BR57" i="3"/>
  <c r="BO57" i="3"/>
  <c r="AO57" i="3" s="1"/>
  <c r="BL57" i="3"/>
  <c r="BJ57" i="3"/>
  <c r="BG57" i="3"/>
  <c r="BD57" i="3"/>
  <c r="BA57" i="3"/>
  <c r="AX57" i="3"/>
  <c r="AU57" i="3"/>
  <c r="AR57" i="3"/>
  <c r="AL57" i="3"/>
  <c r="AO55" i="3"/>
  <c r="DP54" i="3"/>
  <c r="DP33" i="3" s="1"/>
  <c r="DN54" i="3"/>
  <c r="DK54" i="3"/>
  <c r="DH54" i="3"/>
  <c r="DF54" i="3"/>
  <c r="DF33" i="3" s="1"/>
  <c r="DC54" i="3"/>
  <c r="CZ54" i="3"/>
  <c r="CX54" i="3"/>
  <c r="CU54" i="3"/>
  <c r="CU33" i="3" s="1"/>
  <c r="CR54" i="3"/>
  <c r="CP54" i="3"/>
  <c r="CM54" i="3"/>
  <c r="CJ54" i="3"/>
  <c r="CJ33" i="3" s="1"/>
  <c r="CH54" i="3"/>
  <c r="CE54" i="3"/>
  <c r="CB54" i="3"/>
  <c r="BZ54" i="3"/>
  <c r="BZ33" i="3" s="1"/>
  <c r="BW54" i="3"/>
  <c r="BT54" i="3"/>
  <c r="BR54" i="3"/>
  <c r="BO54" i="3"/>
  <c r="BL54" i="3"/>
  <c r="BJ54" i="3"/>
  <c r="BG54" i="3"/>
  <c r="BD54" i="3"/>
  <c r="BD33" i="3" s="1"/>
  <c r="BA54" i="3"/>
  <c r="AX54" i="3"/>
  <c r="AU54" i="3"/>
  <c r="AR54" i="3"/>
  <c r="AR33" i="3" s="1"/>
  <c r="AL54" i="3"/>
  <c r="DP53" i="3"/>
  <c r="DP52" i="3"/>
  <c r="DP51" i="3"/>
  <c r="AO51" i="3"/>
  <c r="DP50" i="3"/>
  <c r="DP49" i="3"/>
  <c r="DP48" i="3"/>
  <c r="DP47" i="3"/>
  <c r="DP46" i="3"/>
  <c r="AO46" i="3"/>
  <c r="DP45" i="3"/>
  <c r="DP44" i="3"/>
  <c r="DP43" i="3"/>
  <c r="AO43" i="3"/>
  <c r="DP42" i="3"/>
  <c r="DP41" i="3"/>
  <c r="DP40" i="3"/>
  <c r="DP39" i="3"/>
  <c r="AO39" i="3"/>
  <c r="DP34" i="3"/>
  <c r="AO34" i="3"/>
  <c r="DK33" i="3"/>
  <c r="CZ33" i="3"/>
  <c r="CP33" i="3"/>
  <c r="CE33" i="3"/>
  <c r="BT33" i="3"/>
  <c r="BJ33" i="3"/>
  <c r="AX33" i="3"/>
  <c r="AL33" i="3"/>
  <c r="DT22" i="3"/>
  <c r="DQ22" i="3"/>
  <c r="DN22" i="3"/>
  <c r="DK22" i="3"/>
  <c r="DH22" i="3"/>
  <c r="DE22" i="3"/>
  <c r="DB22" i="3"/>
  <c r="DW21" i="3"/>
  <c r="DW20" i="3"/>
  <c r="DW19" i="3"/>
  <c r="DW18" i="3"/>
  <c r="DW22" i="3" s="1"/>
  <c r="AL135" i="2"/>
  <c r="AL134" i="2"/>
  <c r="AL133" i="2"/>
  <c r="DP123" i="2"/>
  <c r="AO123" i="2"/>
  <c r="AL123" i="2"/>
  <c r="DP122" i="2"/>
  <c r="AO122" i="2"/>
  <c r="AL122" i="2"/>
  <c r="DP121" i="2"/>
  <c r="AO121" i="2"/>
  <c r="AL121" i="2"/>
  <c r="DP120" i="2"/>
  <c r="AO120" i="2"/>
  <c r="AL120" i="2"/>
  <c r="DN119" i="2"/>
  <c r="DK119" i="2"/>
  <c r="DH119" i="2"/>
  <c r="DF119" i="2"/>
  <c r="DP119" i="2" s="1"/>
  <c r="DC119" i="2"/>
  <c r="CZ119" i="2"/>
  <c r="AL119" i="2" s="1"/>
  <c r="BA119" i="2"/>
  <c r="AX119" i="2"/>
  <c r="AR119" i="2"/>
  <c r="AO119" i="2"/>
  <c r="DP118" i="2"/>
  <c r="AO118" i="2"/>
  <c r="AL118" i="2"/>
  <c r="DP117" i="2"/>
  <c r="AO117" i="2"/>
  <c r="AO116" i="2" s="1"/>
  <c r="AL117" i="2"/>
  <c r="CX116" i="2"/>
  <c r="CU116" i="2"/>
  <c r="CU73" i="2" s="1"/>
  <c r="CR116" i="2"/>
  <c r="CP116" i="2"/>
  <c r="CP73" i="2" s="1"/>
  <c r="CM116" i="2"/>
  <c r="CJ116" i="2"/>
  <c r="AL116" i="2" s="1"/>
  <c r="AX116" i="2"/>
  <c r="AR116" i="2"/>
  <c r="AR73" i="2" s="1"/>
  <c r="DP115" i="2"/>
  <c r="AO115" i="2"/>
  <c r="AL115" i="2"/>
  <c r="DP114" i="2"/>
  <c r="AO114" i="2"/>
  <c r="AL114" i="2"/>
  <c r="DP113" i="2"/>
  <c r="AO113" i="2"/>
  <c r="AL113" i="2"/>
  <c r="DP112" i="2"/>
  <c r="AO112" i="2"/>
  <c r="AL112" i="2"/>
  <c r="DN111" i="2"/>
  <c r="DK111" i="2"/>
  <c r="DH111" i="2"/>
  <c r="AL111" i="2" s="1"/>
  <c r="DF111" i="2"/>
  <c r="DC111" i="2"/>
  <c r="CZ111" i="2"/>
  <c r="BA111" i="2"/>
  <c r="AX111" i="2"/>
  <c r="AU111" i="2"/>
  <c r="AR111" i="2"/>
  <c r="AO111" i="2"/>
  <c r="DP103" i="2"/>
  <c r="AO103" i="2"/>
  <c r="AL103" i="2"/>
  <c r="DP102" i="2"/>
  <c r="AO102" i="2"/>
  <c r="AL102" i="2"/>
  <c r="DP101" i="2"/>
  <c r="AO101" i="2"/>
  <c r="AL101" i="2"/>
  <c r="DN100" i="2"/>
  <c r="DK100" i="2"/>
  <c r="DH100" i="2"/>
  <c r="AL100" i="2" s="1"/>
  <c r="DF100" i="2"/>
  <c r="DC100" i="2"/>
  <c r="AO100" i="2" s="1"/>
  <c r="CZ100" i="2"/>
  <c r="BA100" i="2"/>
  <c r="AX100" i="2"/>
  <c r="AR100" i="2"/>
  <c r="DP99" i="2"/>
  <c r="AO99" i="2"/>
  <c r="AL99" i="2"/>
  <c r="DP98" i="2"/>
  <c r="AO98" i="2"/>
  <c r="AL98" i="2"/>
  <c r="CX97" i="2"/>
  <c r="CU97" i="2"/>
  <c r="CR97" i="2"/>
  <c r="AL97" i="2" s="1"/>
  <c r="CP97" i="2"/>
  <c r="CM97" i="2"/>
  <c r="CJ97" i="2"/>
  <c r="BA97" i="2"/>
  <c r="AX97" i="2"/>
  <c r="AU97" i="2"/>
  <c r="AR97" i="2"/>
  <c r="AO97" i="2"/>
  <c r="DP96" i="2"/>
  <c r="AO96" i="2"/>
  <c r="AL96" i="2"/>
  <c r="DP95" i="2"/>
  <c r="AO95" i="2"/>
  <c r="AL95" i="2"/>
  <c r="DP94" i="2"/>
  <c r="AO94" i="2"/>
  <c r="AL94" i="2"/>
  <c r="CP93" i="2"/>
  <c r="DP93" i="2" s="1"/>
  <c r="CM93" i="2"/>
  <c r="CJ93" i="2"/>
  <c r="BA93" i="2"/>
  <c r="AX93" i="2"/>
  <c r="AU93" i="2"/>
  <c r="AR93" i="2"/>
  <c r="AO93" i="2"/>
  <c r="AL93" i="2"/>
  <c r="DP92" i="2"/>
  <c r="AO92" i="2"/>
  <c r="AL92" i="2"/>
  <c r="DP91" i="2"/>
  <c r="AO91" i="2"/>
  <c r="AL91" i="2"/>
  <c r="CH90" i="2"/>
  <c r="DP90" i="2" s="1"/>
  <c r="CE90" i="2"/>
  <c r="CB90" i="2"/>
  <c r="BA90" i="2"/>
  <c r="AX90" i="2"/>
  <c r="AU90" i="2"/>
  <c r="AR90" i="2"/>
  <c r="AO90" i="2"/>
  <c r="AL90" i="2"/>
  <c r="DP89" i="2"/>
  <c r="AO89" i="2"/>
  <c r="AO87" i="2" s="1"/>
  <c r="AL89" i="2"/>
  <c r="DP88" i="2"/>
  <c r="AO88" i="2"/>
  <c r="AL88" i="2"/>
  <c r="CH87" i="2"/>
  <c r="CE87" i="2"/>
  <c r="CB87" i="2"/>
  <c r="AL87" i="2" s="1"/>
  <c r="BZ87" i="2"/>
  <c r="BW87" i="2"/>
  <c r="BT87" i="2"/>
  <c r="AX87" i="2"/>
  <c r="AU87" i="2"/>
  <c r="AR87" i="2"/>
  <c r="DP86" i="2"/>
  <c r="AO86" i="2"/>
  <c r="AL86" i="2"/>
  <c r="DP85" i="2"/>
  <c r="AO85" i="2"/>
  <c r="AL85" i="2"/>
  <c r="BZ84" i="2"/>
  <c r="DP84" i="2" s="1"/>
  <c r="BW84" i="2"/>
  <c r="BT84" i="2"/>
  <c r="BT73" i="2" s="1"/>
  <c r="BA84" i="2"/>
  <c r="AX84" i="2"/>
  <c r="AU84" i="2"/>
  <c r="AR84" i="2"/>
  <c r="AO84" i="2"/>
  <c r="AL84" i="2"/>
  <c r="DP83" i="2"/>
  <c r="AO83" i="2"/>
  <c r="AL83" i="2"/>
  <c r="DP82" i="2"/>
  <c r="AO82" i="2"/>
  <c r="AL82" i="2"/>
  <c r="BR81" i="2"/>
  <c r="BO81" i="2"/>
  <c r="BL81" i="2"/>
  <c r="AL81" i="2" s="1"/>
  <c r="BJ81" i="2"/>
  <c r="DP81" i="2" s="1"/>
  <c r="BG81" i="2"/>
  <c r="BD81" i="2"/>
  <c r="BA81" i="2"/>
  <c r="AX81" i="2"/>
  <c r="AU81" i="2"/>
  <c r="AR81" i="2"/>
  <c r="AO81" i="2"/>
  <c r="DP80" i="2"/>
  <c r="AO80" i="2"/>
  <c r="AL80" i="2"/>
  <c r="DP79" i="2"/>
  <c r="AO79" i="2"/>
  <c r="AO77" i="2" s="1"/>
  <c r="AO73" i="2" s="1"/>
  <c r="AL79" i="2"/>
  <c r="DP78" i="2"/>
  <c r="AO78" i="2"/>
  <c r="AL78" i="2"/>
  <c r="BR77" i="2"/>
  <c r="BO77" i="2"/>
  <c r="BO73" i="2" s="1"/>
  <c r="BL77" i="2"/>
  <c r="BJ77" i="2"/>
  <c r="DP77" i="2" s="1"/>
  <c r="BG77" i="2"/>
  <c r="BD77" i="2"/>
  <c r="BD73" i="2" s="1"/>
  <c r="BA77" i="2"/>
  <c r="AX77" i="2"/>
  <c r="AX73" i="2" s="1"/>
  <c r="AU77" i="2"/>
  <c r="AR77" i="2"/>
  <c r="AL77" i="2"/>
  <c r="DP76" i="2"/>
  <c r="AO76" i="2"/>
  <c r="AL76" i="2"/>
  <c r="DP75" i="2"/>
  <c r="AO75" i="2"/>
  <c r="AL75" i="2"/>
  <c r="DP74" i="2"/>
  <c r="AL74" i="2"/>
  <c r="AL73" i="2" s="1"/>
  <c r="DN73" i="2"/>
  <c r="DN131" i="2" s="1"/>
  <c r="DK73" i="2"/>
  <c r="DK131" i="2" s="1"/>
  <c r="DH132" i="2" s="1"/>
  <c r="DH73" i="2"/>
  <c r="DH131" i="2" s="1"/>
  <c r="DH130" i="2" s="1"/>
  <c r="DK130" i="2" s="1"/>
  <c r="DF73" i="2"/>
  <c r="DC73" i="2"/>
  <c r="CZ73" i="2"/>
  <c r="CX73" i="2"/>
  <c r="CX131" i="2" s="1"/>
  <c r="CR73" i="2"/>
  <c r="CR131" i="2" s="1"/>
  <c r="CR130" i="2" s="1"/>
  <c r="CU130" i="2" s="1"/>
  <c r="CM73" i="2"/>
  <c r="CM131" i="2" s="1"/>
  <c r="CJ132" i="2" s="1"/>
  <c r="CH73" i="2"/>
  <c r="CE73" i="2"/>
  <c r="CB73" i="2"/>
  <c r="CB131" i="2" s="1"/>
  <c r="CB130" i="2" s="1"/>
  <c r="CE130" i="2" s="1"/>
  <c r="BW73" i="2"/>
  <c r="BR73" i="2"/>
  <c r="BR131" i="2" s="1"/>
  <c r="BL73" i="2"/>
  <c r="BG73" i="2"/>
  <c r="BA73" i="2"/>
  <c r="AU73" i="2"/>
  <c r="DP72" i="2"/>
  <c r="AO72" i="2"/>
  <c r="AL72" i="2"/>
  <c r="AL70" i="2" s="1"/>
  <c r="DP71" i="2"/>
  <c r="AO71" i="2"/>
  <c r="AL71" i="2"/>
  <c r="DP70" i="2"/>
  <c r="DF70" i="2"/>
  <c r="DC70" i="2"/>
  <c r="DC31" i="2" s="1"/>
  <c r="CZ70" i="2"/>
  <c r="BA70" i="2"/>
  <c r="AX70" i="2"/>
  <c r="AU70" i="2"/>
  <c r="AR70" i="2"/>
  <c r="AO70" i="2"/>
  <c r="DP69" i="2"/>
  <c r="AL69" i="2"/>
  <c r="DP68" i="2"/>
  <c r="AO68" i="2"/>
  <c r="AL68" i="2"/>
  <c r="DP67" i="2"/>
  <c r="AO67" i="2"/>
  <c r="AL67" i="2"/>
  <c r="CX66" i="2"/>
  <c r="CU66" i="2"/>
  <c r="AO66" i="2" s="1"/>
  <c r="CR66" i="2"/>
  <c r="CP66" i="2"/>
  <c r="DP66" i="2" s="1"/>
  <c r="CM66" i="2"/>
  <c r="CJ66" i="2"/>
  <c r="BA66" i="2"/>
  <c r="AX66" i="2"/>
  <c r="AU66" i="2"/>
  <c r="AR66" i="2"/>
  <c r="AL66" i="2"/>
  <c r="DP65" i="2"/>
  <c r="AO65" i="2"/>
  <c r="AL65" i="2"/>
  <c r="DP64" i="2"/>
  <c r="AO64" i="2"/>
  <c r="AL64" i="2"/>
  <c r="DP63" i="2"/>
  <c r="AO63" i="2"/>
  <c r="AL63" i="2"/>
  <c r="DP62" i="2"/>
  <c r="AO62" i="2"/>
  <c r="AL62" i="2"/>
  <c r="DP61" i="2"/>
  <c r="AO61" i="2"/>
  <c r="AO60" i="2" s="1"/>
  <c r="AL61" i="2"/>
  <c r="DP60" i="2"/>
  <c r="CH60" i="2"/>
  <c r="CE60" i="2"/>
  <c r="CB60" i="2"/>
  <c r="BZ60" i="2"/>
  <c r="BW60" i="2"/>
  <c r="BT60" i="2"/>
  <c r="BR60" i="2"/>
  <c r="BO60" i="2"/>
  <c r="BL60" i="2"/>
  <c r="BJ60" i="2"/>
  <c r="BG60" i="2"/>
  <c r="BD60" i="2"/>
  <c r="BA60" i="2"/>
  <c r="AX60" i="2"/>
  <c r="AU60" i="2"/>
  <c r="AR60" i="2"/>
  <c r="AL60" i="2"/>
  <c r="DP54" i="2"/>
  <c r="AO54" i="2"/>
  <c r="AL54" i="2"/>
  <c r="DP53" i="2"/>
  <c r="AO53" i="2"/>
  <c r="AL53" i="2"/>
  <c r="BR52" i="2"/>
  <c r="BO52" i="2"/>
  <c r="BL52" i="2"/>
  <c r="AL52" i="2" s="1"/>
  <c r="BJ52" i="2"/>
  <c r="DP52" i="2" s="1"/>
  <c r="BG52" i="2"/>
  <c r="BD52" i="2"/>
  <c r="BA52" i="2"/>
  <c r="BA31" i="2" s="1"/>
  <c r="AX52" i="2"/>
  <c r="AU52" i="2"/>
  <c r="AR52" i="2"/>
  <c r="AO52" i="2"/>
  <c r="DP51" i="2"/>
  <c r="AO51" i="2"/>
  <c r="AL51" i="2"/>
  <c r="DP50" i="2"/>
  <c r="AO50" i="2"/>
  <c r="AL50" i="2"/>
  <c r="CX49" i="2"/>
  <c r="CU49" i="2"/>
  <c r="CR49" i="2"/>
  <c r="CP49" i="2"/>
  <c r="DP49" i="2" s="1"/>
  <c r="CM49" i="2"/>
  <c r="CJ49" i="2"/>
  <c r="AX49" i="2"/>
  <c r="AU49" i="2"/>
  <c r="AU31" i="2" s="1"/>
  <c r="AR49" i="2"/>
  <c r="AL49" i="2"/>
  <c r="DP48" i="2"/>
  <c r="AL48" i="2"/>
  <c r="DP47" i="2"/>
  <c r="AO47" i="2"/>
  <c r="AL47" i="2"/>
  <c r="DP46" i="2"/>
  <c r="AO46" i="2"/>
  <c r="AL46" i="2"/>
  <c r="DP45" i="2"/>
  <c r="AO45" i="2"/>
  <c r="AL45" i="2"/>
  <c r="CH44" i="2"/>
  <c r="CE44" i="2"/>
  <c r="AO44" i="2" s="1"/>
  <c r="CB44" i="2"/>
  <c r="BZ44" i="2"/>
  <c r="DP44" i="2" s="1"/>
  <c r="BW44" i="2"/>
  <c r="BT44" i="2"/>
  <c r="AX44" i="2"/>
  <c r="AR44" i="2"/>
  <c r="AL44" i="2"/>
  <c r="DP43" i="2"/>
  <c r="AO43" i="2"/>
  <c r="AL43" i="2"/>
  <c r="DP42" i="2"/>
  <c r="AO42" i="2"/>
  <c r="AL42" i="2"/>
  <c r="BR41" i="2"/>
  <c r="BO41" i="2"/>
  <c r="BL41" i="2"/>
  <c r="BJ41" i="2"/>
  <c r="DP41" i="2" s="1"/>
  <c r="BG41" i="2"/>
  <c r="AO41" i="2" s="1"/>
  <c r="BD41" i="2"/>
  <c r="AX41" i="2"/>
  <c r="AU41" i="2"/>
  <c r="AR41" i="2"/>
  <c r="AL41" i="2"/>
  <c r="DP40" i="2"/>
  <c r="AL40" i="2"/>
  <c r="DP39" i="2"/>
  <c r="AL39" i="2"/>
  <c r="DP38" i="2"/>
  <c r="AL38" i="2"/>
  <c r="BR37" i="2"/>
  <c r="BR31" i="2" s="1"/>
  <c r="BO37" i="2"/>
  <c r="BL37" i="2"/>
  <c r="BL31" i="2" s="1"/>
  <c r="BJ37" i="2"/>
  <c r="DP37" i="2" s="1"/>
  <c r="BG37" i="2"/>
  <c r="BD37" i="2"/>
  <c r="AX37" i="2"/>
  <c r="AU37" i="2"/>
  <c r="AR37" i="2"/>
  <c r="AL37" i="2"/>
  <c r="DP36" i="2"/>
  <c r="AL36" i="2"/>
  <c r="DP35" i="2"/>
  <c r="AL35" i="2"/>
  <c r="DP34" i="2"/>
  <c r="AL34" i="2"/>
  <c r="DP33" i="2"/>
  <c r="AL33" i="2"/>
  <c r="CH32" i="2"/>
  <c r="CH31" i="2" s="1"/>
  <c r="CE32" i="2"/>
  <c r="CB32" i="2"/>
  <c r="CB31" i="2" s="1"/>
  <c r="BZ32" i="2"/>
  <c r="BW32" i="2"/>
  <c r="BW31" i="2" s="1"/>
  <c r="BT32" i="2"/>
  <c r="BO32" i="2"/>
  <c r="AO32" i="2" s="1"/>
  <c r="BL32" i="2"/>
  <c r="BJ32" i="2"/>
  <c r="DP32" i="2" s="1"/>
  <c r="BG32" i="2"/>
  <c r="BD32" i="2"/>
  <c r="BA32" i="2"/>
  <c r="AR32" i="2"/>
  <c r="AL32" i="2"/>
  <c r="AL31" i="2" s="1"/>
  <c r="DF31" i="2"/>
  <c r="CZ31" i="2"/>
  <c r="CX31" i="2"/>
  <c r="CU31" i="2"/>
  <c r="CR31" i="2"/>
  <c r="CP31" i="2"/>
  <c r="CM31" i="2"/>
  <c r="CJ31" i="2"/>
  <c r="CE31" i="2"/>
  <c r="BZ31" i="2"/>
  <c r="BT31" i="2"/>
  <c r="BO31" i="2"/>
  <c r="BJ31" i="2"/>
  <c r="BD31" i="2"/>
  <c r="AX31" i="2"/>
  <c r="AR31" i="2"/>
  <c r="DT19" i="2"/>
  <c r="DQ19" i="2"/>
  <c r="DN19" i="2"/>
  <c r="DK19" i="2"/>
  <c r="DH19" i="2"/>
  <c r="DE19" i="2"/>
  <c r="DB19" i="2"/>
  <c r="DW18" i="2"/>
  <c r="DW17" i="2"/>
  <c r="DW16" i="2"/>
  <c r="DW15" i="2"/>
  <c r="DW19" i="2" s="1"/>
  <c r="AU131" i="2" l="1"/>
  <c r="AL131" i="2"/>
  <c r="AR131" i="2"/>
  <c r="CP131" i="2"/>
  <c r="CU131" i="2"/>
  <c r="CR132" i="2" s="1"/>
  <c r="DP31" i="2"/>
  <c r="AO31" i="2"/>
  <c r="AO37" i="2"/>
  <c r="BG31" i="2"/>
  <c r="BG131" i="2" s="1"/>
  <c r="BD132" i="2" s="1"/>
  <c r="AX131" i="2"/>
  <c r="BD131" i="2"/>
  <c r="BD130" i="2" s="1"/>
  <c r="BG130" i="2" s="1"/>
  <c r="BO131" i="2"/>
  <c r="BL132" i="2" s="1"/>
  <c r="AO131" i="2"/>
  <c r="BT131" i="2"/>
  <c r="BT130" i="2" s="1"/>
  <c r="BW130" i="2" s="1"/>
  <c r="BA131" i="2"/>
  <c r="BL131" i="2"/>
  <c r="BL130" i="2" s="1"/>
  <c r="BO130" i="2" s="1"/>
  <c r="BW131" i="2"/>
  <c r="BT132" i="2" s="1"/>
  <c r="CH131" i="2"/>
  <c r="DC131" i="2"/>
  <c r="CZ132" i="2" s="1"/>
  <c r="DP116" i="2"/>
  <c r="BJ73" i="2"/>
  <c r="BJ131" i="2" s="1"/>
  <c r="BZ73" i="2"/>
  <c r="BZ131" i="2" s="1"/>
  <c r="CE131" i="2"/>
  <c r="CB132" i="2" s="1"/>
  <c r="CJ73" i="2"/>
  <c r="CJ131" i="2" s="1"/>
  <c r="CJ130" i="2" s="1"/>
  <c r="CM130" i="2" s="1"/>
  <c r="CZ131" i="2"/>
  <c r="CZ130" i="2" s="1"/>
  <c r="DC130" i="2" s="1"/>
  <c r="DF131" i="2"/>
  <c r="DP87" i="2"/>
  <c r="DP97" i="2"/>
  <c r="DP100" i="2"/>
  <c r="DP111" i="2"/>
  <c r="AO54" i="3"/>
  <c r="AO33" i="3" s="1"/>
  <c r="BO33" i="3"/>
  <c r="AR76" i="3"/>
  <c r="AR129" i="3" s="1"/>
  <c r="BD76" i="3"/>
  <c r="BD129" i="3" s="1"/>
  <c r="BO76" i="3"/>
  <c r="BO129" i="3" s="1"/>
  <c r="BZ76" i="3"/>
  <c r="BZ129" i="3" s="1"/>
  <c r="CJ76" i="3"/>
  <c r="CJ129" i="3" s="1"/>
  <c r="CU76" i="3"/>
  <c r="CU129" i="3" s="1"/>
  <c r="DF76" i="3"/>
  <c r="DF129" i="3" s="1"/>
  <c r="DP76" i="3"/>
  <c r="DP129" i="3" s="1"/>
  <c r="AU33" i="3"/>
  <c r="BA33" i="3"/>
  <c r="BG33" i="3"/>
  <c r="BL33" i="3"/>
  <c r="BR33" i="3"/>
  <c r="BW33" i="3"/>
  <c r="CB33" i="3"/>
  <c r="CH33" i="3"/>
  <c r="CM33" i="3"/>
  <c r="CR33" i="3"/>
  <c r="CX33" i="3"/>
  <c r="DC33" i="3"/>
  <c r="DH33" i="3"/>
  <c r="DN33" i="3"/>
  <c r="AU76" i="3"/>
  <c r="AU129" i="3" s="1"/>
  <c r="BA76" i="3"/>
  <c r="BA129" i="3" s="1"/>
  <c r="BG76" i="3"/>
  <c r="BG129" i="3" s="1"/>
  <c r="BL76" i="3"/>
  <c r="BL129" i="3" s="1"/>
  <c r="BR76" i="3"/>
  <c r="BR129" i="3" s="1"/>
  <c r="BW76" i="3"/>
  <c r="BW129" i="3" s="1"/>
  <c r="CB76" i="3"/>
  <c r="CB129" i="3" s="1"/>
  <c r="CH76" i="3"/>
  <c r="CH129" i="3" s="1"/>
  <c r="CM76" i="3"/>
  <c r="CM129" i="3" s="1"/>
  <c r="CR76" i="3"/>
  <c r="CR129" i="3" s="1"/>
  <c r="CX76" i="3"/>
  <c r="CX129" i="3" s="1"/>
  <c r="DC76" i="3"/>
  <c r="DC129" i="3" s="1"/>
  <c r="DH76" i="3"/>
  <c r="DH129" i="3" s="1"/>
  <c r="DN76" i="3"/>
  <c r="DN129" i="3" s="1"/>
  <c r="AO101" i="3"/>
  <c r="AO76" i="3" s="1"/>
  <c r="AO129" i="3" s="1"/>
  <c r="BO97" i="3"/>
  <c r="DP73" i="2" l="1"/>
</calcChain>
</file>

<file path=xl/sharedStrings.xml><?xml version="1.0" encoding="utf-8"?>
<sst xmlns="http://schemas.openxmlformats.org/spreadsheetml/2006/main" count="2094" uniqueCount="702">
  <si>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</si>
  <si>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</si>
  <si>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</si>
  <si>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</si>
  <si>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Специальность: 1-02 04 01 Биология и химия</t>
  </si>
  <si>
    <t>Министра образования</t>
  </si>
  <si>
    <t>Преподаватель</t>
  </si>
  <si>
    <t>Республики Беларусь</t>
  </si>
  <si>
    <t>И.А.Старовойтова</t>
  </si>
  <si>
    <t xml:space="preserve"> </t>
  </si>
  <si>
    <t>4 года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</si>
  <si>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</si>
  <si>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</si>
  <si>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</si>
  <si>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</si>
  <si>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</si>
  <si>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</si>
  <si>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</si>
  <si>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</si>
  <si>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</si>
  <si>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</si>
  <si>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</si>
  <si>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</si>
  <si>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</si>
  <si>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</si>
  <si>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</si>
  <si>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</si>
  <si>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</si>
  <si>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</si>
  <si>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</si>
  <si>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</si>
  <si>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</si>
  <si>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</si>
  <si>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</si>
  <si>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</si>
  <si>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</si>
  <si>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</si>
  <si>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</si>
  <si>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</si>
  <si>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</si>
  <si>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</si>
  <si>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</si>
  <si>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</si>
  <si>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</si>
  <si>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</si>
  <si>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</si>
  <si>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</si>
  <si>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</si>
  <si>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</si>
  <si>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</si>
  <si>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</si>
  <si>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</si>
  <si>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</si>
  <si>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</si>
  <si>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</si>
  <si>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</si>
  <si>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</si>
  <si>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</si>
  <si>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</si>
  <si>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</si>
  <si>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</si>
  <si>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</si>
  <si>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O</t>
  </si>
  <si>
    <t>II</t>
  </si>
  <si>
    <t>III</t>
  </si>
  <si>
    <t>X</t>
  </si>
  <si>
    <t xml:space="preserve">IV </t>
  </si>
  <si>
    <t>/</t>
  </si>
  <si>
    <t>//</t>
  </si>
  <si>
    <t>Обозначения:</t>
  </si>
  <si>
    <t>–</t>
  </si>
  <si>
    <t>теоретическое обучение</t>
  </si>
  <si>
    <t>О</t>
  </si>
  <si>
    <t>учебная практика</t>
  </si>
  <si>
    <t>дипломное проектирование</t>
  </si>
  <si>
    <t>каникулы</t>
  </si>
  <si>
    <t>экзаменационная сессия</t>
  </si>
  <si>
    <t>Х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</si>
  <si>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</si>
  <si>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</si>
  <si>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</si>
  <si>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</si>
  <si>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</si>
  <si>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</si>
  <si>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</si>
  <si>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</si>
  <si>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</si>
  <si>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</si>
  <si>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</si>
  <si>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</si>
  <si>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</si>
  <si>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</si>
  <si>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</si>
  <si>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</si>
  <si>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</si>
  <si>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</si>
  <si>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</si>
  <si>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</si>
  <si>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</si>
  <si>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</si>
  <si>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</si>
  <si>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18 недель</t>
  </si>
  <si>
    <t>4 семестр,
14 недель</t>
  </si>
  <si>
    <t>5 семестр,
18 недель</t>
  </si>
  <si>
    <t>6 семестр,
11 недель</t>
  </si>
  <si>
    <t>7 семестр,
18 недель</t>
  </si>
  <si>
    <t>8 семестр,
10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</si>
  <si>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</si>
  <si>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</si>
  <si>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</si>
  <si>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</si>
  <si>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</si>
  <si>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</si>
  <si>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</si>
  <si>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</si>
  <si>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История</t>
  </si>
  <si>
    <t>УК-9</t>
  </si>
  <si>
    <t>1.1.2</t>
  </si>
  <si>
    <t>Философия</t>
  </si>
  <si>
    <t>УК-8</t>
  </si>
  <si>
    <t>1.1.3</t>
  </si>
  <si>
    <t>Экономика</t>
  </si>
  <si>
    <t>УК-4</t>
  </si>
  <si>
    <t>1.1.4</t>
  </si>
  <si>
    <t>Политология</t>
  </si>
  <si>
    <t>УК-7</t>
  </si>
  <si>
    <t>1.2</t>
  </si>
  <si>
    <t>Модуль "Общепрофессиональные дисциплины"</t>
  </si>
  <si>
    <t>1.2.1</t>
  </si>
  <si>
    <t>Иностранный язык (общее владение)</t>
  </si>
  <si>
    <t>УК-3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</si>
  <si>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</si>
  <si>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</si>
  <si>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</si>
  <si>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</si>
  <si>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УК-2</t>
  </si>
  <si>
    <t>1.3</t>
  </si>
  <si>
    <t>Модуль "Образование и личность в современном социуме"</t>
  </si>
  <si>
    <t>1.3.1</t>
  </si>
  <si>
    <t xml:space="preserve">Основы психологии и педагогики </t>
  </si>
  <si>
    <t>УК-5, БПК-7</t>
  </si>
  <si>
    <t>1.3.2</t>
  </si>
  <si>
    <t>Социальная психология</t>
  </si>
  <si>
    <t>1.4</t>
  </si>
  <si>
    <t>Модуль "Педагогика и психология"</t>
  </si>
  <si>
    <t>1.4.1</t>
  </si>
  <si>
    <t xml:space="preserve">Педагогика </t>
  </si>
  <si>
    <t>1.4.2</t>
  </si>
  <si>
    <t>Педагогические технологии</t>
  </si>
  <si>
    <t>1.4.3</t>
  </si>
  <si>
    <t>Возрастная и педагогическая психология</t>
  </si>
  <si>
    <t>БПК-14</t>
  </si>
  <si>
    <t>1.4.4</t>
  </si>
  <si>
    <t>УК-1</t>
  </si>
  <si>
    <t>1.5</t>
  </si>
  <si>
    <t>Модуль "Инновации в обучении и воспитании"</t>
  </si>
  <si>
    <t>1.5.1</t>
  </si>
  <si>
    <t>Инновационные практики в образовании                         </t>
  </si>
  <si>
    <t>1.5.2</t>
  </si>
  <si>
    <t>Инклюзивная образовательная практика</t>
  </si>
  <si>
    <t>БПК-15</t>
  </si>
  <si>
    <t>1.6</t>
  </si>
  <si>
    <t>Модуль "Общая и органическая химия"</t>
  </si>
  <si>
    <t>1.6.1</t>
  </si>
  <si>
    <t>1.6.2</t>
  </si>
  <si>
    <t>Органическая химия</t>
  </si>
  <si>
    <t>1.7</t>
  </si>
  <si>
    <t>Модуль "Разнообразие живых организмов - 1"</t>
  </si>
  <si>
    <t>1.7.1</t>
  </si>
  <si>
    <t>Микробиология</t>
  </si>
  <si>
    <t>1.7.2</t>
  </si>
  <si>
    <t xml:space="preserve">Ботаника: альгология и микология </t>
  </si>
  <si>
    <t>1.7.3</t>
  </si>
  <si>
    <t>Зоология беспозвоночных</t>
  </si>
  <si>
    <t>1.8</t>
  </si>
  <si>
    <t>Модуль "Разнообразие живых организмов - 2"</t>
  </si>
  <si>
    <t>1.8.1</t>
  </si>
  <si>
    <t>Ботаника: высшие растения</t>
  </si>
  <si>
    <t>1.8.2</t>
  </si>
  <si>
    <t>Зоология позвоночных</t>
  </si>
  <si>
    <t>1.9</t>
  </si>
  <si>
    <t>Модуль "Методика обучения биологии и химии - 1"</t>
  </si>
  <si>
    <t>1.9.1</t>
  </si>
  <si>
    <t>Методика обучения  биологии: общие вопросы</t>
  </si>
  <si>
    <t>1.9.2</t>
  </si>
  <si>
    <t>Методика обучения  химии: общие вопросы</t>
  </si>
  <si>
    <t>1.9.3</t>
  </si>
  <si>
    <t>2</t>
  </si>
  <si>
    <t>1.10</t>
  </si>
  <si>
    <t>1.10.1</t>
  </si>
  <si>
    <t xml:space="preserve">Методики обучения химии: частные вопросы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</si>
  <si>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1.10.2</t>
  </si>
  <si>
    <t xml:space="preserve">Методики обучения биологии: частные вопросы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</si>
  <si>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</si>
  <si>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</si>
  <si>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</si>
  <si>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</si>
  <si>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>Мировая культура / Культура речи</t>
  </si>
  <si>
    <t>2.1.2</t>
  </si>
  <si>
    <t>3</t>
  </si>
  <si>
    <t>2.2</t>
  </si>
  <si>
    <t>Модуль "Основы общего землеведения и химия"</t>
  </si>
  <si>
    <t>2.2.1</t>
  </si>
  <si>
    <t>Введение в органическую химию</t>
  </si>
  <si>
    <t>СК-1</t>
  </si>
  <si>
    <t>2.2.2</t>
  </si>
  <si>
    <t>Основы общего землеведения</t>
  </si>
  <si>
    <t>СК-2</t>
  </si>
  <si>
    <t>2.2.3</t>
  </si>
  <si>
    <t>Химия элементов</t>
  </si>
  <si>
    <t>СК-3</t>
  </si>
  <si>
    <t>2.3</t>
  </si>
  <si>
    <t>Модуль "Структурная организация живых организмов"</t>
  </si>
  <si>
    <t>2.3.1</t>
  </si>
  <si>
    <t>Цитология</t>
  </si>
  <si>
    <t>СК-4</t>
  </si>
  <si>
    <t>2.3.2</t>
  </si>
  <si>
    <t>Гистология с основами эмбриологии</t>
  </si>
  <si>
    <t>СК-5</t>
  </si>
  <si>
    <t>2.4</t>
  </si>
  <si>
    <t>Модуль "Аналитическая и биологическая химия"</t>
  </si>
  <si>
    <t>2.4.1</t>
  </si>
  <si>
    <t xml:space="preserve">Аналитическая химия </t>
  </si>
  <si>
    <t>СК-6</t>
  </si>
  <si>
    <t>2.4.2</t>
  </si>
  <si>
    <t>Биологическая химия</t>
  </si>
  <si>
    <t>СК-7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</si>
  <si>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</si>
  <si>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</si>
  <si>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2.5</t>
  </si>
  <si>
    <t>Модуль "Анатомия человека и генетика"</t>
  </si>
  <si>
    <t>2.5.1</t>
  </si>
  <si>
    <t>Анатомия человека</t>
  </si>
  <si>
    <t>СК-8</t>
  </si>
  <si>
    <t>2.5.2</t>
  </si>
  <si>
    <t>Генетика</t>
  </si>
  <si>
    <t>СК-9</t>
  </si>
  <si>
    <t>2.6</t>
  </si>
  <si>
    <t>Модуль "Методы химического анализа и химия полимеров"</t>
  </si>
  <si>
    <t>2.6.1</t>
  </si>
  <si>
    <t>Современные методы получения  веществ</t>
  </si>
  <si>
    <t>СК-10</t>
  </si>
  <si>
    <t>2.6.2</t>
  </si>
  <si>
    <t>Основы химии полимеров</t>
  </si>
  <si>
    <t>СК-11</t>
  </si>
  <si>
    <t>2.7</t>
  </si>
  <si>
    <t>Модуль "Физическая и коллоидная химия"</t>
  </si>
  <si>
    <t>2.7.1</t>
  </si>
  <si>
    <t>Коллоидная химия</t>
  </si>
  <si>
    <t>СК-12</t>
  </si>
  <si>
    <t>2.7.2</t>
  </si>
  <si>
    <t>Физическая химия</t>
  </si>
  <si>
    <t>2.7.3</t>
  </si>
  <si>
    <t>Физико-химические методы исследования</t>
  </si>
  <si>
    <t>СК-13</t>
  </si>
  <si>
    <t>2.8</t>
  </si>
  <si>
    <t>Модуль"Функциональная организация живых организмов "</t>
  </si>
  <si>
    <t>2.8.1</t>
  </si>
  <si>
    <t xml:space="preserve">Физиология растений </t>
  </si>
  <si>
    <t>СК-14</t>
  </si>
  <si>
    <t>2.8.2</t>
  </si>
  <si>
    <t xml:space="preserve">Физиология человека </t>
  </si>
  <si>
    <t>СК-15</t>
  </si>
  <si>
    <t>2.9</t>
  </si>
  <si>
    <t>Модуль "Организм и окружающая среда"</t>
  </si>
  <si>
    <t>2.9.1</t>
  </si>
  <si>
    <t>Химические основы экологии</t>
  </si>
  <si>
    <t>СК-16</t>
  </si>
  <si>
    <t>2.9.2</t>
  </si>
  <si>
    <t>Экология</t>
  </si>
  <si>
    <t>СК-17</t>
  </si>
  <si>
    <t>2.9.3</t>
  </si>
  <si>
    <t>Эволюционная биология</t>
  </si>
  <si>
    <t>СК-18</t>
  </si>
  <si>
    <t>2.10</t>
  </si>
  <si>
    <t>Модуль "Методическое обеспечение"</t>
  </si>
  <si>
    <t>2.10.1</t>
  </si>
  <si>
    <t>Школьный эколого-биологический комплекс</t>
  </si>
  <si>
    <t>СК-19</t>
  </si>
  <si>
    <t>2.10.2</t>
  </si>
  <si>
    <t>СК-20</t>
  </si>
  <si>
    <t>2.10.3</t>
  </si>
  <si>
    <t>Организация научно-исследовательской деятельности учащихся по химии</t>
  </si>
  <si>
    <t>2.10.4</t>
  </si>
  <si>
    <t>Школьный кабинет химии</t>
  </si>
  <si>
    <t>СК-21</t>
  </si>
  <si>
    <t>2.11</t>
  </si>
  <si>
    <t>Модуль "Психолого-педагогические дисциплины"</t>
  </si>
  <si>
    <t>2.11.1</t>
  </si>
  <si>
    <t xml:space="preserve">Работа с одаренными обучающимися / Профилактика отклоняющегося поведения / Психологическая безопасность в школе                                                                                                                                                                                                                                        </t>
  </si>
  <si>
    <t>2.11.2</t>
  </si>
  <si>
    <t xml:space="preserve">Основы проектной деятельности / Медиапедагогика и цифровая дидактика / Профессионально-личностное саморазвитие педагога                                                                                                                                                                                                                                        </t>
  </si>
  <si>
    <t>2.12</t>
  </si>
  <si>
    <t>Модуль "Методика обучения биологии и химии - 3"</t>
  </si>
  <si>
    <t>2.12.1</t>
  </si>
  <si>
    <t>Методика решения задач по химии</t>
  </si>
  <si>
    <t>СК-22</t>
  </si>
  <si>
    <t>2.12.2</t>
  </si>
  <si>
    <t>Методика решения биологических задач / Методика организации исследовательской работы по биологии в школе</t>
  </si>
  <si>
    <t>СК-23</t>
  </si>
  <si>
    <t>2.12.3</t>
  </si>
  <si>
    <t>СК-24</t>
  </si>
  <si>
    <t>2.12.4</t>
  </si>
  <si>
    <t>Методика решения олимпиадных заданий по химии</t>
  </si>
  <si>
    <t>СК-25</t>
  </si>
  <si>
    <t>Факультативные дисциплины</t>
  </si>
  <si>
    <t>/58</t>
  </si>
  <si>
    <t>/36</t>
  </si>
  <si>
    <t>/22</t>
  </si>
  <si>
    <t>3.1</t>
  </si>
  <si>
    <t>Физическая культура</t>
  </si>
  <si>
    <t>4</t>
  </si>
  <si>
    <t>Дополнительные виды обучения</t>
  </si>
  <si>
    <t>/460</t>
  </si>
  <si>
    <t>/424</t>
  </si>
  <si>
    <t>/26</t>
  </si>
  <si>
    <t>/398</t>
  </si>
  <si>
    <t>/152</t>
  </si>
  <si>
    <t>/136</t>
  </si>
  <si>
    <t>/122</t>
  </si>
  <si>
    <t>/102</t>
  </si>
  <si>
    <t>/72</t>
  </si>
  <si>
    <t>/56</t>
  </si>
  <si>
    <t>4.1</t>
  </si>
  <si>
    <t>/1-6</t>
  </si>
  <si>
    <t>/326</t>
  </si>
  <si>
    <t>/68</t>
  </si>
  <si>
    <t>УК-10</t>
  </si>
  <si>
    <t>4.2</t>
  </si>
  <si>
    <t>Безопасность жизнедеятельности человека</t>
  </si>
  <si>
    <t>/1</t>
  </si>
  <si>
    <t>/80</t>
  </si>
  <si>
    <t>/64</t>
  </si>
  <si>
    <t>/18</t>
  </si>
  <si>
    <t>/46</t>
  </si>
  <si>
    <t>4.3</t>
  </si>
  <si>
    <t>Белорусский язык  (профессиональная лексика)</t>
  </si>
  <si>
    <t>/2</t>
  </si>
  <si>
    <t>/54</t>
  </si>
  <si>
    <t>/34</t>
  </si>
  <si>
    <t>/8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</si>
  <si>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</si>
  <si>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</si>
  <si>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</si>
  <si>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</si>
  <si>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</si>
  <si>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</si>
  <si>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</si>
  <si>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</si>
  <si>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</si>
  <si>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</si>
  <si>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</si>
  <si>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</si>
  <si>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</si>
  <si>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Ознакомительная</t>
  </si>
  <si>
    <t xml:space="preserve"> 2</t>
  </si>
  <si>
    <t>Педагогическая</t>
  </si>
  <si>
    <t>6</t>
  </si>
  <si>
    <t>8</t>
  </si>
  <si>
    <t>Учебно-поисковая</t>
  </si>
  <si>
    <t>Педагогическая практика в воспитательно-оздоровительных учреждениях образования</t>
  </si>
  <si>
    <t>По изучению животного мира</t>
  </si>
  <si>
    <t>Преддипломная</t>
  </si>
  <si>
    <t>По изучению растительного мира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</si>
  <si>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</si>
  <si>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</si>
  <si>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</si>
  <si>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</si>
  <si>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</si>
  <si>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Решать задачи профессиональной деятельности на основе использования информационно-коммуникационных технологий</t>
  </si>
  <si>
    <t>УК-5</t>
  </si>
  <si>
    <t>Решать задачи профессионального и личностного развития, планировать и осуществлять повышение квалификации</t>
  </si>
  <si>
    <t>УК-6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</si>
  <si>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</si>
  <si>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</si>
  <si>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</si>
  <si>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</si>
  <si>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</si>
  <si>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</si>
  <si>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</si>
  <si>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</si>
  <si>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</si>
  <si>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</si>
  <si>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</si>
  <si>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</si>
  <si>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</si>
  <si>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</si>
  <si>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</si>
  <si>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</si>
  <si>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</si>
  <si>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</si>
  <si>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</si>
  <si>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1.7, 1.8</t>
  </si>
  <si>
    <t xml:space="preserve">СК-1 </t>
  </si>
  <si>
    <t>Интерпретировать основные закономерности строения и химических свойств органических веществ, владеть методикой решения расчетных и экспериментальных задач по органической химии</t>
  </si>
  <si>
    <t>Быть способным интерпретировать основные закономерности строения и химического поведения неорганических веществ, владеть методикой решения расчетных и экспериментальных задач по неорганической химии</t>
  </si>
  <si>
    <t>Владеть знаниями строения и свойств биомолекул, их метаболизма и его регуляции, быть способным объяснять важнейшие процессы жизнедеятельности организмов животных, растений, микробов и проводить эксперимент по изучению свойств биомолекул и их превращениям</t>
  </si>
  <si>
    <t xml:space="preserve">Объяснять способы получения химических веществ, технику выполнения анализа химических веществ с помощью современных физико-химических методов анализа  </t>
  </si>
  <si>
    <t>Владеть основами термодинамики и кинетики физико-химических процессов, сведениями о строении, основных свойствах и закономерностях поведения коллоидных систем</t>
  </si>
  <si>
    <t>2.7.1, 2.7.2</t>
  </si>
  <si>
    <t>Владеть системой научных знаний о целостности растительного организма, взаимосвязи его структуры и функций, изменениях в ходе индивидуального развития и под влиянием условий окружающей среды; владеть навыками постановки и проведения опытов и экспериментов по изучению процессов, происходящих в растениях</t>
  </si>
  <si>
    <t>Использовать учебное оборудование и весь комплекс средств школьного химического кабинета для организации учебного процесса</t>
  </si>
  <si>
    <t>Владеть методикой и приемами решения основных типов расчетных задач, используемых в школе на базовом и профильном уровнях обучения химии</t>
  </si>
  <si>
    <t>Владеть методикой и приемами решения основных типов усложненных, нестандартных и олимпиадных задач по химии</t>
  </si>
  <si>
    <t>СК-26</t>
  </si>
  <si>
    <t>СОГЛАСОВАНО</t>
  </si>
  <si>
    <t>Председатель УМО по педагогическому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</si>
  <si>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</si>
  <si>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А.И.Жук</t>
  </si>
  <si>
    <t>С.А. Касперович</t>
  </si>
  <si>
    <t>"___" ________    2021 г.</t>
  </si>
  <si>
    <t>"___" ________    2020 г.</t>
  </si>
  <si>
    <t>Председатель НМС по естественнонаучному образованию</t>
  </si>
  <si>
    <t>Проректор по научно-методической работе 
Государственного учреждения образования "Республиканский институт высшей школы"</t>
  </si>
  <si>
    <t>Н.В. Науменко</t>
  </si>
  <si>
    <t>И.В. Титович</t>
  </si>
  <si>
    <t>Рекомендован к утверждению Президиумом Совета УМО по педагогическому образованию</t>
  </si>
  <si>
    <t>Эксперт-нормоконтролер</t>
  </si>
  <si>
    <t>Протокол № ____ от ___________ 2021 г.</t>
  </si>
  <si>
    <t>Квалификация:</t>
  </si>
  <si>
    <t>Срок обучения:</t>
  </si>
  <si>
    <r>
      <rPr>
        <u/>
        <sz val="38"/>
        <color rgb="FF000000"/>
        <rFont val="Times New Roman"/>
      </rPr>
      <t xml:space="preserve">29 </t>
    </r>
    <r>
      <rPr>
        <sz val="38"/>
        <color rgb="FF000000"/>
        <rFont val="Times New Roman"/>
      </rPr>
      <t xml:space="preserve">
09
</t>
    </r>
    <r>
      <rPr>
        <u/>
        <sz val="38"/>
        <color rgb="FF000000"/>
        <rFont val="Times New Roman"/>
      </rPr>
      <t>05</t>
    </r>
    <r>
      <rPr>
        <sz val="38"/>
        <color rgb="FF000000"/>
        <rFont val="Times New Roman"/>
      </rPr>
      <t xml:space="preserve">
10</t>
    </r>
  </si>
  <si>
    <r>
      <rPr>
        <u/>
        <sz val="38"/>
        <color rgb="FF000000"/>
        <rFont val="Times New Roman"/>
      </rPr>
      <t xml:space="preserve">27 </t>
    </r>
    <r>
      <rPr>
        <sz val="38"/>
        <color rgb="FF000000"/>
        <rFont val="Times New Roman"/>
      </rPr>
      <t xml:space="preserve">
10
</t>
    </r>
    <r>
      <rPr>
        <u/>
        <sz val="38"/>
        <color rgb="FF000000"/>
        <rFont val="Times New Roman"/>
      </rPr>
      <t>02</t>
    </r>
    <r>
      <rPr>
        <sz val="38"/>
        <color rgb="FF000000"/>
        <rFont val="Times New Roman"/>
      </rPr>
      <t xml:space="preserve">
11</t>
    </r>
  </si>
  <si>
    <r>
      <rPr>
        <u/>
        <sz val="38"/>
        <color rgb="FF000000"/>
        <rFont val="Times New Roman"/>
      </rPr>
      <t xml:space="preserve">29 </t>
    </r>
    <r>
      <rPr>
        <sz val="38"/>
        <color rgb="FF000000"/>
        <rFont val="Times New Roman"/>
      </rPr>
      <t xml:space="preserve">
12
</t>
    </r>
    <r>
      <rPr>
        <u/>
        <sz val="38"/>
        <color rgb="FF000000"/>
        <rFont val="Times New Roman"/>
      </rPr>
      <t>04</t>
    </r>
    <r>
      <rPr>
        <sz val="38"/>
        <color rgb="FF000000"/>
        <rFont val="Times New Roman"/>
      </rPr>
      <t xml:space="preserve">
01</t>
    </r>
  </si>
  <si>
    <r>
      <rPr>
        <u/>
        <sz val="38"/>
        <color rgb="FF000000"/>
        <rFont val="Times New Roman"/>
      </rPr>
      <t xml:space="preserve">26 </t>
    </r>
    <r>
      <rPr>
        <sz val="38"/>
        <color rgb="FF000000"/>
        <rFont val="Times New Roman"/>
      </rPr>
      <t xml:space="preserve">
01
</t>
    </r>
    <r>
      <rPr>
        <u/>
        <sz val="38"/>
        <color rgb="FF000000"/>
        <rFont val="Times New Roman"/>
      </rPr>
      <t>01</t>
    </r>
    <r>
      <rPr>
        <sz val="38"/>
        <color rgb="FF000000"/>
        <rFont val="Times New Roman"/>
      </rPr>
      <t xml:space="preserve">
02</t>
    </r>
  </si>
  <si>
    <r>
      <rPr>
        <u/>
        <sz val="38"/>
        <color rgb="FF000000"/>
        <rFont val="Times New Roman"/>
      </rPr>
      <t xml:space="preserve">23 </t>
    </r>
    <r>
      <rPr>
        <sz val="38"/>
        <color rgb="FF000000"/>
        <rFont val="Times New Roman"/>
      </rPr>
      <t xml:space="preserve">
02
</t>
    </r>
    <r>
      <rPr>
        <u/>
        <sz val="38"/>
        <color rgb="FF000000"/>
        <rFont val="Times New Roman"/>
      </rPr>
      <t>01</t>
    </r>
    <r>
      <rPr>
        <sz val="38"/>
        <color rgb="FF000000"/>
        <rFont val="Times New Roman"/>
      </rPr>
      <t xml:space="preserve">
03</t>
    </r>
  </si>
  <si>
    <r>
      <rPr>
        <u/>
        <sz val="38"/>
        <color rgb="FF000000"/>
        <rFont val="Times New Roman"/>
      </rPr>
      <t xml:space="preserve">30 </t>
    </r>
    <r>
      <rPr>
        <sz val="38"/>
        <color rgb="FF000000"/>
        <rFont val="Times New Roman"/>
      </rPr>
      <t xml:space="preserve">
03
</t>
    </r>
    <r>
      <rPr>
        <u/>
        <sz val="38"/>
        <color rgb="FF000000"/>
        <rFont val="Times New Roman"/>
      </rPr>
      <t>05</t>
    </r>
    <r>
      <rPr>
        <sz val="38"/>
        <color rgb="FF000000"/>
        <rFont val="Times New Roman"/>
      </rPr>
      <t xml:space="preserve">
04</t>
    </r>
  </si>
  <si>
    <r>
      <rPr>
        <u/>
        <sz val="38"/>
        <color rgb="FF000000"/>
        <rFont val="Times New Roman"/>
      </rPr>
      <t xml:space="preserve">27 </t>
    </r>
    <r>
      <rPr>
        <sz val="38"/>
        <color rgb="FF000000"/>
        <rFont val="Times New Roman"/>
      </rPr>
      <t xml:space="preserve">
04
</t>
    </r>
    <r>
      <rPr>
        <u/>
        <sz val="38"/>
        <color rgb="FF000000"/>
        <rFont val="Times New Roman"/>
      </rPr>
      <t>03</t>
    </r>
    <r>
      <rPr>
        <sz val="38"/>
        <color rgb="FF000000"/>
        <rFont val="Times New Roman"/>
      </rPr>
      <t xml:space="preserve">
05</t>
    </r>
  </si>
  <si>
    <r>
      <rPr>
        <u/>
        <sz val="38"/>
        <color rgb="FF000000"/>
        <rFont val="Times New Roman"/>
      </rPr>
      <t xml:space="preserve">29 </t>
    </r>
    <r>
      <rPr>
        <sz val="38"/>
        <color rgb="FF000000"/>
        <rFont val="Times New Roman"/>
      </rPr>
      <t xml:space="preserve">
06
</t>
    </r>
    <r>
      <rPr>
        <u/>
        <sz val="38"/>
        <color rgb="FF000000"/>
        <rFont val="Times New Roman"/>
      </rPr>
      <t>05</t>
    </r>
    <r>
      <rPr>
        <sz val="38"/>
        <color rgb="FF000000"/>
        <rFont val="Times New Roman"/>
      </rPr>
      <t xml:space="preserve">
07</t>
    </r>
  </si>
  <si>
    <r>
      <rPr>
        <u/>
        <sz val="38"/>
        <color rgb="FF000000"/>
        <rFont val="Times New Roman"/>
      </rPr>
      <t xml:space="preserve">27 </t>
    </r>
    <r>
      <rPr>
        <sz val="38"/>
        <color rgb="FF000000"/>
        <rFont val="Times New Roman"/>
      </rPr>
      <t xml:space="preserve">
07
</t>
    </r>
    <r>
      <rPr>
        <u/>
        <sz val="38"/>
        <color rgb="FF000000"/>
        <rFont val="Times New Roman"/>
      </rPr>
      <t>02</t>
    </r>
    <r>
      <rPr>
        <sz val="38"/>
        <color rgb="FF000000"/>
        <rFont val="Times New Roman"/>
      </rPr>
      <t xml:space="preserve">
08</t>
    </r>
  </si>
  <si>
    <t>Модуль "Социально-гуманитарные дисциплины - 1"</t>
  </si>
  <si>
    <t>УК-4, БПК-7</t>
  </si>
  <si>
    <t>БПК-1,2,7</t>
  </si>
  <si>
    <t>Курсовая работа ¹</t>
  </si>
  <si>
    <t>УК-1, БПК-4</t>
  </si>
  <si>
    <t>УК-4, БПК-6</t>
  </si>
  <si>
    <t>Общая химия</t>
  </si>
  <si>
    <t>Модуль "Разнообразие живых организмов"</t>
  </si>
  <si>
    <t>1.7.4</t>
  </si>
  <si>
    <t>1.7.5</t>
  </si>
  <si>
    <t>УК-6,
БПК-1,5,8,11</t>
  </si>
  <si>
    <t>1.8.3</t>
  </si>
  <si>
    <t>Курсовая работа ²</t>
  </si>
  <si>
    <t>Модуль "Методика обучения биологии и  химии - 2"</t>
  </si>
  <si>
    <t>УК-6,
БПК-1,5,12</t>
  </si>
  <si>
    <t>Модуль "Социально-гуманитарные  дисциплины - 2"</t>
  </si>
  <si>
    <t>УК-4 / УК-3</t>
  </si>
  <si>
    <t>Правовые основы деятельности учреждения образования / Основы управления интеллектуальной собственностью ³</t>
  </si>
  <si>
    <t>БПК-8 / СК-28</t>
  </si>
  <si>
    <t>Модуль "Функциональная организация живых организмов"</t>
  </si>
  <si>
    <r>
      <rPr>
        <b/>
        <sz val="40"/>
        <color theme="1"/>
        <rFont val="Times New Roman"/>
      </rPr>
      <t xml:space="preserve">СОГЛАСОВАНО  </t>
    </r>
    <r>
      <rPr>
        <sz val="40"/>
        <color theme="1"/>
        <rFont val="Times New Roman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</si>
  <si>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</si>
  <si>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Продолжение типового учебного плана по специальности 1-02 04 01 "Биология и химия", регистрационный № _______________</t>
  </si>
  <si>
    <t xml:space="preserve">ИКТ в преподавании химии </t>
  </si>
  <si>
    <t>БПК-4 /
БПК-4 /
УК-5, БПК-7</t>
  </si>
  <si>
    <t xml:space="preserve">Методика решения биологических задач / Методика организации исследовательской работы по биологии </t>
  </si>
  <si>
    <t>СК-23 / СК-24</t>
  </si>
  <si>
    <t>Инновационные технологии в обучении химии / Методика обучения химии в классах разного профиля</t>
  </si>
  <si>
    <t>СК-25 / СК-26</t>
  </si>
  <si>
    <t>СК-27</t>
  </si>
  <si>
    <t>УК-11</t>
  </si>
  <si>
    <t>Государственный экзамен по специальности
Защита дипломной работы в ГЭК</t>
  </si>
  <si>
    <t xml:space="preserve">1.4.4, 1.5.1, 1.8.3 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</si>
  <si>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</si>
  <si>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1.2.1, 1.2.2, 2.1.1, 4.3</t>
  </si>
  <si>
    <t xml:space="preserve">Работать в коллективе, толерантно воспринимать социальные, этнические, конфессиональные, культурные и иные различия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</si>
  <si>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1.3.2, 1.5.2, 2.1.1</t>
  </si>
  <si>
    <t>1.3.1, 2.11.2</t>
  </si>
  <si>
    <t>1.8.1, 1.8.2, 1.9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</si>
  <si>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</si>
  <si>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
деятельности        </t>
  </si>
  <si>
    <t>1.4.1, 1.8.1, 1.8.2, 1.9</t>
  </si>
  <si>
    <t xml:space="preserve"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 </t>
  </si>
  <si>
    <t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</t>
  </si>
  <si>
    <t xml:space="preserve">Осуществлять учебно-методическую, исследовательскую и инновационную деятельность посредством адаптации и внедрения педагогических новшеств для совершенствования образовательной практики </t>
  </si>
  <si>
    <t>1.5.1, 2.11.2</t>
  </si>
  <si>
    <t xml:space="preserve">Осуществлять отбор содержания, форм, методов и средств обучения и воспитания, применять их в образовательном процессе с учетом возрастных и психологических особенностей обучающихся </t>
  </si>
  <si>
    <t>1.4.3, 1.8.1, 1.8.2, 1.9, 2.11.1</t>
  </si>
  <si>
    <t>Осуществлять отбор содержания,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</si>
  <si>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</si>
  <si>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1.3.1, 1.3.2, 1.4.1, 2.11.2</t>
  </si>
  <si>
    <t xml:space="preserve">Руководствоваться нормативными правовыми актами в области образования, разрабатывать учебно-планирующую документацию, работать с различными видами школьной документации </t>
  </si>
  <si>
    <t>1.8.1, 1.8.2, 2.1.2</t>
  </si>
  <si>
    <t>Интерпретировать основные закономерности периодичности свойств элементов и их соединений, строения, свойств и способов получения химических веществ, протекания химических процессов с их участием, владеть методикой решения расчетных и экспериментальных химических задач</t>
  </si>
  <si>
    <t xml:space="preserve">Владеть системой знаний о макро- и микроструктуре, физиологии, систематике, значении живых организмов в природных экосистемах и жизни человека для формирования научных представлений о строении, жизнедеятельности и разнообразии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</si>
  <si>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Владеть системой знаний о теоретических основах методики обучения  и осуществлять организацию образовательного процесса с использованием дидактического инструментария современных педагогических технологий для повышения качества подготовки обучающихся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</si>
  <si>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1.8.1, 1.8.2, 2.10.3</t>
  </si>
  <si>
    <t>Использовать частные методы обучения, применять системы методологических знаний, способы деятельности, творческий опыт для реализации образовательного процесса</t>
  </si>
  <si>
    <t>Применять основные методы  защиты населения от негативных воздействий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</si>
  <si>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Объяснять основные природные явления, происходящие в сферах географической оболочки, взаимосвязи между компонентами географической оболочки и процессами, происходящими в ней, и их влияние на живые организмы</t>
  </si>
  <si>
    <t>Интерпретировать основные закономерности строения и химического поведения неорганических веществ, владеть методикой решения расчетных и экспериментальных задач по неорганической химии</t>
  </si>
  <si>
    <t xml:space="preserve">Применять знания о строении, функционировании и воспроизведении клетки методами цитологических исследований для объяснения закономерностей организации жизни на клеточном уровне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</si>
  <si>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Применять знания о развитии позвоночных, строении и источниках происхождения различных тканей для формирования представлений о развитии и функциональном назначении тканей человека и животных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</si>
  <si>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Выбирать оптимальные методы и приемы аналитических измерений и интерпретировать полученные результаты</t>
  </si>
  <si>
    <t>Владеть знаниями строения и свойств биомолекул, их метаболизма и его регуляции, объяснять важнейшие процессы жизнедеятельности организмов животных, растений, микробов и проводить эксперимент по изучению свойств биомолекул и их превращениям</t>
  </si>
  <si>
    <t>Применять знания по анатомии здорового человека в педагогической деятельности</t>
  </si>
  <si>
    <t xml:space="preserve">Применять законы наследственности и изменчивости для объяснения механизмов формирования признаков и свойств у живых организмов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</si>
  <si>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Анализировать структуры полимерных соединений, проводить синтез и исследование свойств полимеров и биополимеров</t>
  </si>
  <si>
    <t>Применять основные законы термодинамики и кинетики физико-химических процессов, сведения о строении, основных свойствах и закономерностях поведения коллоидных систем</t>
  </si>
  <si>
    <t>Выбирать оптимальные методы физико-химического анализа веществ и интерпретировать полученные результаты</t>
  </si>
  <si>
    <t>Ставить и проводить опыты и эксперименты по изучению процессов, происходящих в растениях на основе знаний о целостности растительного организма, взаимосвязи его структуры и функций, изменениях в ходе индивидуального развития и под влиянием условий окружающей среды</t>
  </si>
  <si>
    <t xml:space="preserve">Применять знания о механизмах жизнедеятельности целостного организма человека и его адаптации к внешней среде на уроках биологии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</si>
  <si>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Оценивать воздействие химических процессов на окружающую среду и экологическое равновесие</t>
  </si>
  <si>
    <t xml:space="preserve">Формировать у обучающихся природоохранное мировоззрение и экологическую культуру, навыки организации своей профессиональной деятельности в контексте идей и принципов устойчивого развития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</si>
  <si>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Применять эволюционный подход при объяснении причин возникновения биологического разнообразия для формирования у обучающихся представлений об эволюции живой природы</t>
  </si>
  <si>
    <t>Реализовывать современные подходы в организации школьного кабинета биологии, уголка живой природы, учебно-опытного участка, использовать способы камеральной обработки природного материала при оформлении ландшафтного дизайна пришкольного участка</t>
  </si>
  <si>
    <t xml:space="preserve">Использовать информационно-коммуникационные технологии в образовательном процессе при осуществлении научно-исследовательской деятельности по химии для формирования информационной культуры  </t>
  </si>
  <si>
    <t xml:space="preserve">Решать биологические задачи разных типов, применять методики обучения решению биологических задач в педагогической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</si>
  <si>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Организовывать научно-исследовательскую работу обучающихся на основе различных методов научного познания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</si>
  <si>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Применять инновационные педагогические технологии при обучении химии</t>
  </si>
  <si>
    <r>
      <rPr>
        <b/>
        <sz val="40"/>
        <color theme="1"/>
        <rFont val="Times New Roman"/>
      </rPr>
      <t xml:space="preserve">СОГЛАСОВАНО  </t>
    </r>
    <r>
      <rPr>
        <sz val="40"/>
        <color theme="1"/>
        <rFont val="Times New Roman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</si>
  <si>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</si>
  <si>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Применять методы и приемы обучения алгоритму решения ситуационных практико-ориентированных химических задач в педагогической деятельности</t>
  </si>
  <si>
    <t>Применять методы и приемы обучения решению основных типов усложненных, нестандартных и олимпиадных задач по химии в педагогической деятельности</t>
  </si>
  <si>
    <t>СК-28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</si>
  <si>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</si>
  <si>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Разработан в качестве примера реализации образовательного стандарта по специальности 1-02 04 01 "Биология и химия".</t>
  </si>
  <si>
    <t>¹ В 4 семестре выполняется одна курсовая работа по выбору студента по следующим учебным дисциплинам: "Педагогика", "Возрастная и педагогическая психология".</t>
  </si>
  <si>
    <t>² Курсовая работа выполняется по одной из учебных дисциплин модуля 1.8.</t>
  </si>
  <si>
    <t>³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</si>
  <si>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"___" ___________    2021 г.</t>
  </si>
  <si>
    <t>С.А.Касперович</t>
  </si>
  <si>
    <t>Н.В.Науменко</t>
  </si>
  <si>
    <t>И.В.Титович</t>
  </si>
  <si>
    <t>О.А.Шимановская</t>
  </si>
  <si>
    <r>
      <rPr>
        <sz val="38"/>
        <color theme="1"/>
        <rFont val="Times New Roman"/>
      </rPr>
      <t xml:space="preserve">  </t>
    </r>
    <r>
      <rPr>
        <sz val="10"/>
        <color theme="1"/>
        <rFont val="Times New Roman"/>
      </rPr>
      <t>(название учебно-методического объединения)</t>
    </r>
  </si>
  <si>
    <t>Министерство образования Республики Беларусь</t>
  </si>
  <si>
    <t>Специальность</t>
  </si>
  <si>
    <t>1-02 04 01 Биология и химия</t>
  </si>
  <si>
    <t>Квалификация</t>
  </si>
  <si>
    <t xml:space="preserve"> (код и наименование специальности в соответствии с ОКРБ 011-2009)</t>
  </si>
  <si>
    <t>Направление специальности</t>
  </si>
  <si>
    <t>(наименование квалификации в 
соответствии с ОКРБ 011-2009)</t>
  </si>
  <si>
    <t>(код и наименование направления специальности в соответствии с ОКРБ 011-2009)</t>
  </si>
  <si>
    <t>Срок обучения</t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</si>
  <si>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09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10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</si>
  <si>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10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11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</si>
  <si>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12
</t>
    </r>
    <r>
      <rPr>
        <u/>
        <sz val="10"/>
        <color rgb="FF000000"/>
        <rFont val="Times New Roman"/>
      </rPr>
      <t>04</t>
    </r>
    <r>
      <rPr>
        <sz val="10"/>
        <color rgb="FF000000"/>
        <rFont val="Times New Roman"/>
      </rPr>
      <t xml:space="preserve">
01</t>
    </r>
  </si>
  <si>
    <r>
      <rPr>
        <u/>
        <sz val="10"/>
        <color rgb="FF000000"/>
        <rFont val="Times New Roman"/>
      </rPr>
      <t xml:space="preserve">26 </t>
    </r>
    <r>
      <rPr>
        <sz val="10"/>
        <color rgb="FF000000"/>
        <rFont val="Times New Roman"/>
      </rPr>
      <t xml:space="preserve">
01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02</t>
    </r>
  </si>
  <si>
    <r>
      <rPr>
        <u/>
        <sz val="10"/>
        <color rgb="FF000000"/>
        <rFont val="Times New Roman"/>
      </rPr>
      <t xml:space="preserve">23 </t>
    </r>
    <r>
      <rPr>
        <sz val="10"/>
        <color rgb="FF000000"/>
        <rFont val="Times New Roman"/>
      </rPr>
      <t xml:space="preserve">
02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03</t>
    </r>
  </si>
  <si>
    <r>
      <rPr>
        <u/>
        <sz val="10"/>
        <color rgb="FF000000"/>
        <rFont val="Times New Roman"/>
      </rPr>
      <t xml:space="preserve">30 </t>
    </r>
    <r>
      <rPr>
        <sz val="10"/>
        <color rgb="FF000000"/>
        <rFont val="Times New Roman"/>
      </rPr>
      <t xml:space="preserve">
03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04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</si>
  <si>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04
</t>
    </r>
    <r>
      <rPr>
        <u/>
        <sz val="10"/>
        <color rgb="FF000000"/>
        <rFont val="Times New Roman"/>
      </rPr>
      <t>03</t>
    </r>
    <r>
      <rPr>
        <sz val="10"/>
        <color rgb="FF000000"/>
        <rFont val="Times New Roman"/>
      </rPr>
      <t xml:space="preserve">
05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</si>
  <si>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06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07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</si>
  <si>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07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08</t>
    </r>
  </si>
  <si>
    <t>4 семестр,
15 недель</t>
  </si>
  <si>
    <t>6 семестр,
14 недель</t>
  </si>
  <si>
    <t>УК-1,УК-2, УК-3, УК-8</t>
  </si>
  <si>
    <t>УК-1, УК-2, УК-4, УК-8</t>
  </si>
  <si>
    <t>УК-1, УК-2, УК-3</t>
  </si>
  <si>
    <t>УК-1, УК-2, УК-6</t>
  </si>
  <si>
    <t>Модуль "Общепрофессиональные дисциплины "</t>
  </si>
  <si>
    <t xml:space="preserve">   </t>
  </si>
  <si>
    <t>Модуль "Психолого-педагогические дисциплины 1"</t>
  </si>
  <si>
    <t xml:space="preserve">Основы педагогики и психологии </t>
  </si>
  <si>
    <t>Модуль "Психолого-педагогические дисциплины 2"</t>
  </si>
  <si>
    <t>Курсовая работа по учебной дисциплине "Педагогика" или "Психология"</t>
  </si>
  <si>
    <t>Инновационные практики в образовании                             </t>
  </si>
  <si>
    <t>Модуль "Органическая и неорганическая химия"</t>
  </si>
  <si>
    <t>Неорганическая химия</t>
  </si>
  <si>
    <t xml:space="preserve">Ботаника: альгология и микология                                                                                                                                                                                                                                        </t>
  </si>
  <si>
    <t>Модуль "Методика преподования биологии и химии - 1 "</t>
  </si>
  <si>
    <t>Дидактика химии</t>
  </si>
  <si>
    <t>Методика преподавания биологии</t>
  </si>
  <si>
    <t>Курсовая работа по учебной дисциплине "Дидактика химии" или "Методика преподавания биологии"</t>
  </si>
  <si>
    <t>Модуль "Методика преподования биологии и химии - 2 "</t>
  </si>
  <si>
    <t>Частные вопросы методики обучения химии</t>
  </si>
  <si>
    <t xml:space="preserve">Школьный биологический эксперимент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</si>
  <si>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Правовые основы деятельности учреждения образования / Основы управления интеллектуальной собственностью </t>
  </si>
  <si>
    <t>Модуль "Психолого-педагогические дисциплины 3"</t>
  </si>
  <si>
    <t>Междисциплинарные основы проектной деятельности / Медиапедагогика и цифровая дидактика</t>
  </si>
  <si>
    <t>Работа с одаренными обучающимися / Профессионально-личностное саморазвитие педагога</t>
  </si>
  <si>
    <t>Психологическая безопасность в школе / Профилактика отклоняющегося поведения</t>
  </si>
  <si>
    <t>Модуль "Химия и география"</t>
  </si>
  <si>
    <t>2.3.3</t>
  </si>
  <si>
    <t>Органическая химия: гетерофункциональные производные</t>
  </si>
  <si>
    <t>2.8.3</t>
  </si>
  <si>
    <t>Физико-химические методы иследования</t>
  </si>
  <si>
    <t>Модуль "Методика преподования биологии и химии - 3"</t>
  </si>
  <si>
    <t>СК-26, СК-27</t>
  </si>
  <si>
    <t>Инновационные технологии в обучении химии / Прикладная  химия</t>
  </si>
  <si>
    <t>СК-28, СК-29</t>
  </si>
  <si>
    <t>СК-30</t>
  </si>
  <si>
    <t>СК-31</t>
  </si>
  <si>
    <t>СК-32</t>
  </si>
  <si>
    <t>СК-33</t>
  </si>
  <si>
    <t>2.11.3</t>
  </si>
  <si>
    <t>СК-34</t>
  </si>
  <si>
    <t>Модуль "Методический"</t>
  </si>
  <si>
    <t>СК-35</t>
  </si>
  <si>
    <t>Школьный кабинет биологии</t>
  </si>
  <si>
    <t>СК-36</t>
  </si>
  <si>
    <t>ИКТ в преподовании химии в УО</t>
  </si>
  <si>
    <t>СК-37</t>
  </si>
  <si>
    <t>Технология организации научно-педагогического исследования</t>
  </si>
  <si>
    <t>/24</t>
  </si>
  <si>
    <t>3.2</t>
  </si>
  <si>
    <t>Профессионально-прикладная физическая подготовка педагога</t>
  </si>
  <si>
    <t>/400</t>
  </si>
  <si>
    <t>/106</t>
  </si>
  <si>
    <t>/60</t>
  </si>
  <si>
    <t>/28</t>
  </si>
  <si>
    <t>/332</t>
  </si>
  <si>
    <t>Количество курсовых проектов</t>
  </si>
  <si>
    <t xml:space="preserve">1. Государственный экзамен по специальности
2. Защита дипломной работы в ГЭК
</t>
  </si>
  <si>
    <t>1,5</t>
  </si>
  <si>
    <t>4,5</t>
  </si>
  <si>
    <t>Продолжение типового учебного плана по специальности (направлению специальности) 1-ХХ ХХ ХХ, регистрационный № _______________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</si>
  <si>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</si>
  <si>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</si>
  <si>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</si>
  <si>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</si>
  <si>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</si>
  <si>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</si>
  <si>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</si>
  <si>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</si>
  <si>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</si>
  <si>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</si>
  <si>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</si>
  <si>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</si>
  <si>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</si>
  <si>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</si>
  <si>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</si>
  <si>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</si>
  <si>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</si>
  <si>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</si>
  <si>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</si>
  <si>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</si>
  <si>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</si>
  <si>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</si>
  <si>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Быть способным интерпретировать основные закономерности строения и химического поведения органических веществ, протекания химических процессов с их участием, владеть методикой решения расчетных и экспериментальных химических задач</t>
  </si>
  <si>
    <t>Быть способным интерпретировать основные закономерности периодичности свойств элементов, строения и химического поведения неорганических веществ, протекания химических процессов с их участием, владеть методикой решения расчетных и экспериментальных химических задач</t>
  </si>
  <si>
    <t>Владеть системой знаний о многообразии водорослей, грибов и лишайников во взаимосвязи их структурно-функциональной организации, эволюции, распространения, значения в природе и практического использования; быть способным устанавливать видовую принадлежность водорослей и грибов</t>
  </si>
  <si>
    <t>Владеть системой знаний о целостном организме бактерий и вирусов, их макро- и микроструктуре, физиологии, систематике, значении в природных экосистемах и жизни человека, о способах получения практически ценных веществ в ходе процессов культивирования микроорганизмов; владеть навыками приготовления препаратов бактерий для микроскопического изучения</t>
  </si>
  <si>
    <t>Быть способным демонстрировать знание об уровнях организации и планах строения животных и анализировать основные направления эволюции царства животных</t>
  </si>
  <si>
    <t>1.7.3, 1.8.2</t>
  </si>
  <si>
    <t>Владеть знаниями о морфолого-анатомическом строении высших растений в связи с выполняемыми функциями и адаптациями к среде обитания, классификации и  распространении высших растений в природных экосистемах; владеть навыками определениями ботанических объектов</t>
  </si>
  <si>
    <t>Владеть системой методических практико-ориентированнных знаний и навыков, быть способным управлять учебно-познавательной, научно-исследовательской деятельностью обучающихся, организовывать и проводить учебные занятия различных видов</t>
  </si>
  <si>
    <t>Владеть системой понятий, формами, методами и технологиями обучения биологии в школе</t>
  </si>
  <si>
    <t>Быть способным отбирать и конструировать содержание учебного материала по химии с учетом специфики профиля обучения, проводить педагогические исследования эффективности своей работы в классах разного профиля</t>
  </si>
  <si>
    <t>Владеть системой методических знаний, способов деятельности и творческого опыта, обспечивающих осуществление процесса обучения биологии; владеть практическими навыками преподавания биологии</t>
  </si>
  <si>
    <t xml:space="preserve">Быть способным объяснять основные природные явления, происходящие в сферах географической оболочки, взаимосвязи между компонентами географической оболочки и процессами, происходящими в ней и их влияние на живые организмы
</t>
  </si>
  <si>
    <t>Быть способным интерпретировать основные закономерности строения и химических свойств органических веществ, владеть методикой решения расчетных и экспериментальных задач по органической химии</t>
  </si>
  <si>
    <t>Владеть системой знаний о строении, функционировании и воспроизведении клетки как наименьшей живой системы и единицы строения живых организмов; владеть методами цитологических исследований, навыками практической работы с микротехникой, постоянными и временными микропрепаратами</t>
  </si>
  <si>
    <t>Быть способным характеризовать развитие живых организмов на примере позвоночных; владеть знаниями о строении, источниках происхождения и функциональном назначении различных тканей</t>
  </si>
  <si>
    <t>Владеть базовыми знаниями по основным разделам аналитической химии, быть способным выбирать оптимальные методы и приемы аналитических измерений и интерпретировать полученные результаты</t>
  </si>
  <si>
    <t>Владеть системой знаний о строении тела здорового человека с учетом функциональной анатомии, подчеркивающей неразрывность взаимоотношений формы и функции</t>
  </si>
  <si>
    <t>Владеть системой знаний по классической и современной генетике; демонстрировать  знания о структурно-функциональной организации наследственного материала и закономерностях наследования признаков живых организмов, механизмах наследственности и изменчивости генетического материала; быть способным применять законы наследственности и изменчивостим для объяснения механизмов формирования признаков и свойств у живых организмов</t>
  </si>
  <si>
    <t xml:space="preserve">Быть способным объяснить способы получения химических веществ, технику выполнения анализа химических веществ с помощью современных физико-химических методов анализа  </t>
  </si>
  <si>
    <t>Владеть навыками анализа структуры полимерных соединений, быть способным проводить синтез и исследование свойств полимеров и биополимеров</t>
  </si>
  <si>
    <t>2.8.1, 2.8.2</t>
  </si>
  <si>
    <t>Владеть базовыми знаниями по физико-химическим методам анализа, быть способными выбирать оптимальные методы физико-химического анализа веществ и интерпретировать полученные результаты</t>
  </si>
  <si>
    <t>Быть способным демонстрировать знания о механизмах жизнедеятельности целостного организма и его адаптации к внешней среде; быть способным самостоятельно использовать практические навыки по физиологии при проведении уроков биологии</t>
  </si>
  <si>
    <t>Владеть навыками решения биологических задач разных типов, методикой обучения приемам решения биологических задач</t>
  </si>
  <si>
    <t>Быть способным организовывать научно-исследовательскую работу обучающихся</t>
  </si>
  <si>
    <t>Владеть знаниями о педагогических технологиях, используемых при обучении хими, и методикой проведения занятий с их использованием</t>
  </si>
  <si>
    <t>СК-29</t>
  </si>
  <si>
    <t>Владеть важнейшими приемами и алгоритмами решения ситуационных практико-ориентированных химических задач</t>
  </si>
  <si>
    <t>Владеть знаниями об основных положениях экологии и экологических проблемах современности; быть способным формировать природоохранное мировоззрение и экологическую культуру личности</t>
  </si>
  <si>
    <t>Быть способным анализировать закономерности развития и функционирования живых систем на различных уровнях организации живой материи на основе положений современного эволюционного учения, аргументировать современный эволюционный подход при изучении биологических объектов; владеть методами анализа и моделирования эволюционных процессов</t>
  </si>
  <si>
    <t>Владеть знанием основных химических процессов в окружающей среде, их влиянии на экологическое равновесие, уметь оценивать их воздействие на окружающую среду</t>
  </si>
  <si>
    <t>Быть способным использовать учебное оборудование и весь комплекс средств школьного химического кабинета для организации учебного процесса</t>
  </si>
  <si>
    <t>Быть способен вести необходимую документацию, обеспечивать контроль за состоянием правил безопасной работы в кабинете биологии,  оформлять биологический кабинет</t>
  </si>
  <si>
    <t>Владеть основами использования информационно-коммуникационных технологий в современной методике обучения химии, быть способным разрабатывать урок по химии с использованием ЭСО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</si>
  <si>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</si>
  <si>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 xml:space="preserve">(должность представителя заинтересованного министерства или ведомства)
</t>
  </si>
  <si>
    <t>(подпись) М.П.</t>
  </si>
  <si>
    <t>(И.О.Фамилия)</t>
  </si>
  <si>
    <t>Проректор по научно-методической работе Государственного учреждения образования "Республиканский институт высшей школы"</t>
  </si>
  <si>
    <r>
      <rPr>
        <sz val="36"/>
        <color theme="1"/>
        <rFont val="Times New Roman"/>
      </rPr>
      <t xml:space="preserve">  </t>
    </r>
    <r>
      <rPr>
        <sz val="30"/>
        <color theme="1"/>
        <rFont val="Times New Roman"/>
      </rPr>
      <t>(название учебно-методического объединения)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</si>
  <si>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09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10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</si>
  <si>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10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11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</si>
  <si>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12
</t>
    </r>
    <r>
      <rPr>
        <u/>
        <sz val="10"/>
        <color rgb="FF000000"/>
        <rFont val="Times New Roman"/>
      </rPr>
      <t>04</t>
    </r>
    <r>
      <rPr>
        <sz val="10"/>
        <color rgb="FF000000"/>
        <rFont val="Times New Roman"/>
      </rPr>
      <t xml:space="preserve">
01</t>
    </r>
  </si>
  <si>
    <r>
      <rPr>
        <u/>
        <sz val="10"/>
        <color rgb="FF000000"/>
        <rFont val="Times New Roman"/>
      </rPr>
      <t xml:space="preserve">26 </t>
    </r>
    <r>
      <rPr>
        <sz val="10"/>
        <color rgb="FF000000"/>
        <rFont val="Times New Roman"/>
      </rPr>
      <t xml:space="preserve">
01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02</t>
    </r>
  </si>
  <si>
    <r>
      <rPr>
        <u/>
        <sz val="10"/>
        <color rgb="FF000000"/>
        <rFont val="Times New Roman"/>
      </rPr>
      <t xml:space="preserve">23 </t>
    </r>
    <r>
      <rPr>
        <sz val="10"/>
        <color rgb="FF000000"/>
        <rFont val="Times New Roman"/>
      </rPr>
      <t xml:space="preserve">
02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03</t>
    </r>
  </si>
  <si>
    <r>
      <rPr>
        <u/>
        <sz val="10"/>
        <color rgb="FF000000"/>
        <rFont val="Times New Roman"/>
      </rPr>
      <t xml:space="preserve">30 </t>
    </r>
    <r>
      <rPr>
        <sz val="10"/>
        <color rgb="FF000000"/>
        <rFont val="Times New Roman"/>
      </rPr>
      <t xml:space="preserve">
03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04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</si>
  <si>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04
</t>
    </r>
    <r>
      <rPr>
        <u/>
        <sz val="10"/>
        <color rgb="FF000000"/>
        <rFont val="Times New Roman"/>
      </rPr>
      <t>03</t>
    </r>
    <r>
      <rPr>
        <sz val="10"/>
        <color rgb="FF000000"/>
        <rFont val="Times New Roman"/>
      </rPr>
      <t xml:space="preserve">
05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</si>
  <si>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06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07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</si>
  <si>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07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08</t>
    </r>
  </si>
  <si>
    <t>__ курс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</si>
  <si>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</si>
  <si>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</si>
  <si>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</si>
  <si>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</si>
  <si>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</si>
  <si>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</si>
  <si>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</si>
  <si>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</si>
  <si>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</si>
  <si>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</si>
  <si>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</si>
  <si>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Основы проектной деятельности / Медиапедагогика и цифровая дидактика</t>
  </si>
  <si>
    <t>Работа с одаренными обучающимися / Профиликатика отклоняющегося поведения</t>
  </si>
  <si>
    <t>Психологическая безопасность в школе / Профессионально-личностное саморазвитие педагога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</si>
  <si>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</si>
  <si>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</si>
  <si>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</si>
  <si>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</si>
  <si>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</si>
  <si>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</si>
  <si>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t xml:space="preserve">Председатель НМС по </t>
  </si>
  <si>
    <t xml:space="preserve"> (название научно-методического совета)</t>
  </si>
  <si>
    <r>
      <rPr>
        <sz val="36"/>
        <color theme="1"/>
        <rFont val="Times New Roman"/>
      </rPr>
      <t xml:space="preserve">  </t>
    </r>
    <r>
      <rPr>
        <sz val="30"/>
        <color theme="1"/>
        <rFont val="Times New Roman"/>
      </rPr>
      <t>(название учебно-методического объединения)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</si>
</sst>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р_."/>
  </numFmts>
  <fonts count="54">
    <font>
      <sz val="10"/>
      <color rgb="FF000000"/>
      <name val="Arimo"/>
    </font>
    <font>
      <sz val="38"/>
      <color theme="1"/>
      <name val="Times New Roman"/>
    </font>
    <font>
      <sz val="10"/>
      <color rgb="FF000000"/>
      <name val="Times New Roman"/>
    </font>
    <font>
      <b/>
      <sz val="38"/>
      <color rgb="FF000000"/>
      <name val="Times New Roman"/>
    </font>
    <font>
      <sz val="38"/>
      <color rgb="FF000000"/>
      <name val="&quot;Times New Roman&quot;"/>
    </font>
    <font>
      <sz val="10"/>
      <color theme="1"/>
      <name val="Calibri"/>
    </font>
    <font>
      <sz val="10"/>
      <name val="Arimo"/>
    </font>
    <font>
      <sz val="38"/>
      <color rgb="FF000000"/>
      <name val="Times New Roman"/>
    </font>
    <font>
      <sz val="38"/>
      <color theme="1"/>
      <name val="&quot;Times New Roman&quot;"/>
    </font>
    <font>
      <i/>
      <u/>
      <sz val="38"/>
      <color theme="1"/>
      <name val="Times New Roman"/>
    </font>
    <font>
      <b/>
      <sz val="38"/>
      <color theme="1"/>
      <name val="Times New Roman"/>
    </font>
    <font>
      <b/>
      <sz val="40"/>
      <color theme="1"/>
      <name val="Times New Roman"/>
    </font>
    <font>
      <sz val="40"/>
      <color theme="1"/>
      <name val="Times New Roman"/>
    </font>
    <font>
      <sz val="11"/>
      <color theme="1"/>
      <name val="Calibri"/>
    </font>
    <font>
      <sz val="10"/>
      <color theme="0"/>
      <name val="Calibri"/>
    </font>
    <font>
      <b/>
      <sz val="38"/>
      <color theme="0"/>
      <name val="&quot;Times New Roman&quot;"/>
    </font>
    <font>
      <sz val="10"/>
      <color theme="1"/>
      <name val="Times New Roman"/>
    </font>
    <font>
      <sz val="30"/>
      <color rgb="FF000000"/>
      <name val="&quot;Times New Roman&quot;"/>
    </font>
    <font>
      <u/>
      <sz val="38"/>
      <color rgb="FF000000"/>
      <name val="&quot;Times New Roman&quot;"/>
    </font>
    <font>
      <u/>
      <sz val="38"/>
      <color theme="1"/>
      <name val="&quot;Times New Roman&quot;"/>
    </font>
    <font>
      <sz val="36"/>
      <color theme="1"/>
      <name val="Times New Roman"/>
    </font>
    <font>
      <sz val="28"/>
      <color theme="1"/>
      <name val="Times New Roman"/>
    </font>
    <font>
      <b/>
      <sz val="28"/>
      <color rgb="FF000000"/>
      <name val="Times New Roman"/>
    </font>
    <font>
      <sz val="28"/>
      <color theme="1"/>
      <name val="Arimo"/>
    </font>
    <font>
      <sz val="28"/>
      <color rgb="FF000000"/>
      <name val="Times New Roman"/>
    </font>
    <font>
      <sz val="36"/>
      <color theme="1"/>
      <name val="Arimo"/>
    </font>
    <font>
      <vertAlign val="superscript"/>
      <sz val="28"/>
      <color theme="1"/>
      <name val="Times New Roman"/>
    </font>
    <font>
      <b/>
      <sz val="28"/>
      <color theme="1"/>
      <name val="Times New Roman"/>
    </font>
    <font>
      <sz val="32"/>
      <color theme="1"/>
      <name val="Arimo"/>
    </font>
    <font>
      <sz val="32"/>
      <color theme="1"/>
      <name val="Times New Roman"/>
    </font>
    <font>
      <sz val="24"/>
      <color theme="1"/>
      <name val="Arimo"/>
    </font>
    <font>
      <b/>
      <sz val="28"/>
      <color theme="1"/>
      <name val="Arial"/>
    </font>
    <font>
      <sz val="28"/>
      <color theme="1"/>
      <name val="Arial"/>
    </font>
    <font>
      <sz val="10"/>
      <color theme="1"/>
      <name val="Calibri"/>
    </font>
    <font>
      <sz val="28"/>
      <color rgb="FF000000"/>
      <name val="Arial"/>
    </font>
    <font>
      <sz val="40"/>
      <color rgb="FF000000"/>
      <name val="Times New Roman"/>
    </font>
    <font>
      <b/>
      <sz val="33"/>
      <color rgb="FF000000"/>
      <name val="Times New Roman"/>
    </font>
    <font>
      <sz val="33"/>
      <color rgb="FF000000"/>
      <name val="Times New Roman"/>
    </font>
    <font>
      <b/>
      <sz val="32"/>
      <color theme="1"/>
      <name val="Times New Roman"/>
    </font>
    <font>
      <sz val="38"/>
      <color theme="1"/>
      <name val="Arial"/>
    </font>
    <font>
      <sz val="38"/>
      <color rgb="FF000000"/>
      <name val="Arial"/>
    </font>
    <font>
      <b/>
      <sz val="36"/>
      <color theme="1"/>
      <name val="Times New Roman"/>
    </font>
    <font>
      <sz val="41"/>
      <color rgb="FF000000"/>
      <name val="Arial"/>
    </font>
    <font>
      <sz val="40"/>
      <color rgb="FF000000"/>
      <name val="Arial"/>
    </font>
    <font>
      <sz val="14"/>
      <color theme="1"/>
      <name val="Times New Roman"/>
    </font>
    <font>
      <sz val="40"/>
      <color theme="1"/>
      <name val="Arimo"/>
    </font>
    <font>
      <sz val="30"/>
      <color theme="1"/>
      <name val="Times New Roman"/>
    </font>
    <font>
      <sz val="46"/>
      <color theme="1"/>
      <name val="Times New Roman"/>
    </font>
    <font>
      <sz val="28"/>
      <color rgb="FF2F2B20"/>
      <name val="Arial"/>
    </font>
    <font>
      <b/>
      <sz val="33"/>
      <color rgb="FFFF0000"/>
      <name val="Times New Roman"/>
    </font>
    <font>
      <b/>
      <sz val="33"/>
      <color theme="1"/>
      <name val="Times New Roman"/>
    </font>
    <font>
      <sz val="33"/>
      <color theme="1"/>
      <name val="Times New Roman"/>
    </font>
    <font>
      <u/>
      <sz val="38"/>
      <color rgb="FF000000"/>
      <name val="Times New Roman"/>
    </font>
    <font>
      <u/>
      <sz val="10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</fills>
  <borders count="7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33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1" fillId="0" borderId="1" xfId="0" applyFont="1" applyBorder="1"/>
    <xf numFmtId="0" fontId="1" fillId="0" borderId="0" xfId="0" applyFont="1" applyAlignment="1">
      <alignment vertical="top"/>
    </xf>
    <xf numFmtId="0" fontId="1" fillId="0" borderId="2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0" fillId="3" borderId="12" xfId="0" applyNumberFormat="1" applyFont="1" applyFill="1" applyBorder="1" applyAlignment="1">
      <alignment vertical="center" wrapText="1"/>
    </xf>
    <xf numFmtId="49" fontId="10" fillId="4" borderId="12" xfId="0" applyNumberFormat="1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0" fillId="4" borderId="20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left" vertical="center" wrapText="1"/>
    </xf>
    <xf numFmtId="49" fontId="10" fillId="4" borderId="12" xfId="0" applyNumberFormat="1" applyFont="1" applyFill="1" applyBorder="1" applyAlignment="1">
      <alignment wrapText="1"/>
    </xf>
    <xf numFmtId="0" fontId="1" fillId="4" borderId="13" xfId="0" applyFont="1" applyFill="1" applyBorder="1"/>
    <xf numFmtId="49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7" borderId="13" xfId="0" applyFont="1" applyFill="1" applyBorder="1"/>
    <xf numFmtId="49" fontId="3" fillId="3" borderId="12" xfId="0" applyNumberFormat="1" applyFont="1" applyFill="1" applyBorder="1" applyAlignment="1">
      <alignment vertical="center" wrapText="1"/>
    </xf>
    <xf numFmtId="49" fontId="3" fillId="4" borderId="12" xfId="0" applyNumberFormat="1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3" fillId="4" borderId="12" xfId="0" applyNumberFormat="1" applyFont="1" applyFill="1" applyBorder="1" applyAlignment="1">
      <alignment vertical="center" wrapText="1"/>
    </xf>
    <xf numFmtId="49" fontId="7" fillId="0" borderId="12" xfId="0" applyNumberFormat="1" applyFont="1" applyBorder="1" applyAlignment="1">
      <alignment wrapText="1"/>
    </xf>
    <xf numFmtId="0" fontId="1" fillId="7" borderId="24" xfId="0" applyFont="1" applyFill="1" applyBorder="1"/>
    <xf numFmtId="0" fontId="1" fillId="7" borderId="25" xfId="0" applyFont="1" applyFill="1" applyBorder="1"/>
    <xf numFmtId="0" fontId="1" fillId="7" borderId="26" xfId="0" applyFont="1" applyFill="1" applyBorder="1"/>
    <xf numFmtId="0" fontId="1" fillId="7" borderId="12" xfId="0" applyFont="1" applyFill="1" applyBorder="1"/>
    <xf numFmtId="0" fontId="1" fillId="4" borderId="12" xfId="0" applyFont="1" applyFill="1" applyBorder="1"/>
    <xf numFmtId="49" fontId="7" fillId="0" borderId="9" xfId="0" applyNumberFormat="1" applyFont="1" applyBorder="1" applyAlignment="1">
      <alignment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center" wrapText="1"/>
    </xf>
    <xf numFmtId="1" fontId="12" fillId="2" borderId="13" xfId="0" applyNumberFormat="1" applyFont="1" applyFill="1" applyBorder="1" applyAlignment="1">
      <alignment vertical="center" wrapText="1"/>
    </xf>
    <xf numFmtId="1" fontId="13" fillId="2" borderId="29" xfId="0" applyNumberFormat="1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/>
    <xf numFmtId="49" fontId="3" fillId="4" borderId="12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vertical="center" wrapText="1"/>
    </xf>
    <xf numFmtId="49" fontId="14" fillId="0" borderId="0" xfId="0" applyNumberFormat="1" applyFont="1" applyAlignment="1"/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5" xfId="0" applyFont="1" applyBorder="1" applyAlignment="1"/>
    <xf numFmtId="0" fontId="14" fillId="0" borderId="12" xfId="0" applyFont="1" applyBorder="1" applyAlignment="1"/>
    <xf numFmtId="49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1" fontId="12" fillId="2" borderId="29" xfId="0" applyNumberFormat="1" applyFont="1" applyFill="1" applyBorder="1" applyAlignment="1">
      <alignment wrapText="1"/>
    </xf>
    <xf numFmtId="1" fontId="12" fillId="2" borderId="13" xfId="0" applyNumberFormat="1" applyFont="1" applyFill="1" applyBorder="1" applyAlignment="1">
      <alignment wrapText="1"/>
    </xf>
    <xf numFmtId="1" fontId="13" fillId="2" borderId="13" xfId="0" applyNumberFormat="1" applyFont="1" applyFill="1" applyBorder="1"/>
    <xf numFmtId="0" fontId="13" fillId="2" borderId="13" xfId="0" applyFont="1" applyFill="1" applyBorder="1"/>
    <xf numFmtId="0" fontId="1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16" fillId="0" borderId="0" xfId="0" applyFont="1"/>
    <xf numFmtId="1" fontId="7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49" fontId="16" fillId="0" borderId="0" xfId="0" applyNumberFormat="1" applyFont="1"/>
    <xf numFmtId="49" fontId="5" fillId="0" borderId="0" xfId="0" applyNumberFormat="1" applyFont="1" applyAlignment="1"/>
    <xf numFmtId="49" fontId="5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/>
    <xf numFmtId="0" fontId="1" fillId="2" borderId="0" xfId="0" applyFont="1" applyFill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1" fillId="4" borderId="24" xfId="0" applyFont="1" applyFill="1" applyBorder="1" applyAlignment="1">
      <alignment vertical="center"/>
    </xf>
    <xf numFmtId="49" fontId="10" fillId="4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vertical="center" wrapText="1"/>
    </xf>
    <xf numFmtId="0" fontId="1" fillId="0" borderId="12" xfId="0" applyFont="1" applyBorder="1"/>
    <xf numFmtId="0" fontId="1" fillId="8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/>
    <xf numFmtId="49" fontId="7" fillId="2" borderId="0" xfId="0" applyNumberFormat="1" applyFont="1" applyFill="1" applyAlignment="1">
      <alignment vertical="center" wrapText="1"/>
    </xf>
    <xf numFmtId="49" fontId="7" fillId="2" borderId="0" xfId="0" applyNumberFormat="1" applyFont="1" applyFill="1" applyAlignment="1">
      <alignment vertical="center" wrapText="1"/>
    </xf>
    <xf numFmtId="49" fontId="17" fillId="2" borderId="0" xfId="0" applyNumberFormat="1" applyFont="1" applyFill="1" applyAlignment="1">
      <alignment horizontal="right" vertical="top" wrapText="1"/>
    </xf>
    <xf numFmtId="49" fontId="8" fillId="2" borderId="0" xfId="0" applyNumberFormat="1" applyFont="1" applyFill="1" applyAlignment="1">
      <alignment wrapText="1"/>
    </xf>
    <xf numFmtId="0" fontId="10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/>
    </xf>
    <xf numFmtId="1" fontId="1" fillId="2" borderId="0" xfId="0" applyNumberFormat="1" applyFont="1" applyFill="1"/>
    <xf numFmtId="164" fontId="1" fillId="2" borderId="0" xfId="0" applyNumberFormat="1" applyFont="1" applyFill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1" fillId="0" borderId="0" xfId="0" applyFont="1" applyAlignment="1">
      <alignment horizontal="center" vertical="top"/>
    </xf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" xfId="0" applyFont="1" applyBorder="1"/>
    <xf numFmtId="0" fontId="24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25" fillId="0" borderId="0" xfId="0" applyFont="1"/>
    <xf numFmtId="0" fontId="21" fillId="0" borderId="2" xfId="0" applyFont="1" applyBorder="1"/>
    <xf numFmtId="0" fontId="21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/>
    <xf numFmtId="0" fontId="27" fillId="0" borderId="0" xfId="0" applyFont="1"/>
    <xf numFmtId="0" fontId="21" fillId="0" borderId="40" xfId="0" applyFont="1" applyBorder="1" applyAlignment="1">
      <alignment horizontal="center" vertical="center"/>
    </xf>
    <xf numFmtId="0" fontId="28" fillId="0" borderId="0" xfId="0" applyFont="1"/>
    <xf numFmtId="0" fontId="21" fillId="0" borderId="43" xfId="0" applyFont="1" applyBorder="1" applyAlignment="1">
      <alignment horizontal="center" vertic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/>
    <xf numFmtId="0" fontId="25" fillId="0" borderId="0" xfId="0" applyFont="1" applyAlignment="1">
      <alignment horizontal="center" vertical="center" wrapText="1"/>
    </xf>
    <xf numFmtId="49" fontId="27" fillId="3" borderId="4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49" fontId="27" fillId="4" borderId="40" xfId="0" applyNumberFormat="1" applyFont="1" applyFill="1" applyBorder="1" applyAlignment="1">
      <alignment vertical="center" wrapText="1"/>
    </xf>
    <xf numFmtId="0" fontId="29" fillId="4" borderId="13" xfId="0" applyFont="1" applyFill="1" applyBorder="1" applyAlignment="1">
      <alignment vertical="center"/>
    </xf>
    <xf numFmtId="49" fontId="21" fillId="0" borderId="40" xfId="0" applyNumberFormat="1" applyFont="1" applyBorder="1" applyAlignment="1">
      <alignment vertical="center" wrapText="1"/>
    </xf>
    <xf numFmtId="49" fontId="21" fillId="0" borderId="56" xfId="0" applyNumberFormat="1" applyFont="1" applyBorder="1" applyAlignment="1">
      <alignment vertical="center" wrapText="1"/>
    </xf>
    <xf numFmtId="49" fontId="27" fillId="4" borderId="57" xfId="0" applyNumberFormat="1" applyFont="1" applyFill="1" applyBorder="1" applyAlignment="1">
      <alignment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31" fillId="4" borderId="12" xfId="0" applyNumberFormat="1" applyFont="1" applyFill="1" applyBorder="1" applyAlignment="1">
      <alignment wrapText="1"/>
    </xf>
    <xf numFmtId="0" fontId="33" fillId="4" borderId="13" xfId="0" applyFont="1" applyFill="1" applyBorder="1"/>
    <xf numFmtId="49" fontId="32" fillId="0" borderId="12" xfId="0" applyNumberFormat="1" applyFont="1" applyBorder="1" applyAlignment="1">
      <alignment wrapText="1"/>
    </xf>
    <xf numFmtId="0" fontId="33" fillId="0" borderId="0" xfId="0" applyFont="1"/>
    <xf numFmtId="49" fontId="27" fillId="4" borderId="12" xfId="0" applyNumberFormat="1" applyFont="1" applyFill="1" applyBorder="1" applyAlignment="1">
      <alignment horizontal="left" vertical="center" wrapText="1"/>
    </xf>
    <xf numFmtId="0" fontId="33" fillId="7" borderId="13" xfId="0" applyFont="1" applyFill="1" applyBorder="1"/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2" fillId="3" borderId="40" xfId="0" applyNumberFormat="1" applyFont="1" applyFill="1" applyBorder="1" applyAlignment="1">
      <alignment vertical="center" wrapText="1"/>
    </xf>
    <xf numFmtId="49" fontId="22" fillId="4" borderId="40" xfId="0" applyNumberFormat="1" applyFont="1" applyFill="1" applyBorder="1" applyAlignment="1">
      <alignment vertical="center" wrapText="1"/>
    </xf>
    <xf numFmtId="49" fontId="24" fillId="4" borderId="59" xfId="0" applyNumberFormat="1" applyFont="1" applyFill="1" applyBorder="1" applyAlignment="1">
      <alignment horizontal="left" vertical="center" wrapText="1"/>
    </xf>
    <xf numFmtId="49" fontId="24" fillId="0" borderId="40" xfId="0" applyNumberFormat="1" applyFont="1" applyBorder="1" applyAlignment="1">
      <alignment vertical="center" wrapText="1"/>
    </xf>
    <xf numFmtId="49" fontId="22" fillId="4" borderId="12" xfId="0" applyNumberFormat="1" applyFont="1" applyFill="1" applyBorder="1" applyAlignment="1">
      <alignment wrapText="1"/>
    </xf>
    <xf numFmtId="49" fontId="24" fillId="0" borderId="12" xfId="0" applyNumberFormat="1" applyFont="1" applyBorder="1" applyAlignment="1">
      <alignment wrapText="1"/>
    </xf>
    <xf numFmtId="49" fontId="22" fillId="4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5" borderId="12" xfId="0" applyNumberFormat="1" applyFont="1" applyFill="1" applyBorder="1" applyAlignment="1">
      <alignment wrapText="1"/>
    </xf>
    <xf numFmtId="49" fontId="24" fillId="0" borderId="12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49" fontId="24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1" fontId="3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Alignment="1">
      <alignment horizontal="left" vertical="top" wrapText="1"/>
    </xf>
    <xf numFmtId="1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5" fillId="0" borderId="0" xfId="0" applyFont="1"/>
    <xf numFmtId="0" fontId="41" fillId="0" borderId="0" xfId="0" applyFont="1"/>
    <xf numFmtId="0" fontId="1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45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46" fillId="0" borderId="0" xfId="0" applyFont="1" applyAlignment="1">
      <alignment vertical="top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" fontId="20" fillId="0" borderId="0" xfId="0" applyNumberFormat="1" applyFont="1" applyAlignment="1">
      <alignment vertical="top"/>
    </xf>
    <xf numFmtId="164" fontId="20" fillId="0" borderId="0" xfId="0" applyNumberFormat="1" applyFont="1" applyAlignment="1">
      <alignment horizontal="left" vertical="top" wrapText="1"/>
    </xf>
    <xf numFmtId="165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left" vertical="top" wrapText="1"/>
    </xf>
    <xf numFmtId="1" fontId="20" fillId="0" borderId="0" xfId="0" applyNumberFormat="1" applyFont="1" applyAlignment="1">
      <alignment horizontal="left" vertical="top" wrapText="1"/>
    </xf>
    <xf numFmtId="0" fontId="33" fillId="0" borderId="1" xfId="0" applyFont="1" applyBorder="1"/>
    <xf numFmtId="0" fontId="46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1" fontId="20" fillId="0" borderId="0" xfId="0" applyNumberFormat="1" applyFont="1"/>
    <xf numFmtId="164" fontId="20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1" fontId="12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164" fontId="12" fillId="0" borderId="0" xfId="0" applyNumberFormat="1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1" fillId="0" borderId="1" xfId="0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49" fontId="27" fillId="0" borderId="40" xfId="0" applyNumberFormat="1" applyFont="1" applyBorder="1" applyAlignment="1">
      <alignment vertical="center" wrapText="1"/>
    </xf>
    <xf numFmtId="49" fontId="27" fillId="0" borderId="56" xfId="0" applyNumberFormat="1" applyFont="1" applyBorder="1" applyAlignment="1">
      <alignment vertical="center" wrapText="1"/>
    </xf>
    <xf numFmtId="1" fontId="21" fillId="0" borderId="12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center" vertical="center"/>
    </xf>
    <xf numFmtId="0" fontId="21" fillId="0" borderId="74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6" fillId="0" borderId="1" xfId="0" applyFont="1" applyBorder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8" xfId="0" applyFont="1" applyBorder="1"/>
    <xf numFmtId="0" fontId="6" fillId="0" borderId="7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6" fillId="0" borderId="9" xfId="0" applyFont="1" applyBorder="1"/>
    <xf numFmtId="0" fontId="6" fillId="0" borderId="2" xfId="0" applyFont="1" applyBorder="1"/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6" fillId="0" borderId="15" xfId="0" applyFont="1" applyBorder="1"/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1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 wrapText="1"/>
    </xf>
    <xf numFmtId="1" fontId="1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49" fontId="1" fillId="0" borderId="6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1" fontId="10" fillId="4" borderId="21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23" xfId="0" applyFont="1" applyBorder="1"/>
    <xf numFmtId="1" fontId="1" fillId="4" borderId="21" xfId="0" applyNumberFormat="1" applyFont="1" applyFill="1" applyBorder="1" applyAlignment="1">
      <alignment horizontal="center" vertical="center"/>
    </xf>
    <xf numFmtId="49" fontId="10" fillId="4" borderId="21" xfId="0" applyNumberFormat="1" applyFont="1" applyFill="1" applyBorder="1" applyAlignment="1">
      <alignment horizontal="left" vertical="center" wrapText="1"/>
    </xf>
    <xf numFmtId="1" fontId="3" fillId="4" borderId="21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49" fontId="10" fillId="4" borderId="4" xfId="0" applyNumberFormat="1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1" fontId="7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49" fontId="7" fillId="6" borderId="4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left" vertical="center" wrapText="1"/>
    </xf>
    <xf numFmtId="1" fontId="12" fillId="2" borderId="27" xfId="0" applyNumberFormat="1" applyFont="1" applyFill="1" applyBorder="1" applyAlignment="1">
      <alignment vertical="center" wrapText="1"/>
    </xf>
    <xf numFmtId="0" fontId="6" fillId="0" borderId="28" xfId="0" applyFont="1" applyBorder="1"/>
    <xf numFmtId="0" fontId="6" fillId="0" borderId="24" xfId="0" applyFont="1" applyBorder="1"/>
    <xf numFmtId="49" fontId="1" fillId="0" borderId="0" xfId="0" applyNumberFormat="1" applyFont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/>
    </xf>
    <xf numFmtId="0" fontId="1" fillId="7" borderId="28" xfId="0" applyFont="1" applyFill="1" applyBorder="1"/>
    <xf numFmtId="0" fontId="1" fillId="7" borderId="27" xfId="0" applyFont="1" applyFill="1" applyBorder="1"/>
    <xf numFmtId="1" fontId="7" fillId="2" borderId="4" xfId="0" applyNumberFormat="1" applyFont="1" applyFill="1" applyBorder="1" applyAlignment="1">
      <alignment horizont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8" fillId="0" borderId="0" xfId="0" applyFont="1" applyAlignment="1">
      <alignment wrapText="1"/>
    </xf>
    <xf numFmtId="0" fontId="8" fillId="0" borderId="0" xfId="0" applyFont="1" applyAlignment="1"/>
    <xf numFmtId="0" fontId="19" fillId="0" borderId="0" xfId="0" applyFont="1" applyAlignment="1">
      <alignment wrapText="1"/>
    </xf>
    <xf numFmtId="0" fontId="1" fillId="0" borderId="0" xfId="0" applyFont="1"/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9" fontId="8" fillId="0" borderId="4" xfId="0" applyNumberFormat="1" applyFont="1" applyBorder="1" applyAlignment="1"/>
    <xf numFmtId="3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49" fontId="4" fillId="0" borderId="0" xfId="0" applyNumberFormat="1" applyFont="1" applyAlignment="1"/>
    <xf numFmtId="1" fontId="7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49" fontId="8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1" fontId="12" fillId="2" borderId="28" xfId="0" applyNumberFormat="1" applyFont="1" applyFill="1" applyBorder="1" applyAlignment="1">
      <alignment vertical="center" wrapText="1"/>
    </xf>
    <xf numFmtId="49" fontId="7" fillId="2" borderId="0" xfId="0" applyNumberFormat="1" applyFont="1" applyFill="1" applyAlignment="1">
      <alignment vertical="center" wrapText="1"/>
    </xf>
    <xf numFmtId="1" fontId="12" fillId="2" borderId="28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1" fillId="0" borderId="1" xfId="0" applyFont="1" applyBorder="1" applyAlignment="1">
      <alignment horizontal="left"/>
    </xf>
    <xf numFmtId="0" fontId="21" fillId="0" borderId="8" xfId="0" applyFont="1" applyBorder="1" applyAlignment="1">
      <alignment horizontal="center" vertical="top" wrapText="1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top"/>
    </xf>
    <xf numFmtId="0" fontId="21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21" fillId="0" borderId="34" xfId="0" applyFont="1" applyBorder="1" applyAlignment="1">
      <alignment horizontal="center" vertical="center" textRotation="90" wrapText="1"/>
    </xf>
    <xf numFmtId="0" fontId="6" fillId="0" borderId="36" xfId="0" applyFont="1" applyBorder="1"/>
    <xf numFmtId="0" fontId="6" fillId="0" borderId="35" xfId="0" applyFont="1" applyBorder="1"/>
    <xf numFmtId="0" fontId="6" fillId="0" borderId="37" xfId="0" applyFont="1" applyBorder="1"/>
    <xf numFmtId="0" fontId="6" fillId="0" borderId="39" xfId="0" applyFont="1" applyBorder="1"/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textRotation="90"/>
    </xf>
    <xf numFmtId="0" fontId="6" fillId="0" borderId="38" xfId="0" applyFont="1" applyBorder="1"/>
    <xf numFmtId="0" fontId="21" fillId="0" borderId="31" xfId="0" applyFont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21" fillId="0" borderId="3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6" fillId="0" borderId="41" xfId="0" applyFont="1" applyBorder="1"/>
    <xf numFmtId="0" fontId="6" fillId="0" borderId="42" xfId="0" applyFont="1" applyBorder="1"/>
    <xf numFmtId="49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6" fillId="0" borderId="46" xfId="0" applyFont="1" applyBorder="1"/>
    <xf numFmtId="0" fontId="6" fillId="0" borderId="45" xfId="0" applyFont="1" applyBorder="1"/>
    <xf numFmtId="0" fontId="21" fillId="2" borderId="44" xfId="0" applyFont="1" applyFill="1" applyBorder="1" applyAlignment="1">
      <alignment horizontal="center" vertical="center"/>
    </xf>
    <xf numFmtId="0" fontId="6" fillId="0" borderId="47" xfId="0" applyFont="1" applyBorder="1"/>
    <xf numFmtId="0" fontId="27" fillId="2" borderId="48" xfId="0" applyFont="1" applyFill="1" applyBorder="1" applyAlignment="1">
      <alignment horizontal="center" vertical="top"/>
    </xf>
    <xf numFmtId="0" fontId="6" fillId="0" borderId="49" xfId="0" applyFont="1" applyBorder="1"/>
    <xf numFmtId="0" fontId="6" fillId="0" borderId="50" xfId="0" applyFont="1" applyBorder="1"/>
    <xf numFmtId="0" fontId="27" fillId="2" borderId="51" xfId="0" applyFont="1" applyFill="1" applyBorder="1" applyAlignment="1">
      <alignment horizontal="center" vertical="top"/>
    </xf>
    <xf numFmtId="0" fontId="27" fillId="2" borderId="51" xfId="0" applyFont="1" applyFill="1" applyBorder="1" applyAlignment="1">
      <alignment horizontal="center" vertical="center"/>
    </xf>
    <xf numFmtId="0" fontId="6" fillId="0" borderId="52" xfId="0" applyFont="1" applyBorder="1"/>
    <xf numFmtId="0" fontId="21" fillId="0" borderId="44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2" borderId="44" xfId="0" applyNumberFormat="1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textRotation="90" wrapText="1"/>
    </xf>
    <xf numFmtId="49" fontId="21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1" fillId="0" borderId="34" xfId="0" applyNumberFormat="1" applyFont="1" applyBorder="1" applyAlignment="1">
      <alignment horizontal="center" vertical="center" textRotation="90" wrapText="1"/>
    </xf>
    <xf numFmtId="49" fontId="27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0" fontId="6" fillId="0" borderId="53" xfId="0" applyFont="1" applyBorder="1"/>
    <xf numFmtId="49" fontId="27" fillId="0" borderId="34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textRotation="90" wrapText="1"/>
    </xf>
    <xf numFmtId="0" fontId="6" fillId="0" borderId="54" xfId="0" applyFont="1" applyBorder="1"/>
    <xf numFmtId="1" fontId="27" fillId="3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1" fontId="21" fillId="0" borderId="4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left" vertical="center" wrapText="1"/>
    </xf>
    <xf numFmtId="1" fontId="27" fillId="2" borderId="55" xfId="0" applyNumberFormat="1" applyFont="1" applyFill="1" applyBorder="1" applyAlignment="1">
      <alignment horizontal="center" vertical="center"/>
    </xf>
    <xf numFmtId="1" fontId="27" fillId="4" borderId="4" xfId="0" applyNumberFormat="1" applyFont="1" applyFill="1" applyBorder="1" applyAlignment="1">
      <alignment horizontal="center" vertical="center"/>
    </xf>
    <xf numFmtId="1" fontId="31" fillId="4" borderId="55" xfId="0" applyNumberFormat="1" applyFont="1" applyFill="1" applyBorder="1" applyAlignment="1">
      <alignment horizontal="center" vertical="center"/>
    </xf>
    <xf numFmtId="1" fontId="27" fillId="4" borderId="55" xfId="0" applyNumberFormat="1" applyFont="1" applyFill="1" applyBorder="1" applyAlignment="1">
      <alignment horizontal="center" vertical="center"/>
    </xf>
    <xf numFmtId="49" fontId="27" fillId="4" borderId="4" xfId="0" applyNumberFormat="1" applyFont="1" applyFill="1" applyBorder="1" applyAlignment="1">
      <alignment horizontal="left" vertical="center" wrapText="1"/>
    </xf>
    <xf numFmtId="1" fontId="21" fillId="4" borderId="4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/>
    </xf>
    <xf numFmtId="1" fontId="27" fillId="2" borderId="4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textRotation="90" wrapText="1"/>
    </xf>
    <xf numFmtId="49" fontId="32" fillId="0" borderId="4" xfId="0" applyNumberFormat="1" applyFont="1" applyBorder="1" applyAlignment="1">
      <alignment vertical="center" wrapText="1"/>
    </xf>
    <xf numFmtId="1" fontId="32" fillId="0" borderId="4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 textRotation="90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textRotation="90" wrapText="1"/>
    </xf>
    <xf numFmtId="1" fontId="34" fillId="0" borderId="0" xfId="0" applyNumberFormat="1" applyFont="1" applyAlignment="1">
      <alignment horizontal="center"/>
    </xf>
    <xf numFmtId="49" fontId="31" fillId="4" borderId="4" xfId="0" applyNumberFormat="1" applyFont="1" applyFill="1" applyBorder="1" applyAlignment="1">
      <alignment vertical="center" wrapText="1"/>
    </xf>
    <xf numFmtId="1" fontId="22" fillId="4" borderId="4" xfId="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1" fontId="22" fillId="3" borderId="4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left" vertical="center" wrapText="1"/>
    </xf>
    <xf numFmtId="49" fontId="22" fillId="3" borderId="4" xfId="0" applyNumberFormat="1" applyFont="1" applyFill="1" applyBorder="1" applyAlignment="1">
      <alignment horizontal="left" vertical="center" wrapText="1"/>
    </xf>
    <xf numFmtId="1" fontId="24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vertical="center"/>
    </xf>
    <xf numFmtId="1" fontId="24" fillId="4" borderId="4" xfId="0" applyNumberFormat="1" applyFont="1" applyFill="1" applyBorder="1" applyAlignment="1">
      <alignment horizontal="center" vertical="center"/>
    </xf>
    <xf numFmtId="49" fontId="22" fillId="4" borderId="4" xfId="0" applyNumberFormat="1" applyFont="1" applyFill="1" applyBorder="1" applyAlignment="1">
      <alignment vertical="center" wrapText="1"/>
    </xf>
    <xf numFmtId="49" fontId="24" fillId="2" borderId="4" xfId="0" applyNumberFormat="1" applyFont="1" applyFill="1" applyBorder="1" applyAlignment="1">
      <alignment vertical="center" wrapText="1"/>
    </xf>
    <xf numFmtId="1" fontId="24" fillId="0" borderId="2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vertical="center" wrapText="1"/>
    </xf>
    <xf numFmtId="1" fontId="21" fillId="6" borderId="4" xfId="0" applyNumberFormat="1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 wrapText="1"/>
    </xf>
    <xf numFmtId="1" fontId="31" fillId="4" borderId="4" xfId="0" applyNumberFormat="1" applyFont="1" applyFill="1" applyBorder="1" applyAlignment="1">
      <alignment horizontal="center" vertical="center"/>
    </xf>
    <xf numFmtId="1" fontId="32" fillId="5" borderId="4" xfId="0" applyNumberFormat="1" applyFont="1" applyFill="1" applyBorder="1" applyAlignment="1">
      <alignment horizontal="center" vertical="center"/>
    </xf>
    <xf numFmtId="1" fontId="21" fillId="5" borderId="4" xfId="0" applyNumberFormat="1" applyFont="1" applyFill="1" applyBorder="1" applyAlignment="1">
      <alignment horizontal="center" vertical="center"/>
    </xf>
    <xf numFmtId="1" fontId="31" fillId="2" borderId="4" xfId="0" applyNumberFormat="1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1" fontId="34" fillId="2" borderId="4" xfId="0" applyNumberFormat="1" applyFont="1" applyFill="1" applyBorder="1" applyAlignment="1">
      <alignment horizontal="center"/>
    </xf>
    <xf numFmtId="1" fontId="24" fillId="5" borderId="4" xfId="0" applyNumberFormat="1" applyFont="1" applyFill="1" applyBorder="1" applyAlignment="1">
      <alignment horizontal="center" vertical="center"/>
    </xf>
    <xf numFmtId="49" fontId="24" fillId="6" borderId="4" xfId="0" applyNumberFormat="1" applyFont="1" applyFill="1" applyBorder="1" applyAlignment="1">
      <alignment vertical="center" wrapText="1"/>
    </xf>
    <xf numFmtId="1" fontId="24" fillId="6" borderId="4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1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49" fontId="35" fillId="0" borderId="58" xfId="0" applyNumberFormat="1" applyFont="1" applyBorder="1" applyAlignment="1">
      <alignment horizontal="left" vertical="center" wrapText="1"/>
    </xf>
    <xf numFmtId="1" fontId="36" fillId="0" borderId="4" xfId="0" applyNumberFormat="1" applyFont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1" fontId="37" fillId="0" borderId="44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6" fillId="0" borderId="62" xfId="0" applyFont="1" applyBorder="1"/>
    <xf numFmtId="2" fontId="1" fillId="0" borderId="64" xfId="0" applyNumberFormat="1" applyFont="1" applyBorder="1" applyAlignment="1">
      <alignment horizontal="center" vertical="center" wrapText="1"/>
    </xf>
    <xf numFmtId="0" fontId="6" fillId="0" borderId="65" xfId="0" applyFont="1" applyBorder="1"/>
    <xf numFmtId="0" fontId="6" fillId="0" borderId="63" xfId="0" applyFont="1" applyBorder="1"/>
    <xf numFmtId="49" fontId="35" fillId="0" borderId="61" xfId="0" applyNumberFormat="1" applyFont="1" applyBorder="1" applyAlignment="1">
      <alignment horizontal="left" vertical="center" wrapText="1"/>
    </xf>
    <xf numFmtId="2" fontId="37" fillId="0" borderId="4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 wrapText="1"/>
    </xf>
    <xf numFmtId="49" fontId="40" fillId="0" borderId="4" xfId="0" applyNumberFormat="1" applyFont="1" applyBorder="1" applyAlignment="1">
      <alignment horizontal="left" vertical="center" wrapText="1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70" xfId="0" applyFont="1" applyBorder="1"/>
    <xf numFmtId="1" fontId="24" fillId="0" borderId="4" xfId="0" applyNumberFormat="1" applyFont="1" applyBorder="1" applyAlignment="1">
      <alignment horizontal="center"/>
    </xf>
    <xf numFmtId="1" fontId="36" fillId="0" borderId="31" xfId="0" applyNumberFormat="1" applyFont="1" applyBorder="1" applyAlignment="1">
      <alignment horizontal="center" vertical="center"/>
    </xf>
    <xf numFmtId="1" fontId="36" fillId="5" borderId="31" xfId="0" applyNumberFormat="1" applyFont="1" applyFill="1" applyBorder="1" applyAlignment="1">
      <alignment horizontal="center" vertical="center"/>
    </xf>
    <xf numFmtId="49" fontId="35" fillId="0" borderId="60" xfId="0" applyNumberFormat="1" applyFont="1" applyBorder="1" applyAlignment="1">
      <alignment horizontal="left" vertical="center" wrapText="1"/>
    </xf>
    <xf numFmtId="1" fontId="37" fillId="5" borderId="4" xfId="0" applyNumberFormat="1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horizontal="left" vertical="center" wrapText="1"/>
    </xf>
    <xf numFmtId="49" fontId="40" fillId="0" borderId="4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39" fillId="0" borderId="4" xfId="0" applyNumberFormat="1" applyFont="1" applyBorder="1" applyAlignment="1">
      <alignment wrapText="1"/>
    </xf>
    <xf numFmtId="49" fontId="40" fillId="0" borderId="4" xfId="0" applyNumberFormat="1" applyFont="1" applyBorder="1" applyAlignment="1">
      <alignment horizontal="center" wrapText="1"/>
    </xf>
    <xf numFmtId="49" fontId="39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left" vertical="center" wrapText="1"/>
    </xf>
    <xf numFmtId="0" fontId="6" fillId="0" borderId="73" xfId="0" applyFont="1" applyBorder="1"/>
    <xf numFmtId="0" fontId="12" fillId="0" borderId="58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wrapText="1"/>
    </xf>
    <xf numFmtId="0" fontId="12" fillId="2" borderId="58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6" fillId="0" borderId="8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6" fillId="0" borderId="69" xfId="0" applyFont="1" applyBorder="1"/>
    <xf numFmtId="49" fontId="20" fillId="0" borderId="0" xfId="0" applyNumberFormat="1" applyFont="1" applyAlignment="1">
      <alignment horizontal="left" vertical="center" wrapText="1"/>
    </xf>
    <xf numFmtId="49" fontId="41" fillId="0" borderId="0" xfId="0" applyNumberFormat="1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0" fontId="35" fillId="0" borderId="61" xfId="0" applyFont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wrapText="1"/>
    </xf>
    <xf numFmtId="0" fontId="43" fillId="0" borderId="6" xfId="0" applyFont="1" applyBorder="1" applyAlignment="1">
      <alignment horizontal="left" vertical="center" wrapText="1"/>
    </xf>
    <xf numFmtId="1" fontId="22" fillId="0" borderId="2" xfId="0" applyNumberFormat="1" applyFont="1" applyBorder="1" applyAlignment="1">
      <alignment horizontal="center" vertical="center"/>
    </xf>
    <xf numFmtId="1" fontId="24" fillId="2" borderId="27" xfId="0" applyNumberFormat="1" applyFont="1" applyFill="1" applyBorder="1" applyAlignment="1">
      <alignment horizontal="center"/>
    </xf>
    <xf numFmtId="164" fontId="24" fillId="0" borderId="4" xfId="0" applyNumberFormat="1" applyFont="1" applyBorder="1" applyAlignment="1">
      <alignment horizontal="center" vertical="center"/>
    </xf>
    <xf numFmtId="1" fontId="27" fillId="5" borderId="4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3" fillId="7" borderId="27" xfId="0" applyFont="1" applyFill="1" applyBorder="1"/>
    <xf numFmtId="1" fontId="22" fillId="4" borderId="4" xfId="0" applyNumberFormat="1" applyFont="1" applyFill="1" applyBorder="1" applyAlignment="1">
      <alignment horizontal="center"/>
    </xf>
    <xf numFmtId="1" fontId="24" fillId="2" borderId="4" xfId="0" applyNumberFormat="1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top"/>
    </xf>
    <xf numFmtId="49" fontId="27" fillId="0" borderId="4" xfId="0" applyNumberFormat="1" applyFont="1" applyBorder="1" applyAlignment="1">
      <alignment horizontal="left" vertical="center" wrapText="1"/>
    </xf>
    <xf numFmtId="0" fontId="12" fillId="0" borderId="63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2" fontId="51" fillId="0" borderId="4" xfId="0" applyNumberFormat="1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left" vertical="center" wrapText="1"/>
    </xf>
    <xf numFmtId="1" fontId="50" fillId="0" borderId="4" xfId="0" applyNumberFormat="1" applyFont="1" applyBorder="1" applyAlignment="1">
      <alignment horizontal="center" vertical="center"/>
    </xf>
    <xf numFmtId="2" fontId="51" fillId="0" borderId="44" xfId="0" applyNumberFormat="1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6" fillId="0" borderId="75" xfId="0" applyFont="1" applyBorder="1"/>
    <xf numFmtId="49" fontId="12" fillId="0" borderId="61" xfId="0" applyNumberFormat="1" applyFont="1" applyBorder="1" applyAlignment="1">
      <alignment horizontal="left" vertical="center" wrapText="1"/>
    </xf>
    <xf numFmtId="1" fontId="50" fillId="0" borderId="44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49" fontId="48" fillId="0" borderId="4" xfId="0" applyNumberFormat="1" applyFont="1" applyBorder="1" applyAlignment="1">
      <alignment horizontal="left" vertical="center" wrapText="1"/>
    </xf>
    <xf numFmtId="1" fontId="49" fillId="0" borderId="31" xfId="0" applyNumberFormat="1" applyFont="1" applyBorder="1" applyAlignment="1">
      <alignment horizontal="center" vertical="center"/>
    </xf>
    <xf numFmtId="1" fontId="50" fillId="0" borderId="31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left" vertical="center" wrapText="1"/>
    </xf>
    <xf numFmtId="1" fontId="5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Q424"/>
  <sheetViews>
    <sheetView tabSelected="1" topLeftCell="AY1" workbookViewId="0">
      <selection sqref="A1:DZ1"/>
    </sheetView>
  </sheetViews>
  <sheetFormatPr defaultColWidth="14.42578125" defaultRowHeight="15" customHeight="1"/>
  <cols>
    <col min="1" max="1" width="22.7109375" customWidth="1"/>
    <col min="2" max="105" width="6.28515625" customWidth="1"/>
    <col min="106" max="119" width="5.28515625" customWidth="1"/>
    <col min="120" max="123" width="7.28515625" customWidth="1"/>
    <col min="124" max="129" width="5.28515625" customWidth="1"/>
    <col min="130" max="130" width="7.140625" customWidth="1"/>
    <col min="131" max="131" width="18.42578125" hidden="1" customWidth="1"/>
    <col min="132" max="132" width="14" hidden="1" customWidth="1"/>
    <col min="133" max="133" width="13.140625" hidden="1" customWidth="1"/>
    <col min="134" max="136" width="11.28515625" hidden="1" customWidth="1"/>
    <col min="137" max="137" width="10.140625" hidden="1" customWidth="1"/>
    <col min="138" max="147" width="8.85546875" hidden="1" customWidth="1"/>
  </cols>
  <sheetData>
    <row r="1" spans="1:147" ht="47.25" customHeight="1">
      <c r="A1" s="304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147" ht="47.25" customHeight="1">
      <c r="A2" s="305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47.25" customHeight="1">
      <c r="A3" s="3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6"/>
      <c r="DU3" s="6"/>
      <c r="DV3" s="6"/>
      <c r="DW3" s="6"/>
      <c r="DX3" s="6"/>
      <c r="DY3" s="6"/>
      <c r="DZ3" s="6"/>
      <c r="EA3" s="3"/>
      <c r="EB3" s="3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ht="47.25" customHeight="1">
      <c r="A4" s="3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7"/>
      <c r="AI4" s="8"/>
      <c r="AJ4" s="8"/>
      <c r="AK4" s="8"/>
      <c r="AL4" s="8"/>
      <c r="AM4" s="8"/>
      <c r="AN4" s="8"/>
      <c r="AO4" s="7"/>
      <c r="AP4" s="7"/>
      <c r="AQ4" s="7"/>
      <c r="AR4" s="1"/>
      <c r="AS4" s="1"/>
      <c r="AT4" s="1"/>
      <c r="AU4" s="1"/>
      <c r="AV4" s="445" t="s">
        <v>4</v>
      </c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113"/>
      <c r="CC4" s="113"/>
      <c r="CD4" s="113"/>
      <c r="CE4" s="113"/>
      <c r="CF4" s="113"/>
      <c r="CG4" s="1"/>
      <c r="CH4" s="1"/>
      <c r="CI4" s="1"/>
      <c r="CJ4" s="1"/>
      <c r="CK4" s="1"/>
      <c r="CL4" s="1"/>
      <c r="CM4" s="1"/>
      <c r="CN4" s="1"/>
      <c r="CO4" s="1"/>
      <c r="CP4" s="1"/>
      <c r="CQ4" s="3"/>
      <c r="CR4" s="3"/>
      <c r="CS4" s="3"/>
      <c r="CT4" s="3"/>
      <c r="CU4" s="3"/>
      <c r="CV4" s="3"/>
      <c r="CW4" s="3"/>
      <c r="CX4" s="3"/>
      <c r="CY4" s="3"/>
      <c r="CZ4" s="114" t="s">
        <v>419</v>
      </c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6"/>
      <c r="DV4" s="116"/>
      <c r="DW4" s="116"/>
      <c r="DX4" s="116"/>
      <c r="DY4" s="116"/>
      <c r="DZ4" s="6"/>
      <c r="EA4" s="3"/>
      <c r="EB4" s="3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ht="47.25" customHeight="1">
      <c r="A5" s="3"/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3"/>
      <c r="CV5" s="3"/>
      <c r="CW5" s="3"/>
      <c r="CX5" s="3"/>
      <c r="CY5" s="3"/>
      <c r="CZ5" s="446" t="s">
        <v>6</v>
      </c>
      <c r="DA5" s="302"/>
      <c r="DB5" s="302"/>
      <c r="DC5" s="302"/>
      <c r="DD5" s="302"/>
      <c r="DE5" s="302"/>
      <c r="DF5" s="302"/>
      <c r="DG5" s="302"/>
      <c r="DH5" s="302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6"/>
      <c r="EA5" s="3"/>
      <c r="EB5" s="3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ht="47.25" customHeight="1">
      <c r="A6" s="3"/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9"/>
      <c r="CV6" s="9"/>
      <c r="CW6" s="9"/>
      <c r="CX6" s="9"/>
      <c r="CY6" s="3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6"/>
      <c r="EA6" s="3"/>
      <c r="EB6" s="3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ht="47.25" customHeight="1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06" t="s">
        <v>8</v>
      </c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"/>
      <c r="Y7" s="3"/>
      <c r="Z7" s="3"/>
      <c r="AA7" s="3"/>
      <c r="AB7" s="3"/>
      <c r="AC7" s="3"/>
      <c r="AD7" s="3"/>
      <c r="AE7" s="3"/>
      <c r="AF7" s="3"/>
      <c r="AG7" s="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11" t="s">
        <v>9</v>
      </c>
      <c r="CP7" s="7"/>
      <c r="CQ7" s="7"/>
      <c r="CR7" s="7"/>
      <c r="CS7" s="7"/>
      <c r="CT7" s="7"/>
      <c r="CU7" s="9"/>
      <c r="CV7" s="9"/>
      <c r="CW7" s="9"/>
      <c r="CX7" s="9"/>
      <c r="CY7" s="3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6"/>
      <c r="EA7" s="3"/>
      <c r="EB7" s="3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47" ht="47.25" customHeigh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306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/>
      <c r="AJ8" s="4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9"/>
      <c r="CR8" s="9"/>
      <c r="CS8" s="9"/>
      <c r="CT8" s="9"/>
      <c r="CU8" s="9"/>
      <c r="CV8" s="9"/>
      <c r="CW8" s="9"/>
      <c r="CX8" s="9"/>
      <c r="CY8" s="3"/>
      <c r="CZ8" s="447" t="s">
        <v>420</v>
      </c>
      <c r="DA8" s="302"/>
      <c r="DB8" s="302"/>
      <c r="DC8" s="302"/>
      <c r="DD8" s="302"/>
      <c r="DE8" s="302"/>
      <c r="DF8" s="302"/>
      <c r="DG8" s="302"/>
      <c r="DH8" s="302"/>
      <c r="DI8" s="448" t="s">
        <v>10</v>
      </c>
      <c r="DJ8" s="302"/>
      <c r="DK8" s="302"/>
      <c r="DL8" s="302"/>
      <c r="DN8" s="118"/>
      <c r="DO8" s="118"/>
      <c r="DP8" s="118"/>
      <c r="DT8" s="119"/>
      <c r="DU8" s="119"/>
      <c r="DV8" s="119"/>
      <c r="DW8" s="119"/>
      <c r="DX8" s="115"/>
      <c r="DY8" s="115"/>
      <c r="DZ8" s="6"/>
      <c r="EA8" s="3"/>
      <c r="EB8" s="3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</row>
    <row r="9" spans="1:147" ht="47.25" customHeight="1">
      <c r="A9" s="3"/>
      <c r="B9" s="449" t="s">
        <v>11</v>
      </c>
      <c r="C9" s="302"/>
      <c r="D9" s="302"/>
      <c r="E9" s="302"/>
      <c r="F9" s="302"/>
      <c r="G9" s="302"/>
      <c r="H9" s="302"/>
      <c r="I9" s="302"/>
      <c r="J9" s="302"/>
      <c r="K9" s="30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X9" s="3"/>
      <c r="Z9" s="3"/>
      <c r="AA9" s="3"/>
      <c r="AB9" s="3"/>
      <c r="AC9" s="3"/>
      <c r="AD9" s="3"/>
      <c r="AE9" s="3"/>
      <c r="AF9" s="3"/>
      <c r="AG9" s="3"/>
      <c r="AH9" s="3"/>
      <c r="AI9" s="4"/>
      <c r="AJ9" s="4"/>
      <c r="AK9" s="4"/>
      <c r="AL9" s="4"/>
      <c r="AM9" s="4"/>
      <c r="AN9" s="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1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6"/>
      <c r="DU9" s="6"/>
      <c r="DV9" s="6"/>
      <c r="DW9" s="6"/>
      <c r="DX9" s="6"/>
      <c r="DY9" s="6"/>
      <c r="DZ9" s="6"/>
      <c r="EA9" s="3"/>
      <c r="EB9" s="3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</row>
    <row r="10" spans="1:147" ht="4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14"/>
      <c r="DB10" s="1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6"/>
      <c r="DU10" s="6"/>
      <c r="DV10" s="6"/>
      <c r="DW10" s="6"/>
      <c r="DX10" s="6"/>
      <c r="DY10" s="6"/>
      <c r="DZ10" s="6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15"/>
      <c r="EM10" s="3"/>
      <c r="EN10" s="3"/>
      <c r="EO10" s="3"/>
      <c r="EP10" s="3"/>
      <c r="EQ10" s="3"/>
    </row>
    <row r="11" spans="1:147" ht="47.25" customHeight="1">
      <c r="A11" s="3"/>
      <c r="B11" s="16" t="s">
        <v>12</v>
      </c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/>
      <c r="AJ11" s="4"/>
      <c r="AK11" s="4"/>
      <c r="AL11" s="4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6"/>
      <c r="CA11" s="3"/>
      <c r="CB11" s="3"/>
      <c r="CC11" s="3"/>
      <c r="CD11" s="3"/>
      <c r="CE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16" t="s">
        <v>13</v>
      </c>
      <c r="CU11" s="3"/>
      <c r="CV11" s="3"/>
      <c r="CW11" s="3"/>
      <c r="CX11" s="3"/>
      <c r="CZ11" s="3"/>
      <c r="DA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6"/>
      <c r="DU11" s="6"/>
      <c r="DV11" s="6"/>
      <c r="DW11" s="6"/>
      <c r="DX11" s="6"/>
      <c r="DY11" s="6"/>
      <c r="DZ11" s="6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47.25" customHeight="1">
      <c r="A12" s="3"/>
      <c r="B12" s="16"/>
      <c r="C12" s="1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  <c r="AJ12" s="4"/>
      <c r="AK12" s="4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16"/>
      <c r="CA12" s="3"/>
      <c r="CB12" s="3"/>
      <c r="CC12" s="3"/>
      <c r="CD12" s="3"/>
      <c r="CE12" s="3"/>
      <c r="CF12" s="16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6"/>
      <c r="DU12" s="6"/>
      <c r="DV12" s="6"/>
      <c r="DW12" s="6"/>
      <c r="DX12" s="6"/>
      <c r="DY12" s="6"/>
      <c r="DZ12" s="6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</row>
    <row r="13" spans="1:147" ht="48">
      <c r="A13" s="315" t="s">
        <v>14</v>
      </c>
      <c r="B13" s="314" t="s">
        <v>15</v>
      </c>
      <c r="C13" s="317"/>
      <c r="D13" s="317"/>
      <c r="E13" s="317"/>
      <c r="F13" s="317"/>
      <c r="G13" s="317"/>
      <c r="H13" s="317"/>
      <c r="I13" s="313"/>
      <c r="J13" s="318" t="s">
        <v>421</v>
      </c>
      <c r="K13" s="309"/>
      <c r="L13" s="314" t="s">
        <v>16</v>
      </c>
      <c r="M13" s="317"/>
      <c r="N13" s="317"/>
      <c r="O13" s="317"/>
      <c r="P13" s="317"/>
      <c r="Q13" s="313"/>
      <c r="R13" s="318" t="s">
        <v>422</v>
      </c>
      <c r="S13" s="309"/>
      <c r="T13" s="314" t="s">
        <v>17</v>
      </c>
      <c r="U13" s="317"/>
      <c r="V13" s="317"/>
      <c r="W13" s="317"/>
      <c r="X13" s="317"/>
      <c r="Y13" s="317"/>
      <c r="Z13" s="317"/>
      <c r="AA13" s="313"/>
      <c r="AB13" s="314" t="s">
        <v>18</v>
      </c>
      <c r="AC13" s="317"/>
      <c r="AD13" s="317"/>
      <c r="AE13" s="317"/>
      <c r="AF13" s="317"/>
      <c r="AG13" s="317"/>
      <c r="AH13" s="317"/>
      <c r="AI13" s="313"/>
      <c r="AJ13" s="318" t="s">
        <v>423</v>
      </c>
      <c r="AK13" s="309"/>
      <c r="AL13" s="314" t="s">
        <v>19</v>
      </c>
      <c r="AM13" s="317"/>
      <c r="AN13" s="317"/>
      <c r="AO13" s="317"/>
      <c r="AP13" s="317"/>
      <c r="AQ13" s="313"/>
      <c r="AR13" s="318" t="s">
        <v>424</v>
      </c>
      <c r="AS13" s="309"/>
      <c r="AT13" s="314" t="s">
        <v>20</v>
      </c>
      <c r="AU13" s="317"/>
      <c r="AV13" s="317"/>
      <c r="AW13" s="317"/>
      <c r="AX13" s="317"/>
      <c r="AY13" s="313"/>
      <c r="AZ13" s="318" t="s">
        <v>425</v>
      </c>
      <c r="BA13" s="309"/>
      <c r="BB13" s="314" t="s">
        <v>21</v>
      </c>
      <c r="BC13" s="317"/>
      <c r="BD13" s="317"/>
      <c r="BE13" s="317"/>
      <c r="BF13" s="317"/>
      <c r="BG13" s="317"/>
      <c r="BH13" s="317"/>
      <c r="BI13" s="313"/>
      <c r="BJ13" s="318" t="s">
        <v>426</v>
      </c>
      <c r="BK13" s="309"/>
      <c r="BL13" s="314" t="s">
        <v>22</v>
      </c>
      <c r="BM13" s="317"/>
      <c r="BN13" s="317"/>
      <c r="BO13" s="317"/>
      <c r="BP13" s="317"/>
      <c r="BQ13" s="313"/>
      <c r="BR13" s="318" t="s">
        <v>427</v>
      </c>
      <c r="BS13" s="309"/>
      <c r="BT13" s="314" t="s">
        <v>23</v>
      </c>
      <c r="BU13" s="317"/>
      <c r="BV13" s="317"/>
      <c r="BW13" s="317"/>
      <c r="BX13" s="317"/>
      <c r="BY13" s="317"/>
      <c r="BZ13" s="317"/>
      <c r="CA13" s="313"/>
      <c r="CB13" s="314" t="s">
        <v>24</v>
      </c>
      <c r="CC13" s="317"/>
      <c r="CD13" s="317"/>
      <c r="CE13" s="317"/>
      <c r="CF13" s="317"/>
      <c r="CG13" s="317"/>
      <c r="CH13" s="317"/>
      <c r="CI13" s="313"/>
      <c r="CJ13" s="318" t="s">
        <v>428</v>
      </c>
      <c r="CK13" s="309"/>
      <c r="CL13" s="314" t="s">
        <v>25</v>
      </c>
      <c r="CM13" s="317"/>
      <c r="CN13" s="317"/>
      <c r="CO13" s="317"/>
      <c r="CP13" s="317"/>
      <c r="CQ13" s="313"/>
      <c r="CR13" s="318" t="s">
        <v>429</v>
      </c>
      <c r="CS13" s="309"/>
      <c r="CT13" s="314" t="s">
        <v>26</v>
      </c>
      <c r="CU13" s="317"/>
      <c r="CV13" s="317"/>
      <c r="CW13" s="317"/>
      <c r="CX13" s="317"/>
      <c r="CY13" s="317"/>
      <c r="CZ13" s="317"/>
      <c r="DA13" s="313"/>
      <c r="DB13" s="307" t="s">
        <v>27</v>
      </c>
      <c r="DC13" s="308"/>
      <c r="DD13" s="309"/>
      <c r="DE13" s="307" t="s">
        <v>28</v>
      </c>
      <c r="DF13" s="308"/>
      <c r="DG13" s="309"/>
      <c r="DH13" s="307" t="s">
        <v>29</v>
      </c>
      <c r="DI13" s="308"/>
      <c r="DJ13" s="309"/>
      <c r="DK13" s="307" t="s">
        <v>30</v>
      </c>
      <c r="DL13" s="308"/>
      <c r="DM13" s="309"/>
      <c r="DN13" s="307" t="s">
        <v>31</v>
      </c>
      <c r="DO13" s="308"/>
      <c r="DP13" s="309"/>
      <c r="DQ13" s="307" t="s">
        <v>32</v>
      </c>
      <c r="DR13" s="308"/>
      <c r="DS13" s="309"/>
      <c r="DT13" s="307" t="s">
        <v>33</v>
      </c>
      <c r="DU13" s="308"/>
      <c r="DV13" s="309"/>
      <c r="DW13" s="307" t="s">
        <v>34</v>
      </c>
      <c r="DX13" s="308"/>
      <c r="DY13" s="308"/>
      <c r="DZ13" s="309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</row>
    <row r="14" spans="1:147" ht="277.5" customHeight="1">
      <c r="A14" s="316"/>
      <c r="B14" s="312" t="s">
        <v>35</v>
      </c>
      <c r="C14" s="313"/>
      <c r="D14" s="312" t="s">
        <v>36</v>
      </c>
      <c r="E14" s="313"/>
      <c r="F14" s="312" t="s">
        <v>37</v>
      </c>
      <c r="G14" s="313"/>
      <c r="H14" s="312" t="s">
        <v>38</v>
      </c>
      <c r="I14" s="313"/>
      <c r="J14" s="310"/>
      <c r="K14" s="311"/>
      <c r="L14" s="312" t="s">
        <v>39</v>
      </c>
      <c r="M14" s="313"/>
      <c r="N14" s="312" t="s">
        <v>40</v>
      </c>
      <c r="O14" s="313"/>
      <c r="P14" s="312" t="s">
        <v>41</v>
      </c>
      <c r="Q14" s="313"/>
      <c r="R14" s="310"/>
      <c r="S14" s="311"/>
      <c r="T14" s="312" t="s">
        <v>42</v>
      </c>
      <c r="U14" s="313"/>
      <c r="V14" s="312" t="s">
        <v>43</v>
      </c>
      <c r="W14" s="313"/>
      <c r="X14" s="312" t="s">
        <v>44</v>
      </c>
      <c r="Y14" s="313"/>
      <c r="Z14" s="312" t="s">
        <v>45</v>
      </c>
      <c r="AA14" s="313"/>
      <c r="AB14" s="312" t="s">
        <v>46</v>
      </c>
      <c r="AC14" s="313"/>
      <c r="AD14" s="312" t="s">
        <v>36</v>
      </c>
      <c r="AE14" s="313"/>
      <c r="AF14" s="312" t="s">
        <v>37</v>
      </c>
      <c r="AG14" s="313"/>
      <c r="AH14" s="312" t="s">
        <v>38</v>
      </c>
      <c r="AI14" s="313"/>
      <c r="AJ14" s="310"/>
      <c r="AK14" s="311"/>
      <c r="AL14" s="312" t="s">
        <v>47</v>
      </c>
      <c r="AM14" s="313"/>
      <c r="AN14" s="312" t="s">
        <v>48</v>
      </c>
      <c r="AO14" s="313"/>
      <c r="AP14" s="312" t="s">
        <v>49</v>
      </c>
      <c r="AQ14" s="313"/>
      <c r="AR14" s="310"/>
      <c r="AS14" s="311"/>
      <c r="AT14" s="312" t="s">
        <v>50</v>
      </c>
      <c r="AU14" s="313"/>
      <c r="AV14" s="312" t="s">
        <v>51</v>
      </c>
      <c r="AW14" s="313"/>
      <c r="AX14" s="312" t="s">
        <v>52</v>
      </c>
      <c r="AY14" s="313"/>
      <c r="AZ14" s="310"/>
      <c r="BA14" s="311"/>
      <c r="BB14" s="312" t="s">
        <v>50</v>
      </c>
      <c r="BC14" s="313"/>
      <c r="BD14" s="312" t="s">
        <v>51</v>
      </c>
      <c r="BE14" s="313"/>
      <c r="BF14" s="312" t="s">
        <v>52</v>
      </c>
      <c r="BG14" s="313"/>
      <c r="BH14" s="312" t="s">
        <v>53</v>
      </c>
      <c r="BI14" s="313"/>
      <c r="BJ14" s="310"/>
      <c r="BK14" s="311"/>
      <c r="BL14" s="312" t="s">
        <v>39</v>
      </c>
      <c r="BM14" s="313"/>
      <c r="BN14" s="312" t="s">
        <v>40</v>
      </c>
      <c r="BO14" s="313"/>
      <c r="BP14" s="312" t="s">
        <v>41</v>
      </c>
      <c r="BQ14" s="313"/>
      <c r="BR14" s="310"/>
      <c r="BS14" s="311"/>
      <c r="BT14" s="312" t="s">
        <v>54</v>
      </c>
      <c r="BU14" s="313"/>
      <c r="BV14" s="312" t="s">
        <v>55</v>
      </c>
      <c r="BW14" s="313"/>
      <c r="BX14" s="312" t="s">
        <v>56</v>
      </c>
      <c r="BY14" s="313"/>
      <c r="BZ14" s="312" t="s">
        <v>57</v>
      </c>
      <c r="CA14" s="313"/>
      <c r="CB14" s="312" t="s">
        <v>46</v>
      </c>
      <c r="CC14" s="313"/>
      <c r="CD14" s="312" t="s">
        <v>36</v>
      </c>
      <c r="CE14" s="313"/>
      <c r="CF14" s="312" t="s">
        <v>37</v>
      </c>
      <c r="CG14" s="313"/>
      <c r="CH14" s="312" t="s">
        <v>38</v>
      </c>
      <c r="CI14" s="313"/>
      <c r="CJ14" s="310"/>
      <c r="CK14" s="311"/>
      <c r="CL14" s="312" t="s">
        <v>39</v>
      </c>
      <c r="CM14" s="313"/>
      <c r="CN14" s="312" t="s">
        <v>40</v>
      </c>
      <c r="CO14" s="313"/>
      <c r="CP14" s="312" t="s">
        <v>41</v>
      </c>
      <c r="CQ14" s="313"/>
      <c r="CR14" s="310"/>
      <c r="CS14" s="311"/>
      <c r="CT14" s="312" t="s">
        <v>42</v>
      </c>
      <c r="CU14" s="313"/>
      <c r="CV14" s="312" t="s">
        <v>43</v>
      </c>
      <c r="CW14" s="313"/>
      <c r="CX14" s="312" t="s">
        <v>44</v>
      </c>
      <c r="CY14" s="313"/>
      <c r="CZ14" s="312" t="s">
        <v>58</v>
      </c>
      <c r="DA14" s="313"/>
      <c r="DB14" s="310"/>
      <c r="DC14" s="303"/>
      <c r="DD14" s="311"/>
      <c r="DE14" s="310"/>
      <c r="DF14" s="303"/>
      <c r="DG14" s="311"/>
      <c r="DH14" s="310"/>
      <c r="DI14" s="303"/>
      <c r="DJ14" s="311"/>
      <c r="DK14" s="310"/>
      <c r="DL14" s="303"/>
      <c r="DM14" s="311"/>
      <c r="DN14" s="310"/>
      <c r="DO14" s="303"/>
      <c r="DP14" s="311"/>
      <c r="DQ14" s="310"/>
      <c r="DR14" s="303"/>
      <c r="DS14" s="311"/>
      <c r="DT14" s="310"/>
      <c r="DU14" s="303"/>
      <c r="DV14" s="311"/>
      <c r="DW14" s="310"/>
      <c r="DX14" s="303"/>
      <c r="DY14" s="303"/>
      <c r="DZ14" s="311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</row>
    <row r="15" spans="1:147" ht="48">
      <c r="A15" s="17" t="s">
        <v>59</v>
      </c>
      <c r="B15" s="314"/>
      <c r="C15" s="313"/>
      <c r="D15" s="314"/>
      <c r="E15" s="313"/>
      <c r="F15" s="314"/>
      <c r="G15" s="313"/>
      <c r="H15" s="314"/>
      <c r="I15" s="313"/>
      <c r="J15" s="314"/>
      <c r="K15" s="313"/>
      <c r="L15" s="314"/>
      <c r="M15" s="313"/>
      <c r="N15" s="314"/>
      <c r="O15" s="313"/>
      <c r="P15" s="314"/>
      <c r="Q15" s="313"/>
      <c r="R15" s="314"/>
      <c r="S15" s="313"/>
      <c r="T15" s="314"/>
      <c r="U15" s="313"/>
      <c r="V15" s="314"/>
      <c r="W15" s="313"/>
      <c r="X15" s="314"/>
      <c r="Y15" s="313"/>
      <c r="Z15" s="314"/>
      <c r="AA15" s="313"/>
      <c r="AB15" s="314"/>
      <c r="AC15" s="313"/>
      <c r="AD15" s="314"/>
      <c r="AE15" s="313"/>
      <c r="AF15" s="314"/>
      <c r="AG15" s="313"/>
      <c r="AH15" s="319"/>
      <c r="AI15" s="313"/>
      <c r="AJ15" s="320"/>
      <c r="AK15" s="313"/>
      <c r="AL15" s="320" t="s">
        <v>60</v>
      </c>
      <c r="AM15" s="313"/>
      <c r="AN15" s="320" t="s">
        <v>60</v>
      </c>
      <c r="AO15" s="313"/>
      <c r="AP15" s="320" t="s">
        <v>60</v>
      </c>
      <c r="AQ15" s="313"/>
      <c r="AR15" s="322" t="s">
        <v>61</v>
      </c>
      <c r="AS15" s="313"/>
      <c r="AT15" s="322" t="s">
        <v>61</v>
      </c>
      <c r="AU15" s="313"/>
      <c r="AV15" s="322"/>
      <c r="AW15" s="313"/>
      <c r="AX15" s="322"/>
      <c r="AY15" s="313"/>
      <c r="AZ15" s="322" t="s">
        <v>62</v>
      </c>
      <c r="BA15" s="313"/>
      <c r="BB15" s="322"/>
      <c r="BC15" s="313"/>
      <c r="BD15" s="322"/>
      <c r="BE15" s="313"/>
      <c r="BF15" s="322"/>
      <c r="BG15" s="313"/>
      <c r="BH15" s="322"/>
      <c r="BI15" s="313"/>
      <c r="BJ15" s="322"/>
      <c r="BK15" s="313"/>
      <c r="BL15" s="322"/>
      <c r="BM15" s="313"/>
      <c r="BN15" s="322"/>
      <c r="BO15" s="313"/>
      <c r="BP15" s="322"/>
      <c r="BQ15" s="313"/>
      <c r="BR15" s="322"/>
      <c r="BS15" s="313"/>
      <c r="BT15" s="322"/>
      <c r="BU15" s="313"/>
      <c r="BV15" s="322"/>
      <c r="BW15" s="313"/>
      <c r="BX15" s="322"/>
      <c r="BY15" s="313"/>
      <c r="BZ15" s="322"/>
      <c r="CA15" s="313"/>
      <c r="CB15" s="320"/>
      <c r="CC15" s="313"/>
      <c r="CD15" s="320"/>
      <c r="CE15" s="313"/>
      <c r="CF15" s="320" t="s">
        <v>60</v>
      </c>
      <c r="CG15" s="313"/>
      <c r="CH15" s="320" t="s">
        <v>60</v>
      </c>
      <c r="CI15" s="313"/>
      <c r="CJ15" s="320" t="s">
        <v>60</v>
      </c>
      <c r="CK15" s="313"/>
      <c r="CL15" s="322" t="s">
        <v>61</v>
      </c>
      <c r="CM15" s="313"/>
      <c r="CN15" s="322" t="s">
        <v>61</v>
      </c>
      <c r="CO15" s="313"/>
      <c r="CP15" s="322" t="s">
        <v>61</v>
      </c>
      <c r="CQ15" s="313"/>
      <c r="CR15" s="322" t="s">
        <v>61</v>
      </c>
      <c r="CS15" s="313"/>
      <c r="CT15" s="322" t="s">
        <v>61</v>
      </c>
      <c r="CU15" s="313"/>
      <c r="CV15" s="322" t="s">
        <v>61</v>
      </c>
      <c r="CW15" s="313"/>
      <c r="CX15" s="322" t="s">
        <v>61</v>
      </c>
      <c r="CY15" s="313"/>
      <c r="CZ15" s="322" t="s">
        <v>61</v>
      </c>
      <c r="DA15" s="313"/>
      <c r="DB15" s="314">
        <v>35</v>
      </c>
      <c r="DC15" s="317"/>
      <c r="DD15" s="313"/>
      <c r="DE15" s="314">
        <v>6</v>
      </c>
      <c r="DF15" s="317"/>
      <c r="DG15" s="313"/>
      <c r="DH15" s="314">
        <v>1</v>
      </c>
      <c r="DI15" s="317"/>
      <c r="DJ15" s="313"/>
      <c r="DK15" s="314"/>
      <c r="DL15" s="317"/>
      <c r="DM15" s="313"/>
      <c r="DN15" s="314"/>
      <c r="DO15" s="317"/>
      <c r="DP15" s="313"/>
      <c r="DQ15" s="314"/>
      <c r="DR15" s="317"/>
      <c r="DS15" s="313"/>
      <c r="DT15" s="321">
        <v>10</v>
      </c>
      <c r="DU15" s="317"/>
      <c r="DV15" s="313"/>
      <c r="DW15" s="321">
        <f t="shared" ref="DW15:DW18" si="0">SUM(DB15:DV15)</f>
        <v>52</v>
      </c>
      <c r="DX15" s="317"/>
      <c r="DY15" s="317"/>
      <c r="DZ15" s="31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</row>
    <row r="16" spans="1:147" ht="48">
      <c r="A16" s="17" t="s">
        <v>63</v>
      </c>
      <c r="B16" s="314"/>
      <c r="C16" s="313"/>
      <c r="D16" s="314"/>
      <c r="E16" s="313"/>
      <c r="F16" s="314"/>
      <c r="G16" s="313"/>
      <c r="H16" s="314"/>
      <c r="I16" s="313"/>
      <c r="J16" s="314"/>
      <c r="K16" s="313"/>
      <c r="L16" s="314"/>
      <c r="M16" s="313"/>
      <c r="N16" s="314"/>
      <c r="O16" s="313"/>
      <c r="P16" s="314"/>
      <c r="Q16" s="313"/>
      <c r="R16" s="314"/>
      <c r="S16" s="313"/>
      <c r="T16" s="314"/>
      <c r="U16" s="313"/>
      <c r="V16" s="314"/>
      <c r="W16" s="313"/>
      <c r="X16" s="314"/>
      <c r="Y16" s="313"/>
      <c r="Z16" s="314"/>
      <c r="AA16" s="313"/>
      <c r="AB16" s="314"/>
      <c r="AC16" s="313"/>
      <c r="AD16" s="314"/>
      <c r="AE16" s="313"/>
      <c r="AF16" s="314"/>
      <c r="AG16" s="313"/>
      <c r="AH16" s="320"/>
      <c r="AI16" s="313"/>
      <c r="AJ16" s="320"/>
      <c r="AK16" s="313"/>
      <c r="AL16" s="320" t="s">
        <v>60</v>
      </c>
      <c r="AM16" s="313"/>
      <c r="AN16" s="320" t="s">
        <v>60</v>
      </c>
      <c r="AO16" s="313"/>
      <c r="AP16" s="320" t="s">
        <v>60</v>
      </c>
      <c r="AQ16" s="313"/>
      <c r="AR16" s="322" t="s">
        <v>61</v>
      </c>
      <c r="AS16" s="313"/>
      <c r="AT16" s="322" t="s">
        <v>61</v>
      </c>
      <c r="AU16" s="313"/>
      <c r="AV16" s="322"/>
      <c r="AW16" s="313"/>
      <c r="AX16" s="322"/>
      <c r="AY16" s="313"/>
      <c r="AZ16" s="322"/>
      <c r="BA16" s="313"/>
      <c r="BB16" s="322"/>
      <c r="BC16" s="313"/>
      <c r="BD16" s="322"/>
      <c r="BE16" s="313"/>
      <c r="BF16" s="322"/>
      <c r="BG16" s="313"/>
      <c r="BH16" s="322"/>
      <c r="BI16" s="313"/>
      <c r="BJ16" s="322"/>
      <c r="BK16" s="313"/>
      <c r="BL16" s="322"/>
      <c r="BM16" s="313"/>
      <c r="BN16" s="322"/>
      <c r="BO16" s="313"/>
      <c r="BP16" s="322"/>
      <c r="BQ16" s="313"/>
      <c r="BR16" s="322"/>
      <c r="BS16" s="313"/>
      <c r="BT16" s="322"/>
      <c r="BU16" s="313"/>
      <c r="BV16" s="322" t="s">
        <v>62</v>
      </c>
      <c r="BW16" s="313"/>
      <c r="BX16" s="322" t="s">
        <v>62</v>
      </c>
      <c r="BY16" s="313"/>
      <c r="BZ16" s="322"/>
      <c r="CA16" s="313"/>
      <c r="CB16" s="320" t="s">
        <v>60</v>
      </c>
      <c r="CC16" s="313"/>
      <c r="CD16" s="320" t="s">
        <v>60</v>
      </c>
      <c r="CE16" s="313"/>
      <c r="CF16" s="320" t="s">
        <v>60</v>
      </c>
      <c r="CG16" s="313"/>
      <c r="CH16" s="322" t="s">
        <v>62</v>
      </c>
      <c r="CI16" s="313"/>
      <c r="CJ16" s="322" t="s">
        <v>62</v>
      </c>
      <c r="CK16" s="313"/>
      <c r="CL16" s="322" t="s">
        <v>61</v>
      </c>
      <c r="CM16" s="313"/>
      <c r="CN16" s="322" t="s">
        <v>61</v>
      </c>
      <c r="CO16" s="313"/>
      <c r="CP16" s="322" t="s">
        <v>61</v>
      </c>
      <c r="CQ16" s="313"/>
      <c r="CR16" s="322" t="s">
        <v>61</v>
      </c>
      <c r="CS16" s="313"/>
      <c r="CT16" s="322" t="s">
        <v>61</v>
      </c>
      <c r="CU16" s="313"/>
      <c r="CV16" s="322" t="s">
        <v>61</v>
      </c>
      <c r="CW16" s="313"/>
      <c r="CX16" s="322" t="s">
        <v>61</v>
      </c>
      <c r="CY16" s="313"/>
      <c r="CZ16" s="322" t="s">
        <v>61</v>
      </c>
      <c r="DA16" s="313"/>
      <c r="DB16" s="314">
        <v>32</v>
      </c>
      <c r="DC16" s="317"/>
      <c r="DD16" s="313"/>
      <c r="DE16" s="314">
        <v>6</v>
      </c>
      <c r="DF16" s="317"/>
      <c r="DG16" s="313"/>
      <c r="DH16" s="314">
        <v>4</v>
      </c>
      <c r="DI16" s="317"/>
      <c r="DJ16" s="313"/>
      <c r="DK16" s="314"/>
      <c r="DL16" s="317"/>
      <c r="DM16" s="313"/>
      <c r="DN16" s="314"/>
      <c r="DO16" s="317"/>
      <c r="DP16" s="313"/>
      <c r="DQ16" s="314"/>
      <c r="DR16" s="317"/>
      <c r="DS16" s="313"/>
      <c r="DT16" s="321">
        <v>10</v>
      </c>
      <c r="DU16" s="317"/>
      <c r="DV16" s="313"/>
      <c r="DW16" s="321">
        <f t="shared" si="0"/>
        <v>52</v>
      </c>
      <c r="DX16" s="317"/>
      <c r="DY16" s="317"/>
      <c r="DZ16" s="31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</row>
    <row r="17" spans="1:147" ht="48">
      <c r="A17" s="17" t="s">
        <v>64</v>
      </c>
      <c r="B17" s="314"/>
      <c r="C17" s="313"/>
      <c r="D17" s="314"/>
      <c r="E17" s="313"/>
      <c r="F17" s="314"/>
      <c r="G17" s="313"/>
      <c r="H17" s="314"/>
      <c r="I17" s="313"/>
      <c r="J17" s="314"/>
      <c r="K17" s="313"/>
      <c r="L17" s="314"/>
      <c r="M17" s="313"/>
      <c r="N17" s="314"/>
      <c r="O17" s="313"/>
      <c r="P17" s="314"/>
      <c r="Q17" s="313"/>
      <c r="R17" s="314"/>
      <c r="S17" s="313"/>
      <c r="T17" s="314"/>
      <c r="U17" s="313"/>
      <c r="V17" s="314"/>
      <c r="W17" s="313"/>
      <c r="X17" s="314"/>
      <c r="Y17" s="313"/>
      <c r="Z17" s="314"/>
      <c r="AA17" s="313"/>
      <c r="AB17" s="314"/>
      <c r="AC17" s="313"/>
      <c r="AD17" s="314"/>
      <c r="AE17" s="313"/>
      <c r="AF17" s="322"/>
      <c r="AG17" s="313"/>
      <c r="AH17" s="322"/>
      <c r="AI17" s="313"/>
      <c r="AJ17" s="320"/>
      <c r="AK17" s="313"/>
      <c r="AL17" s="320" t="s">
        <v>60</v>
      </c>
      <c r="AM17" s="313"/>
      <c r="AN17" s="320" t="s">
        <v>60</v>
      </c>
      <c r="AO17" s="313"/>
      <c r="AP17" s="322" t="s">
        <v>61</v>
      </c>
      <c r="AQ17" s="313"/>
      <c r="AR17" s="322" t="s">
        <v>61</v>
      </c>
      <c r="AS17" s="313"/>
      <c r="AT17" s="322"/>
      <c r="AU17" s="313"/>
      <c r="AV17" s="322"/>
      <c r="AW17" s="313"/>
      <c r="AX17" s="322"/>
      <c r="AY17" s="313"/>
      <c r="AZ17" s="322"/>
      <c r="BA17" s="313"/>
      <c r="BB17" s="322" t="s">
        <v>65</v>
      </c>
      <c r="BC17" s="313"/>
      <c r="BD17" s="322" t="s">
        <v>65</v>
      </c>
      <c r="BE17" s="313"/>
      <c r="BF17" s="322" t="s">
        <v>65</v>
      </c>
      <c r="BG17" s="313"/>
      <c r="BH17" s="322" t="s">
        <v>65</v>
      </c>
      <c r="BI17" s="313"/>
      <c r="BJ17" s="322"/>
      <c r="BK17" s="313"/>
      <c r="BL17" s="322"/>
      <c r="BM17" s="313"/>
      <c r="BN17" s="322"/>
      <c r="BO17" s="313"/>
      <c r="BP17" s="322"/>
      <c r="BQ17" s="313"/>
      <c r="BR17" s="322"/>
      <c r="BS17" s="313"/>
      <c r="BT17" s="322"/>
      <c r="BU17" s="313"/>
      <c r="BV17" s="322"/>
      <c r="BW17" s="313"/>
      <c r="BX17" s="322" t="s">
        <v>62</v>
      </c>
      <c r="BY17" s="313"/>
      <c r="BZ17" s="322" t="s">
        <v>62</v>
      </c>
      <c r="CA17" s="313"/>
      <c r="CB17" s="320" t="s">
        <v>60</v>
      </c>
      <c r="CC17" s="313"/>
      <c r="CD17" s="320" t="s">
        <v>60</v>
      </c>
      <c r="CE17" s="313"/>
      <c r="CF17" s="322" t="s">
        <v>65</v>
      </c>
      <c r="CG17" s="313"/>
      <c r="CH17" s="322" t="s">
        <v>65</v>
      </c>
      <c r="CI17" s="313"/>
      <c r="CJ17" s="322" t="s">
        <v>65</v>
      </c>
      <c r="CK17" s="313"/>
      <c r="CL17" s="322" t="s">
        <v>61</v>
      </c>
      <c r="CM17" s="313"/>
      <c r="CN17" s="322" t="s">
        <v>61</v>
      </c>
      <c r="CO17" s="313"/>
      <c r="CP17" s="322" t="s">
        <v>61</v>
      </c>
      <c r="CQ17" s="313"/>
      <c r="CR17" s="322" t="s">
        <v>61</v>
      </c>
      <c r="CS17" s="313"/>
      <c r="CT17" s="322" t="s">
        <v>61</v>
      </c>
      <c r="CU17" s="313"/>
      <c r="CV17" s="322" t="s">
        <v>61</v>
      </c>
      <c r="CW17" s="313"/>
      <c r="CX17" s="322" t="s">
        <v>61</v>
      </c>
      <c r="CY17" s="313"/>
      <c r="CZ17" s="322" t="s">
        <v>61</v>
      </c>
      <c r="DA17" s="313"/>
      <c r="DB17" s="314">
        <v>29</v>
      </c>
      <c r="DC17" s="317"/>
      <c r="DD17" s="313"/>
      <c r="DE17" s="314">
        <v>4</v>
      </c>
      <c r="DF17" s="317"/>
      <c r="DG17" s="313"/>
      <c r="DH17" s="314">
        <v>2</v>
      </c>
      <c r="DI17" s="317"/>
      <c r="DJ17" s="313"/>
      <c r="DK17" s="314">
        <v>7</v>
      </c>
      <c r="DL17" s="317"/>
      <c r="DM17" s="313"/>
      <c r="DN17" s="314"/>
      <c r="DO17" s="317"/>
      <c r="DP17" s="313"/>
      <c r="DQ17" s="314"/>
      <c r="DR17" s="317"/>
      <c r="DS17" s="313"/>
      <c r="DT17" s="321">
        <v>10</v>
      </c>
      <c r="DU17" s="317"/>
      <c r="DV17" s="313"/>
      <c r="DW17" s="321">
        <f t="shared" si="0"/>
        <v>52</v>
      </c>
      <c r="DX17" s="317"/>
      <c r="DY17" s="317"/>
      <c r="DZ17" s="31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</row>
    <row r="18" spans="1:147" ht="48">
      <c r="A18" s="17" t="s">
        <v>66</v>
      </c>
      <c r="B18" s="314"/>
      <c r="C18" s="313"/>
      <c r="D18" s="314"/>
      <c r="E18" s="313"/>
      <c r="F18" s="314"/>
      <c r="G18" s="313"/>
      <c r="H18" s="314"/>
      <c r="I18" s="313"/>
      <c r="J18" s="314"/>
      <c r="K18" s="313"/>
      <c r="L18" s="314"/>
      <c r="M18" s="313"/>
      <c r="N18" s="314"/>
      <c r="O18" s="313"/>
      <c r="P18" s="314"/>
      <c r="Q18" s="313"/>
      <c r="R18" s="314"/>
      <c r="S18" s="313"/>
      <c r="T18" s="314"/>
      <c r="U18" s="313"/>
      <c r="V18" s="314"/>
      <c r="W18" s="313"/>
      <c r="X18" s="314"/>
      <c r="Y18" s="313"/>
      <c r="Z18" s="314"/>
      <c r="AA18" s="313"/>
      <c r="AB18" s="314"/>
      <c r="AC18" s="313"/>
      <c r="AD18" s="314"/>
      <c r="AE18" s="313"/>
      <c r="AF18" s="314"/>
      <c r="AG18" s="313"/>
      <c r="AH18" s="319"/>
      <c r="AI18" s="313"/>
      <c r="AJ18" s="320"/>
      <c r="AK18" s="313"/>
      <c r="AL18" s="320" t="s">
        <v>60</v>
      </c>
      <c r="AM18" s="313"/>
      <c r="AN18" s="320" t="s">
        <v>60</v>
      </c>
      <c r="AO18" s="313"/>
      <c r="AP18" s="322" t="s">
        <v>61</v>
      </c>
      <c r="AQ18" s="313"/>
      <c r="AR18" s="322" t="s">
        <v>61</v>
      </c>
      <c r="AS18" s="313"/>
      <c r="AT18" s="322"/>
      <c r="AU18" s="313"/>
      <c r="AV18" s="322"/>
      <c r="AW18" s="313"/>
      <c r="AX18" s="322"/>
      <c r="AY18" s="313"/>
      <c r="AZ18" s="322"/>
      <c r="BA18" s="313"/>
      <c r="BB18" s="322"/>
      <c r="BC18" s="313"/>
      <c r="BD18" s="322"/>
      <c r="BE18" s="313"/>
      <c r="BF18" s="322"/>
      <c r="BG18" s="313"/>
      <c r="BH18" s="324"/>
      <c r="BI18" s="313"/>
      <c r="BJ18" s="324"/>
      <c r="BK18" s="313"/>
      <c r="BL18" s="324"/>
      <c r="BM18" s="313"/>
      <c r="BN18" s="322" t="s">
        <v>65</v>
      </c>
      <c r="BO18" s="313"/>
      <c r="BP18" s="322" t="s">
        <v>65</v>
      </c>
      <c r="BQ18" s="313"/>
      <c r="BR18" s="322" t="s">
        <v>65</v>
      </c>
      <c r="BS18" s="313"/>
      <c r="BT18" s="322" t="s">
        <v>65</v>
      </c>
      <c r="BU18" s="313"/>
      <c r="BV18" s="320" t="s">
        <v>60</v>
      </c>
      <c r="BW18" s="313"/>
      <c r="BX18" s="320" t="s">
        <v>67</v>
      </c>
      <c r="BY18" s="313"/>
      <c r="BZ18" s="320" t="s">
        <v>67</v>
      </c>
      <c r="CA18" s="313"/>
      <c r="CB18" s="320" t="s">
        <v>67</v>
      </c>
      <c r="CC18" s="313"/>
      <c r="CD18" s="320" t="s">
        <v>67</v>
      </c>
      <c r="CE18" s="313"/>
      <c r="CF18" s="320" t="s">
        <v>68</v>
      </c>
      <c r="CG18" s="313"/>
      <c r="CH18" s="320" t="s">
        <v>68</v>
      </c>
      <c r="CI18" s="313"/>
      <c r="CJ18" s="322"/>
      <c r="CK18" s="313"/>
      <c r="CL18" s="322"/>
      <c r="CM18" s="313"/>
      <c r="CN18" s="322"/>
      <c r="CO18" s="313"/>
      <c r="CP18" s="322"/>
      <c r="CQ18" s="313"/>
      <c r="CR18" s="322"/>
      <c r="CS18" s="313"/>
      <c r="CT18" s="320"/>
      <c r="CU18" s="313"/>
      <c r="CV18" s="320"/>
      <c r="CW18" s="313"/>
      <c r="CX18" s="320"/>
      <c r="CY18" s="313"/>
      <c r="CZ18" s="320"/>
      <c r="DA18" s="313"/>
      <c r="DB18" s="314">
        <v>28</v>
      </c>
      <c r="DC18" s="317"/>
      <c r="DD18" s="313"/>
      <c r="DE18" s="314">
        <v>3</v>
      </c>
      <c r="DF18" s="317"/>
      <c r="DG18" s="313"/>
      <c r="DH18" s="314"/>
      <c r="DI18" s="317"/>
      <c r="DJ18" s="313"/>
      <c r="DK18" s="314">
        <v>4</v>
      </c>
      <c r="DL18" s="317"/>
      <c r="DM18" s="313"/>
      <c r="DN18" s="314">
        <v>4</v>
      </c>
      <c r="DO18" s="317"/>
      <c r="DP18" s="313"/>
      <c r="DQ18" s="314">
        <v>2</v>
      </c>
      <c r="DR18" s="317"/>
      <c r="DS18" s="313"/>
      <c r="DT18" s="321">
        <v>2</v>
      </c>
      <c r="DU18" s="317"/>
      <c r="DV18" s="313"/>
      <c r="DW18" s="321">
        <f t="shared" si="0"/>
        <v>43</v>
      </c>
      <c r="DX18" s="317"/>
      <c r="DY18" s="317"/>
      <c r="DZ18" s="31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</row>
    <row r="19" spans="1:147" ht="48">
      <c r="A19" s="18"/>
      <c r="B19" s="19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9"/>
      <c r="CA19" s="18"/>
      <c r="CB19" s="18"/>
      <c r="CC19" s="18"/>
      <c r="CD19" s="18"/>
      <c r="CE19" s="18"/>
      <c r="CF19" s="19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323">
        <f>SUM(DB15:DD18)</f>
        <v>124</v>
      </c>
      <c r="DC19" s="317"/>
      <c r="DD19" s="313"/>
      <c r="DE19" s="323">
        <f>SUM(DE15:DG18)</f>
        <v>19</v>
      </c>
      <c r="DF19" s="317"/>
      <c r="DG19" s="313"/>
      <c r="DH19" s="323">
        <f>SUM(DH15:DJ18)</f>
        <v>7</v>
      </c>
      <c r="DI19" s="317"/>
      <c r="DJ19" s="313"/>
      <c r="DK19" s="323">
        <f>SUM(DK15:DM18)</f>
        <v>11</v>
      </c>
      <c r="DL19" s="317"/>
      <c r="DM19" s="313"/>
      <c r="DN19" s="323">
        <f>SUM(DN15:DP18)</f>
        <v>4</v>
      </c>
      <c r="DO19" s="317"/>
      <c r="DP19" s="313"/>
      <c r="DQ19" s="323">
        <f>SUM(DQ15:DS18)</f>
        <v>2</v>
      </c>
      <c r="DR19" s="317"/>
      <c r="DS19" s="313"/>
      <c r="DT19" s="323">
        <f>SUM(DT15:DV18)</f>
        <v>32</v>
      </c>
      <c r="DU19" s="317"/>
      <c r="DV19" s="313"/>
      <c r="DW19" s="323">
        <f>SUM(DW15:DZ18)</f>
        <v>199</v>
      </c>
      <c r="DX19" s="317"/>
      <c r="DY19" s="317"/>
      <c r="DZ19" s="31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1:147" ht="40.5" customHeight="1">
      <c r="A20" s="18"/>
      <c r="B20" s="19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9"/>
      <c r="CA20" s="18"/>
      <c r="CB20" s="18"/>
      <c r="CC20" s="18"/>
      <c r="CD20" s="18"/>
      <c r="CE20" s="18"/>
      <c r="CF20" s="19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147" ht="48">
      <c r="A21" s="21"/>
      <c r="B21" s="21"/>
      <c r="C21" s="21"/>
      <c r="D21" s="21" t="s">
        <v>69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14"/>
      <c r="P21" s="313"/>
      <c r="Q21" s="329" t="s">
        <v>70</v>
      </c>
      <c r="R21" s="302"/>
      <c r="S21" s="330" t="s">
        <v>71</v>
      </c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21"/>
      <c r="AK21" s="322" t="s">
        <v>72</v>
      </c>
      <c r="AL21" s="313"/>
      <c r="AM21" s="329" t="s">
        <v>70</v>
      </c>
      <c r="AN21" s="302"/>
      <c r="AO21" s="330" t="s">
        <v>73</v>
      </c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21"/>
      <c r="BF21" s="21"/>
      <c r="BG21" s="21"/>
      <c r="BH21" s="18"/>
      <c r="BI21" s="320" t="s">
        <v>67</v>
      </c>
      <c r="BJ21" s="313"/>
      <c r="BK21" s="329" t="s">
        <v>70</v>
      </c>
      <c r="BL21" s="302"/>
      <c r="BM21" s="330" t="s">
        <v>74</v>
      </c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18"/>
      <c r="CG21" s="320" t="s">
        <v>61</v>
      </c>
      <c r="CH21" s="313"/>
      <c r="CI21" s="329" t="s">
        <v>70</v>
      </c>
      <c r="CJ21" s="302"/>
      <c r="CK21" s="330" t="s">
        <v>75</v>
      </c>
      <c r="CL21" s="302"/>
      <c r="CM21" s="302"/>
      <c r="CN21" s="302"/>
      <c r="CO21" s="302"/>
      <c r="CP21" s="302"/>
      <c r="CQ21" s="302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1:147" ht="3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1:147" ht="48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20" t="s">
        <v>60</v>
      </c>
      <c r="P23" s="313"/>
      <c r="Q23" s="329" t="s">
        <v>70</v>
      </c>
      <c r="R23" s="302"/>
      <c r="S23" s="330" t="s">
        <v>76</v>
      </c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21"/>
      <c r="AK23" s="322" t="s">
        <v>77</v>
      </c>
      <c r="AL23" s="313"/>
      <c r="AM23" s="329" t="s">
        <v>70</v>
      </c>
      <c r="AN23" s="302"/>
      <c r="AO23" s="330" t="s">
        <v>78</v>
      </c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21"/>
      <c r="BG23" s="21"/>
      <c r="BH23" s="18"/>
      <c r="BI23" s="320" t="s">
        <v>68</v>
      </c>
      <c r="BJ23" s="313"/>
      <c r="BK23" s="329" t="s">
        <v>70</v>
      </c>
      <c r="BL23" s="302"/>
      <c r="BM23" s="330" t="s">
        <v>79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1:147" ht="30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1:147" ht="57.75" customHeight="1">
      <c r="A25" s="331" t="s">
        <v>80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</row>
    <row r="26" spans="1:147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16"/>
      <c r="BB26" s="16"/>
      <c r="BC26" s="16"/>
      <c r="BD26" s="16"/>
      <c r="BE26" s="16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6"/>
      <c r="DU26" s="6"/>
      <c r="DV26" s="6"/>
      <c r="DW26" s="6"/>
      <c r="DX26" s="6"/>
      <c r="DY26" s="6"/>
      <c r="DZ26" s="6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</row>
    <row r="27" spans="1:147" ht="48">
      <c r="A27" s="335" t="s">
        <v>81</v>
      </c>
      <c r="B27" s="337" t="s">
        <v>82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F27" s="325" t="s">
        <v>83</v>
      </c>
      <c r="AG27" s="308"/>
      <c r="AH27" s="309"/>
      <c r="AI27" s="325" t="s">
        <v>84</v>
      </c>
      <c r="AJ27" s="308"/>
      <c r="AK27" s="309"/>
      <c r="AL27" s="334" t="s">
        <v>85</v>
      </c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3"/>
      <c r="BD27" s="334" t="s">
        <v>86</v>
      </c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3"/>
      <c r="DP27" s="338" t="s">
        <v>87</v>
      </c>
      <c r="DQ27" s="308"/>
      <c r="DR27" s="309"/>
      <c r="DS27" s="338" t="s">
        <v>88</v>
      </c>
      <c r="DT27" s="308"/>
      <c r="DU27" s="308"/>
      <c r="DV27" s="308"/>
      <c r="DW27" s="308"/>
      <c r="DX27" s="308"/>
      <c r="DY27" s="308"/>
      <c r="DZ27" s="309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</row>
    <row r="28" spans="1:147" ht="48">
      <c r="A28" s="336"/>
      <c r="B28" s="33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33"/>
      <c r="AF28" s="332"/>
      <c r="AG28" s="302"/>
      <c r="AH28" s="333"/>
      <c r="AI28" s="332"/>
      <c r="AJ28" s="302"/>
      <c r="AK28" s="333"/>
      <c r="AL28" s="325" t="s">
        <v>34</v>
      </c>
      <c r="AM28" s="308"/>
      <c r="AN28" s="309"/>
      <c r="AO28" s="325" t="s">
        <v>89</v>
      </c>
      <c r="AP28" s="308"/>
      <c r="AQ28" s="309"/>
      <c r="AR28" s="326" t="s">
        <v>90</v>
      </c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3"/>
      <c r="BD28" s="326" t="s">
        <v>91</v>
      </c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3"/>
      <c r="BT28" s="326" t="s">
        <v>92</v>
      </c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3"/>
      <c r="CJ28" s="326" t="s">
        <v>93</v>
      </c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3"/>
      <c r="CZ28" s="326" t="s">
        <v>94</v>
      </c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3"/>
      <c r="DP28" s="332"/>
      <c r="DQ28" s="302"/>
      <c r="DR28" s="333"/>
      <c r="DS28" s="332"/>
      <c r="DT28" s="302"/>
      <c r="DU28" s="302"/>
      <c r="DV28" s="302"/>
      <c r="DW28" s="302"/>
      <c r="DX28" s="302"/>
      <c r="DY28" s="302"/>
      <c r="DZ28" s="333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</row>
    <row r="29" spans="1:147" ht="48">
      <c r="A29" s="336"/>
      <c r="B29" s="33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33"/>
      <c r="AF29" s="332"/>
      <c r="AG29" s="302"/>
      <c r="AH29" s="333"/>
      <c r="AI29" s="332"/>
      <c r="AJ29" s="302"/>
      <c r="AK29" s="333"/>
      <c r="AL29" s="332"/>
      <c r="AM29" s="302"/>
      <c r="AN29" s="333"/>
      <c r="AO29" s="332"/>
      <c r="AP29" s="302"/>
      <c r="AQ29" s="333"/>
      <c r="AR29" s="325" t="s">
        <v>95</v>
      </c>
      <c r="AS29" s="308"/>
      <c r="AT29" s="309"/>
      <c r="AU29" s="325" t="s">
        <v>96</v>
      </c>
      <c r="AV29" s="308"/>
      <c r="AW29" s="309"/>
      <c r="AX29" s="325" t="s">
        <v>97</v>
      </c>
      <c r="AY29" s="308"/>
      <c r="AZ29" s="309"/>
      <c r="BA29" s="325" t="s">
        <v>98</v>
      </c>
      <c r="BB29" s="308"/>
      <c r="BC29" s="309"/>
      <c r="BD29" s="326" t="s">
        <v>99</v>
      </c>
      <c r="BE29" s="317"/>
      <c r="BF29" s="317"/>
      <c r="BG29" s="317"/>
      <c r="BH29" s="317"/>
      <c r="BI29" s="317"/>
      <c r="BJ29" s="317"/>
      <c r="BK29" s="313"/>
      <c r="BL29" s="327" t="s">
        <v>100</v>
      </c>
      <c r="BM29" s="317"/>
      <c r="BN29" s="317"/>
      <c r="BO29" s="317"/>
      <c r="BP29" s="317"/>
      <c r="BQ29" s="317"/>
      <c r="BR29" s="317"/>
      <c r="BS29" s="313"/>
      <c r="BT29" s="326" t="s">
        <v>101</v>
      </c>
      <c r="BU29" s="317"/>
      <c r="BV29" s="317"/>
      <c r="BW29" s="317"/>
      <c r="BX29" s="317"/>
      <c r="BY29" s="317"/>
      <c r="BZ29" s="317"/>
      <c r="CA29" s="313"/>
      <c r="CB29" s="326" t="s">
        <v>102</v>
      </c>
      <c r="CC29" s="317"/>
      <c r="CD29" s="317"/>
      <c r="CE29" s="317"/>
      <c r="CF29" s="317"/>
      <c r="CG29" s="317"/>
      <c r="CH29" s="317"/>
      <c r="CI29" s="313"/>
      <c r="CJ29" s="326" t="s">
        <v>103</v>
      </c>
      <c r="CK29" s="317"/>
      <c r="CL29" s="317"/>
      <c r="CM29" s="317"/>
      <c r="CN29" s="317"/>
      <c r="CO29" s="317"/>
      <c r="CP29" s="317"/>
      <c r="CQ29" s="313"/>
      <c r="CR29" s="326" t="s">
        <v>104</v>
      </c>
      <c r="CS29" s="317"/>
      <c r="CT29" s="317"/>
      <c r="CU29" s="317"/>
      <c r="CV29" s="317"/>
      <c r="CW29" s="317"/>
      <c r="CX29" s="317"/>
      <c r="CY29" s="313"/>
      <c r="CZ29" s="326" t="s">
        <v>105</v>
      </c>
      <c r="DA29" s="317"/>
      <c r="DB29" s="317"/>
      <c r="DC29" s="317"/>
      <c r="DD29" s="317"/>
      <c r="DE29" s="317"/>
      <c r="DF29" s="317"/>
      <c r="DG29" s="313"/>
      <c r="DH29" s="326" t="s">
        <v>106</v>
      </c>
      <c r="DI29" s="317"/>
      <c r="DJ29" s="317"/>
      <c r="DK29" s="317"/>
      <c r="DL29" s="317"/>
      <c r="DM29" s="317"/>
      <c r="DN29" s="317"/>
      <c r="DO29" s="313"/>
      <c r="DP29" s="332"/>
      <c r="DQ29" s="302"/>
      <c r="DR29" s="333"/>
      <c r="DS29" s="332"/>
      <c r="DT29" s="302"/>
      <c r="DU29" s="302"/>
      <c r="DV29" s="302"/>
      <c r="DW29" s="302"/>
      <c r="DX29" s="302"/>
      <c r="DY29" s="302"/>
      <c r="DZ29" s="333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</row>
    <row r="30" spans="1:147" ht="263.25" customHeight="1">
      <c r="A30" s="316"/>
      <c r="B30" s="31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11"/>
      <c r="AF30" s="310"/>
      <c r="AG30" s="303"/>
      <c r="AH30" s="311"/>
      <c r="AI30" s="310"/>
      <c r="AJ30" s="303"/>
      <c r="AK30" s="311"/>
      <c r="AL30" s="310"/>
      <c r="AM30" s="303"/>
      <c r="AN30" s="311"/>
      <c r="AO30" s="310"/>
      <c r="AP30" s="303"/>
      <c r="AQ30" s="311"/>
      <c r="AR30" s="310"/>
      <c r="AS30" s="303"/>
      <c r="AT30" s="311"/>
      <c r="AU30" s="310"/>
      <c r="AV30" s="303"/>
      <c r="AW30" s="311"/>
      <c r="AX30" s="310"/>
      <c r="AY30" s="303"/>
      <c r="AZ30" s="311"/>
      <c r="BA30" s="310"/>
      <c r="BB30" s="303"/>
      <c r="BC30" s="311"/>
      <c r="BD30" s="328" t="s">
        <v>107</v>
      </c>
      <c r="BE30" s="317"/>
      <c r="BF30" s="313"/>
      <c r="BG30" s="328" t="s">
        <v>108</v>
      </c>
      <c r="BH30" s="317"/>
      <c r="BI30" s="313"/>
      <c r="BJ30" s="328" t="s">
        <v>109</v>
      </c>
      <c r="BK30" s="313"/>
      <c r="BL30" s="328" t="s">
        <v>107</v>
      </c>
      <c r="BM30" s="317"/>
      <c r="BN30" s="313"/>
      <c r="BO30" s="328" t="s">
        <v>108</v>
      </c>
      <c r="BP30" s="317"/>
      <c r="BQ30" s="313"/>
      <c r="BR30" s="328" t="s">
        <v>109</v>
      </c>
      <c r="BS30" s="313"/>
      <c r="BT30" s="328" t="s">
        <v>107</v>
      </c>
      <c r="BU30" s="317"/>
      <c r="BV30" s="313"/>
      <c r="BW30" s="328" t="s">
        <v>108</v>
      </c>
      <c r="BX30" s="317"/>
      <c r="BY30" s="313"/>
      <c r="BZ30" s="328" t="s">
        <v>109</v>
      </c>
      <c r="CA30" s="313"/>
      <c r="CB30" s="328" t="s">
        <v>107</v>
      </c>
      <c r="CC30" s="317"/>
      <c r="CD30" s="313"/>
      <c r="CE30" s="328" t="s">
        <v>108</v>
      </c>
      <c r="CF30" s="317"/>
      <c r="CG30" s="313"/>
      <c r="CH30" s="328" t="s">
        <v>109</v>
      </c>
      <c r="CI30" s="313"/>
      <c r="CJ30" s="328" t="s">
        <v>107</v>
      </c>
      <c r="CK30" s="317"/>
      <c r="CL30" s="313"/>
      <c r="CM30" s="328" t="s">
        <v>108</v>
      </c>
      <c r="CN30" s="317"/>
      <c r="CO30" s="313"/>
      <c r="CP30" s="328" t="s">
        <v>109</v>
      </c>
      <c r="CQ30" s="313"/>
      <c r="CR30" s="328" t="s">
        <v>107</v>
      </c>
      <c r="CS30" s="317"/>
      <c r="CT30" s="313"/>
      <c r="CU30" s="328" t="s">
        <v>108</v>
      </c>
      <c r="CV30" s="317"/>
      <c r="CW30" s="313"/>
      <c r="CX30" s="328" t="s">
        <v>109</v>
      </c>
      <c r="CY30" s="313"/>
      <c r="CZ30" s="328" t="s">
        <v>107</v>
      </c>
      <c r="DA30" s="317"/>
      <c r="DB30" s="313"/>
      <c r="DC30" s="328" t="s">
        <v>108</v>
      </c>
      <c r="DD30" s="317"/>
      <c r="DE30" s="313"/>
      <c r="DF30" s="328" t="s">
        <v>109</v>
      </c>
      <c r="DG30" s="313"/>
      <c r="DH30" s="328" t="s">
        <v>107</v>
      </c>
      <c r="DI30" s="317"/>
      <c r="DJ30" s="313"/>
      <c r="DK30" s="328" t="s">
        <v>108</v>
      </c>
      <c r="DL30" s="317"/>
      <c r="DM30" s="313"/>
      <c r="DN30" s="328" t="s">
        <v>109</v>
      </c>
      <c r="DO30" s="313"/>
      <c r="DP30" s="310"/>
      <c r="DQ30" s="303"/>
      <c r="DR30" s="311"/>
      <c r="DS30" s="310"/>
      <c r="DT30" s="303"/>
      <c r="DU30" s="303"/>
      <c r="DV30" s="303"/>
      <c r="DW30" s="303"/>
      <c r="DX30" s="303"/>
      <c r="DY30" s="303"/>
      <c r="DZ30" s="311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</row>
    <row r="31" spans="1:147" ht="48">
      <c r="A31" s="25" t="s">
        <v>110</v>
      </c>
      <c r="B31" s="341" t="s">
        <v>111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3"/>
      <c r="AF31" s="339"/>
      <c r="AG31" s="317"/>
      <c r="AH31" s="313"/>
      <c r="AI31" s="339"/>
      <c r="AJ31" s="317"/>
      <c r="AK31" s="313"/>
      <c r="AL31" s="339">
        <f>SUM(AL32,AL37,AL41,AL44,AL49,AL52,AL60,AL66,AL70)</f>
        <v>3428</v>
      </c>
      <c r="AM31" s="317"/>
      <c r="AN31" s="313"/>
      <c r="AO31" s="339">
        <f>SUM(AO32,AO37,AO41,AO44,AO49,AO52,AO60,AO66,AO70)</f>
        <v>1672</v>
      </c>
      <c r="AP31" s="317"/>
      <c r="AQ31" s="313"/>
      <c r="AR31" s="339">
        <f>SUM(AR32,AR37,AR41,AR44,AR49,AR52,AR60,AR66,AR70)</f>
        <v>516</v>
      </c>
      <c r="AS31" s="317"/>
      <c r="AT31" s="313"/>
      <c r="AU31" s="339">
        <f>SUM(AU32,AU37,AU41,AU44,AU49,AU52,AU60,AU66,AU70)</f>
        <v>388</v>
      </c>
      <c r="AV31" s="317"/>
      <c r="AW31" s="313"/>
      <c r="AX31" s="339">
        <f>SUM(AX32,AX37,AX41,AX44,AX49,AX52,AX60,AX66,AX70)</f>
        <v>556</v>
      </c>
      <c r="AY31" s="317"/>
      <c r="AZ31" s="313"/>
      <c r="BA31" s="339">
        <f>SUM(BA32,BA37,BA41,BA44,BA49,BA52,BA60,BA66,BA70)</f>
        <v>212</v>
      </c>
      <c r="BB31" s="317"/>
      <c r="BC31" s="313"/>
      <c r="BD31" s="339">
        <f>SUM(BD32,BD37,BD41,BD44,BD49,BD52,BD60,BD66,BD70)</f>
        <v>704</v>
      </c>
      <c r="BE31" s="317"/>
      <c r="BF31" s="313"/>
      <c r="BG31" s="339">
        <f>SUM(BG32,BG37,BG41,BG44,BG49,BG52,BG60,BG66,BG70)</f>
        <v>376</v>
      </c>
      <c r="BH31" s="317"/>
      <c r="BI31" s="313"/>
      <c r="BJ31" s="339">
        <f>SUM(BJ32,BJ37,BJ41,BJ44,BJ49,BJ52,BJ60,,BJ66,BJ70)</f>
        <v>20</v>
      </c>
      <c r="BK31" s="313"/>
      <c r="BL31" s="339">
        <f>SUM(BL32,BL37,BL41,BL44,BL49,BL52,BL60,BL66,BL70)</f>
        <v>820</v>
      </c>
      <c r="BM31" s="317"/>
      <c r="BN31" s="313"/>
      <c r="BO31" s="339">
        <f>SUM(BO32,BO37,BO41,BO44,BO49,BO52,BO60,BO66,BO70)</f>
        <v>412</v>
      </c>
      <c r="BP31" s="317"/>
      <c r="BQ31" s="313"/>
      <c r="BR31" s="339">
        <f>SUM(BR32,BR37,BR41,BR44,BR49,BR52,BR60,,BR66,BR70)</f>
        <v>22</v>
      </c>
      <c r="BS31" s="313"/>
      <c r="BT31" s="339">
        <f>SUM(BT32,BT37,BT41,BT44,BT49,BT52,BT60,BT66,BT70)</f>
        <v>552</v>
      </c>
      <c r="BU31" s="317"/>
      <c r="BV31" s="313"/>
      <c r="BW31" s="339">
        <f>SUM(BW32,BW37,BW41,BW44,BW49,BW52,BW60,BW66,BW70)</f>
        <v>276</v>
      </c>
      <c r="BX31" s="317"/>
      <c r="BY31" s="313"/>
      <c r="BZ31" s="339">
        <f>SUM(BZ32,BZ37,BZ41,BZ44,BZ49,BZ52,BZ60,,BZ66,BZ70)</f>
        <v>15</v>
      </c>
      <c r="CA31" s="313"/>
      <c r="CB31" s="339">
        <f>SUM(CB32,CB37,CB41,CB44,CB49,CB52,CB60,CB66,CB70)</f>
        <v>448</v>
      </c>
      <c r="CC31" s="317"/>
      <c r="CD31" s="313"/>
      <c r="CE31" s="339">
        <f>SUM(CE32,CE37,CE41,CE44,CE49,CE52,CE60,CE66,CE70)</f>
        <v>182</v>
      </c>
      <c r="CF31" s="317"/>
      <c r="CG31" s="313"/>
      <c r="CH31" s="339">
        <f>SUM(CH32,CH37,CH41,CH44,CH49,CH52,CH60,,CH66,CH70)</f>
        <v>12</v>
      </c>
      <c r="CI31" s="313"/>
      <c r="CJ31" s="339">
        <f>SUM(CJ32,CJ37,CJ41,CJ44,CJ49,CJ52,CJ60,CJ66,CJ70)</f>
        <v>216</v>
      </c>
      <c r="CK31" s="317"/>
      <c r="CL31" s="313"/>
      <c r="CM31" s="339">
        <f>SUM(CM32,CM37,CM41,CM44,CM49,CM52,CM60,CM66,CM70)</f>
        <v>118</v>
      </c>
      <c r="CN31" s="317"/>
      <c r="CO31" s="313"/>
      <c r="CP31" s="339">
        <f>SUM(CP32,CP37,CP41,CP44,CP49,CP52,CP60,,CP66,CP70)</f>
        <v>6</v>
      </c>
      <c r="CQ31" s="313"/>
      <c r="CR31" s="339">
        <f>SUM(CR32,CR37,CR41,CR44,CR49,CR52,CR60,CR66,CR70)</f>
        <v>256</v>
      </c>
      <c r="CS31" s="317"/>
      <c r="CT31" s="313"/>
      <c r="CU31" s="339">
        <f>SUM(CU32,CU37,CU41,CU44,CU49,CU52,CU60,CU66,CU70)</f>
        <v>104</v>
      </c>
      <c r="CV31" s="317"/>
      <c r="CW31" s="313"/>
      <c r="CX31" s="339">
        <f>SUM(CX32,CX37,CX41,CX44,CX49,CX52,CX60,,CX66,CX70)</f>
        <v>7</v>
      </c>
      <c r="CY31" s="313"/>
      <c r="CZ31" s="339">
        <f>SUM(CZ32,CZ37,CZ41,CZ44,CZ49,CZ52,CZ60,CZ66,CZ70)</f>
        <v>432</v>
      </c>
      <c r="DA31" s="317"/>
      <c r="DB31" s="313"/>
      <c r="DC31" s="339">
        <f>SUM(DC32,DC37,DC41,DC44,DC49,DC52,DC60,DC66,DC70)</f>
        <v>204</v>
      </c>
      <c r="DD31" s="317"/>
      <c r="DE31" s="313"/>
      <c r="DF31" s="339">
        <f>SUM(DF32,DF37,DF41,DF44,DF49,DF52,DF60,,DF66,DF70)</f>
        <v>12</v>
      </c>
      <c r="DG31" s="313"/>
      <c r="DH31" s="339"/>
      <c r="DI31" s="317"/>
      <c r="DJ31" s="313"/>
      <c r="DK31" s="339"/>
      <c r="DL31" s="317"/>
      <c r="DM31" s="313"/>
      <c r="DN31" s="339"/>
      <c r="DO31" s="313"/>
      <c r="DP31" s="339">
        <f>SUM(DP32,DP37,DP41,DP44,DP49,DP52,DP60,DP66,DP70)</f>
        <v>94</v>
      </c>
      <c r="DQ31" s="317"/>
      <c r="DR31" s="313"/>
      <c r="DS31" s="340"/>
      <c r="DT31" s="317"/>
      <c r="DU31" s="317"/>
      <c r="DV31" s="317"/>
      <c r="DW31" s="317"/>
      <c r="DX31" s="317"/>
      <c r="DY31" s="317"/>
      <c r="DZ31" s="313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</row>
    <row r="32" spans="1:147" ht="48">
      <c r="A32" s="26" t="s">
        <v>112</v>
      </c>
      <c r="B32" s="347" t="s">
        <v>430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3"/>
      <c r="AF32" s="348"/>
      <c r="AG32" s="317"/>
      <c r="AH32" s="313"/>
      <c r="AI32" s="348"/>
      <c r="AJ32" s="317"/>
      <c r="AK32" s="313"/>
      <c r="AL32" s="346">
        <f>SUM(AL33:AN36)</f>
        <v>400</v>
      </c>
      <c r="AM32" s="317"/>
      <c r="AN32" s="313"/>
      <c r="AO32" s="346">
        <f>SUM(BG32,BO32,BW32,CE32,CM32,CU32,DC32,DK32)</f>
        <v>170</v>
      </c>
      <c r="AP32" s="317"/>
      <c r="AQ32" s="313"/>
      <c r="AR32" s="346">
        <f>SUM(AR33:AT36)</f>
        <v>90</v>
      </c>
      <c r="AS32" s="317"/>
      <c r="AT32" s="313"/>
      <c r="AU32" s="346"/>
      <c r="AV32" s="317"/>
      <c r="AW32" s="313"/>
      <c r="AX32" s="346"/>
      <c r="AY32" s="317"/>
      <c r="AZ32" s="313"/>
      <c r="BA32" s="346">
        <f>SUM(BA33:BC36)</f>
        <v>80</v>
      </c>
      <c r="BB32" s="317"/>
      <c r="BC32" s="313"/>
      <c r="BD32" s="346">
        <f>SUM(BD33:BF36)</f>
        <v>72</v>
      </c>
      <c r="BE32" s="317"/>
      <c r="BF32" s="313"/>
      <c r="BG32" s="346">
        <f>SUM(BG33:BI36)</f>
        <v>34</v>
      </c>
      <c r="BH32" s="317"/>
      <c r="BI32" s="313"/>
      <c r="BJ32" s="346">
        <f>SUM(BJ33:BK36)</f>
        <v>2</v>
      </c>
      <c r="BK32" s="313"/>
      <c r="BL32" s="346">
        <f>SUM(BL33:BN36)</f>
        <v>112</v>
      </c>
      <c r="BM32" s="317"/>
      <c r="BN32" s="313"/>
      <c r="BO32" s="346">
        <f>SUM(BO33:BQ36)</f>
        <v>42</v>
      </c>
      <c r="BP32" s="317"/>
      <c r="BQ32" s="313"/>
      <c r="BR32" s="346">
        <v>3</v>
      </c>
      <c r="BS32" s="313"/>
      <c r="BT32" s="346">
        <f>SUM(BT33:BV36)</f>
        <v>144</v>
      </c>
      <c r="BU32" s="317"/>
      <c r="BV32" s="313"/>
      <c r="BW32" s="346">
        <f>SUM(BW33:BY36)</f>
        <v>60</v>
      </c>
      <c r="BX32" s="317"/>
      <c r="BY32" s="313"/>
      <c r="BZ32" s="346">
        <f>SUM(BZ33:CA36)</f>
        <v>4</v>
      </c>
      <c r="CA32" s="313"/>
      <c r="CB32" s="346">
        <f>SUM(CB33:CD36)</f>
        <v>72</v>
      </c>
      <c r="CC32" s="317"/>
      <c r="CD32" s="313"/>
      <c r="CE32" s="346">
        <f>SUM(CE33:CG36)</f>
        <v>34</v>
      </c>
      <c r="CF32" s="317"/>
      <c r="CG32" s="313"/>
      <c r="CH32" s="346">
        <f>SUM(CH33:CI36)</f>
        <v>2</v>
      </c>
      <c r="CI32" s="313"/>
      <c r="CJ32" s="346"/>
      <c r="CK32" s="317"/>
      <c r="CL32" s="313"/>
      <c r="CM32" s="346"/>
      <c r="CN32" s="317"/>
      <c r="CO32" s="313"/>
      <c r="CP32" s="346"/>
      <c r="CQ32" s="313"/>
      <c r="CR32" s="346"/>
      <c r="CS32" s="317"/>
      <c r="CT32" s="313"/>
      <c r="CU32" s="346"/>
      <c r="CV32" s="317"/>
      <c r="CW32" s="313"/>
      <c r="CX32" s="346"/>
      <c r="CY32" s="313"/>
      <c r="CZ32" s="346"/>
      <c r="DA32" s="317"/>
      <c r="DB32" s="313"/>
      <c r="DC32" s="346"/>
      <c r="DD32" s="317"/>
      <c r="DE32" s="313"/>
      <c r="DF32" s="346"/>
      <c r="DG32" s="313"/>
      <c r="DH32" s="346"/>
      <c r="DI32" s="317"/>
      <c r="DJ32" s="313"/>
      <c r="DK32" s="346"/>
      <c r="DL32" s="317"/>
      <c r="DM32" s="313"/>
      <c r="DN32" s="346"/>
      <c r="DO32" s="313"/>
      <c r="DP32" s="349">
        <f t="shared" ref="DP32:DP54" si="1">SUM(BJ32,BR32,BZ32,CH32,CP32,CX32,DF32,DN32)</f>
        <v>11</v>
      </c>
      <c r="DQ32" s="317"/>
      <c r="DR32" s="313"/>
      <c r="DS32" s="350"/>
      <c r="DT32" s="317"/>
      <c r="DU32" s="317"/>
      <c r="DV32" s="317"/>
      <c r="DW32" s="317"/>
      <c r="DX32" s="317"/>
      <c r="DY32" s="317"/>
      <c r="DZ32" s="313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</row>
    <row r="33" spans="1:147" ht="48">
      <c r="A33" s="28" t="s">
        <v>114</v>
      </c>
      <c r="B33" s="344" t="s">
        <v>115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3"/>
      <c r="AF33" s="343"/>
      <c r="AG33" s="317"/>
      <c r="AH33" s="313"/>
      <c r="AI33" s="343">
        <v>1</v>
      </c>
      <c r="AJ33" s="317"/>
      <c r="AK33" s="313"/>
      <c r="AL33" s="343">
        <f t="shared" ref="AL33:AL54" si="2">SUM(BD33,BL33,BT33,CB33,CJ33,CR33,CZ33,DH33)</f>
        <v>72</v>
      </c>
      <c r="AM33" s="317"/>
      <c r="AN33" s="313"/>
      <c r="AO33" s="343">
        <v>34</v>
      </c>
      <c r="AP33" s="317"/>
      <c r="AQ33" s="313"/>
      <c r="AR33" s="343">
        <v>18</v>
      </c>
      <c r="AS33" s="317"/>
      <c r="AT33" s="313"/>
      <c r="AU33" s="343"/>
      <c r="AV33" s="317"/>
      <c r="AW33" s="313"/>
      <c r="AX33" s="343"/>
      <c r="AY33" s="317"/>
      <c r="AZ33" s="313"/>
      <c r="BA33" s="343">
        <v>16</v>
      </c>
      <c r="BB33" s="317"/>
      <c r="BC33" s="313"/>
      <c r="BD33" s="343">
        <v>72</v>
      </c>
      <c r="BE33" s="317"/>
      <c r="BF33" s="313"/>
      <c r="BG33" s="343">
        <v>34</v>
      </c>
      <c r="BH33" s="317"/>
      <c r="BI33" s="313"/>
      <c r="BJ33" s="343">
        <v>2</v>
      </c>
      <c r="BK33" s="313"/>
      <c r="BL33" s="343"/>
      <c r="BM33" s="317"/>
      <c r="BN33" s="313"/>
      <c r="BO33" s="343"/>
      <c r="BP33" s="317"/>
      <c r="BQ33" s="313"/>
      <c r="BR33" s="343"/>
      <c r="BS33" s="313"/>
      <c r="BT33" s="342"/>
      <c r="BU33" s="317"/>
      <c r="BV33" s="313"/>
      <c r="BW33" s="342"/>
      <c r="BX33" s="317"/>
      <c r="BY33" s="313"/>
      <c r="BZ33" s="342"/>
      <c r="CA33" s="313"/>
      <c r="CB33" s="342"/>
      <c r="CC33" s="317"/>
      <c r="CD33" s="313"/>
      <c r="CE33" s="342"/>
      <c r="CF33" s="317"/>
      <c r="CG33" s="313"/>
      <c r="CH33" s="342"/>
      <c r="CI33" s="313"/>
      <c r="CJ33" s="342"/>
      <c r="CK33" s="317"/>
      <c r="CL33" s="313"/>
      <c r="CM33" s="342"/>
      <c r="CN33" s="317"/>
      <c r="CO33" s="313"/>
      <c r="CP33" s="342"/>
      <c r="CQ33" s="313"/>
      <c r="CR33" s="342"/>
      <c r="CS33" s="317"/>
      <c r="CT33" s="313"/>
      <c r="CU33" s="342"/>
      <c r="CV33" s="317"/>
      <c r="CW33" s="313"/>
      <c r="CX33" s="342"/>
      <c r="CY33" s="313"/>
      <c r="CZ33" s="342"/>
      <c r="DA33" s="317"/>
      <c r="DB33" s="313"/>
      <c r="DC33" s="342"/>
      <c r="DD33" s="317"/>
      <c r="DE33" s="313"/>
      <c r="DF33" s="342"/>
      <c r="DG33" s="313"/>
      <c r="DH33" s="342"/>
      <c r="DI33" s="317"/>
      <c r="DJ33" s="313"/>
      <c r="DK33" s="342"/>
      <c r="DL33" s="317"/>
      <c r="DM33" s="313"/>
      <c r="DN33" s="342"/>
      <c r="DO33" s="313"/>
      <c r="DP33" s="345">
        <f t="shared" si="1"/>
        <v>2</v>
      </c>
      <c r="DQ33" s="317"/>
      <c r="DR33" s="313"/>
      <c r="DS33" s="450" t="s">
        <v>116</v>
      </c>
      <c r="DT33" s="317"/>
      <c r="DU33" s="317"/>
      <c r="DV33" s="317"/>
      <c r="DW33" s="317"/>
      <c r="DX33" s="317"/>
      <c r="DY33" s="317"/>
      <c r="DZ33" s="313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ht="48">
      <c r="A34" s="28" t="s">
        <v>117</v>
      </c>
      <c r="B34" s="344" t="s">
        <v>118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3"/>
      <c r="AF34" s="343">
        <v>2</v>
      </c>
      <c r="AG34" s="317"/>
      <c r="AH34" s="313"/>
      <c r="AI34" s="343"/>
      <c r="AJ34" s="317"/>
      <c r="AK34" s="313"/>
      <c r="AL34" s="343">
        <f t="shared" si="2"/>
        <v>112</v>
      </c>
      <c r="AM34" s="317"/>
      <c r="AN34" s="313"/>
      <c r="AO34" s="343">
        <v>42</v>
      </c>
      <c r="AP34" s="317"/>
      <c r="AQ34" s="313"/>
      <c r="AR34" s="343">
        <v>22</v>
      </c>
      <c r="AS34" s="317"/>
      <c r="AT34" s="313"/>
      <c r="AU34" s="343"/>
      <c r="AV34" s="317"/>
      <c r="AW34" s="313"/>
      <c r="AX34" s="343"/>
      <c r="AY34" s="317"/>
      <c r="AZ34" s="313"/>
      <c r="BA34" s="343">
        <v>20</v>
      </c>
      <c r="BB34" s="317"/>
      <c r="BC34" s="313"/>
      <c r="BD34" s="343"/>
      <c r="BE34" s="317"/>
      <c r="BF34" s="313"/>
      <c r="BG34" s="343"/>
      <c r="BH34" s="317"/>
      <c r="BI34" s="313"/>
      <c r="BJ34" s="343"/>
      <c r="BK34" s="313"/>
      <c r="BL34" s="343">
        <v>112</v>
      </c>
      <c r="BM34" s="317"/>
      <c r="BN34" s="313"/>
      <c r="BO34" s="343">
        <v>42</v>
      </c>
      <c r="BP34" s="317"/>
      <c r="BQ34" s="313"/>
      <c r="BR34" s="343">
        <v>3</v>
      </c>
      <c r="BS34" s="313"/>
      <c r="BT34" s="343"/>
      <c r="BU34" s="317"/>
      <c r="BV34" s="313"/>
      <c r="BW34" s="343"/>
      <c r="BX34" s="317"/>
      <c r="BY34" s="313"/>
      <c r="BZ34" s="343"/>
      <c r="CA34" s="313"/>
      <c r="CB34" s="343"/>
      <c r="CC34" s="317"/>
      <c r="CD34" s="313"/>
      <c r="CE34" s="343"/>
      <c r="CF34" s="317"/>
      <c r="CG34" s="313"/>
      <c r="CH34" s="343"/>
      <c r="CI34" s="313"/>
      <c r="CJ34" s="343"/>
      <c r="CK34" s="317"/>
      <c r="CL34" s="313"/>
      <c r="CM34" s="343"/>
      <c r="CN34" s="317"/>
      <c r="CO34" s="313"/>
      <c r="CP34" s="343"/>
      <c r="CQ34" s="313"/>
      <c r="CR34" s="343"/>
      <c r="CS34" s="317"/>
      <c r="CT34" s="313"/>
      <c r="CU34" s="343"/>
      <c r="CV34" s="317"/>
      <c r="CW34" s="313"/>
      <c r="CX34" s="343"/>
      <c r="CY34" s="313"/>
      <c r="CZ34" s="343"/>
      <c r="DA34" s="317"/>
      <c r="DB34" s="313"/>
      <c r="DC34" s="343"/>
      <c r="DD34" s="317"/>
      <c r="DE34" s="313"/>
      <c r="DF34" s="343"/>
      <c r="DG34" s="313"/>
      <c r="DH34" s="343"/>
      <c r="DI34" s="317"/>
      <c r="DJ34" s="313"/>
      <c r="DK34" s="343"/>
      <c r="DL34" s="317"/>
      <c r="DM34" s="313"/>
      <c r="DN34" s="343"/>
      <c r="DO34" s="313"/>
      <c r="DP34" s="345">
        <f t="shared" si="1"/>
        <v>3</v>
      </c>
      <c r="DQ34" s="317"/>
      <c r="DR34" s="313"/>
      <c r="DS34" s="450" t="s">
        <v>119</v>
      </c>
      <c r="DT34" s="317"/>
      <c r="DU34" s="317"/>
      <c r="DV34" s="317"/>
      <c r="DW34" s="317"/>
      <c r="DX34" s="317"/>
      <c r="DY34" s="317"/>
      <c r="DZ34" s="313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ht="48">
      <c r="A35" s="28" t="s">
        <v>120</v>
      </c>
      <c r="B35" s="344" t="s">
        <v>121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3"/>
      <c r="AF35" s="343">
        <v>3</v>
      </c>
      <c r="AG35" s="317"/>
      <c r="AH35" s="313"/>
      <c r="AI35" s="343"/>
      <c r="AJ35" s="317"/>
      <c r="AK35" s="313"/>
      <c r="AL35" s="343">
        <f t="shared" si="2"/>
        <v>144</v>
      </c>
      <c r="AM35" s="317"/>
      <c r="AN35" s="313"/>
      <c r="AO35" s="343">
        <v>60</v>
      </c>
      <c r="AP35" s="317"/>
      <c r="AQ35" s="313"/>
      <c r="AR35" s="343">
        <v>34</v>
      </c>
      <c r="AS35" s="317"/>
      <c r="AT35" s="313"/>
      <c r="AU35" s="351"/>
      <c r="AV35" s="317"/>
      <c r="AW35" s="313"/>
      <c r="AX35" s="343"/>
      <c r="AY35" s="317"/>
      <c r="AZ35" s="313"/>
      <c r="BA35" s="343">
        <v>26</v>
      </c>
      <c r="BB35" s="317"/>
      <c r="BC35" s="313"/>
      <c r="BD35" s="343"/>
      <c r="BE35" s="317"/>
      <c r="BF35" s="313"/>
      <c r="BG35" s="343"/>
      <c r="BH35" s="317"/>
      <c r="BI35" s="313"/>
      <c r="BJ35" s="343"/>
      <c r="BK35" s="313"/>
      <c r="BL35" s="343"/>
      <c r="BM35" s="317"/>
      <c r="BN35" s="313"/>
      <c r="BO35" s="343"/>
      <c r="BP35" s="317"/>
      <c r="BQ35" s="313"/>
      <c r="BR35" s="343"/>
      <c r="BS35" s="313"/>
      <c r="BT35" s="343">
        <v>144</v>
      </c>
      <c r="BU35" s="317"/>
      <c r="BV35" s="313"/>
      <c r="BW35" s="343">
        <v>60</v>
      </c>
      <c r="BX35" s="317"/>
      <c r="BY35" s="313"/>
      <c r="BZ35" s="343">
        <v>4</v>
      </c>
      <c r="CA35" s="313"/>
      <c r="CB35" s="343"/>
      <c r="CC35" s="317"/>
      <c r="CD35" s="313"/>
      <c r="CE35" s="343"/>
      <c r="CF35" s="317"/>
      <c r="CG35" s="313"/>
      <c r="CH35" s="343"/>
      <c r="CI35" s="313"/>
      <c r="CJ35" s="343"/>
      <c r="CK35" s="317"/>
      <c r="CL35" s="313"/>
      <c r="CM35" s="343"/>
      <c r="CN35" s="317"/>
      <c r="CO35" s="313"/>
      <c r="CP35" s="343"/>
      <c r="CQ35" s="313"/>
      <c r="CR35" s="343"/>
      <c r="CS35" s="317"/>
      <c r="CT35" s="313"/>
      <c r="CU35" s="343"/>
      <c r="CV35" s="317"/>
      <c r="CW35" s="313"/>
      <c r="CX35" s="343"/>
      <c r="CY35" s="313"/>
      <c r="CZ35" s="343"/>
      <c r="DA35" s="317"/>
      <c r="DB35" s="313"/>
      <c r="DC35" s="343"/>
      <c r="DD35" s="317"/>
      <c r="DE35" s="313"/>
      <c r="DF35" s="343"/>
      <c r="DG35" s="313"/>
      <c r="DH35" s="343"/>
      <c r="DI35" s="317"/>
      <c r="DJ35" s="313"/>
      <c r="DK35" s="343"/>
      <c r="DL35" s="317"/>
      <c r="DM35" s="313"/>
      <c r="DN35" s="343"/>
      <c r="DO35" s="313"/>
      <c r="DP35" s="345">
        <f t="shared" si="1"/>
        <v>4</v>
      </c>
      <c r="DQ35" s="317"/>
      <c r="DR35" s="313"/>
      <c r="DS35" s="450" t="s">
        <v>327</v>
      </c>
      <c r="DT35" s="317"/>
      <c r="DU35" s="317"/>
      <c r="DV35" s="317"/>
      <c r="DW35" s="317"/>
      <c r="DX35" s="317"/>
      <c r="DY35" s="317"/>
      <c r="DZ35" s="313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</row>
    <row r="36" spans="1:147" ht="48">
      <c r="A36" s="28" t="s">
        <v>123</v>
      </c>
      <c r="B36" s="344" t="s">
        <v>124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3"/>
      <c r="AF36" s="343"/>
      <c r="AG36" s="317"/>
      <c r="AH36" s="313"/>
      <c r="AI36" s="343">
        <v>4</v>
      </c>
      <c r="AJ36" s="317"/>
      <c r="AK36" s="313"/>
      <c r="AL36" s="343">
        <f t="shared" si="2"/>
        <v>72</v>
      </c>
      <c r="AM36" s="317"/>
      <c r="AN36" s="313"/>
      <c r="AO36" s="343">
        <v>34</v>
      </c>
      <c r="AP36" s="317"/>
      <c r="AQ36" s="313"/>
      <c r="AR36" s="343">
        <v>16</v>
      </c>
      <c r="AS36" s="317"/>
      <c r="AT36" s="313"/>
      <c r="AU36" s="343"/>
      <c r="AV36" s="317"/>
      <c r="AW36" s="313"/>
      <c r="AX36" s="343"/>
      <c r="AY36" s="317"/>
      <c r="AZ36" s="313"/>
      <c r="BA36" s="343">
        <v>18</v>
      </c>
      <c r="BB36" s="317"/>
      <c r="BC36" s="313"/>
      <c r="BD36" s="342"/>
      <c r="BE36" s="317"/>
      <c r="BF36" s="313"/>
      <c r="BG36" s="343"/>
      <c r="BH36" s="317"/>
      <c r="BI36" s="313"/>
      <c r="BJ36" s="343"/>
      <c r="BK36" s="313"/>
      <c r="BL36" s="342"/>
      <c r="BM36" s="317"/>
      <c r="BN36" s="313"/>
      <c r="BO36" s="343"/>
      <c r="BP36" s="317"/>
      <c r="BQ36" s="313"/>
      <c r="BR36" s="343"/>
      <c r="BS36" s="313"/>
      <c r="BT36" s="343"/>
      <c r="BU36" s="317"/>
      <c r="BV36" s="313"/>
      <c r="BW36" s="343"/>
      <c r="BX36" s="317"/>
      <c r="BY36" s="313"/>
      <c r="BZ36" s="343"/>
      <c r="CA36" s="313"/>
      <c r="CB36" s="343">
        <v>72</v>
      </c>
      <c r="CC36" s="317"/>
      <c r="CD36" s="313"/>
      <c r="CE36" s="343">
        <v>34</v>
      </c>
      <c r="CF36" s="317"/>
      <c r="CG36" s="313"/>
      <c r="CH36" s="343">
        <v>2</v>
      </c>
      <c r="CI36" s="313"/>
      <c r="CJ36" s="342"/>
      <c r="CK36" s="317"/>
      <c r="CL36" s="313"/>
      <c r="CM36" s="343"/>
      <c r="CN36" s="317"/>
      <c r="CO36" s="313"/>
      <c r="CP36" s="343"/>
      <c r="CQ36" s="313"/>
      <c r="CR36" s="342"/>
      <c r="CS36" s="317"/>
      <c r="CT36" s="313"/>
      <c r="CU36" s="343"/>
      <c r="CV36" s="317"/>
      <c r="CW36" s="313"/>
      <c r="CX36" s="343"/>
      <c r="CY36" s="313"/>
      <c r="CZ36" s="342"/>
      <c r="DA36" s="317"/>
      <c r="DB36" s="313"/>
      <c r="DC36" s="343"/>
      <c r="DD36" s="317"/>
      <c r="DE36" s="313"/>
      <c r="DF36" s="343"/>
      <c r="DG36" s="313"/>
      <c r="DH36" s="342"/>
      <c r="DI36" s="317"/>
      <c r="DJ36" s="313"/>
      <c r="DK36" s="343"/>
      <c r="DL36" s="317"/>
      <c r="DM36" s="313"/>
      <c r="DN36" s="343"/>
      <c r="DO36" s="313"/>
      <c r="DP36" s="345">
        <f t="shared" si="1"/>
        <v>2</v>
      </c>
      <c r="DQ36" s="317"/>
      <c r="DR36" s="313"/>
      <c r="DS36" s="450" t="s">
        <v>125</v>
      </c>
      <c r="DT36" s="317"/>
      <c r="DU36" s="317"/>
      <c r="DV36" s="317"/>
      <c r="DW36" s="317"/>
      <c r="DX36" s="317"/>
      <c r="DY36" s="317"/>
      <c r="DZ36" s="313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</row>
    <row r="37" spans="1:147" ht="48">
      <c r="A37" s="26" t="s">
        <v>126</v>
      </c>
      <c r="B37" s="347" t="s">
        <v>127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3"/>
      <c r="AF37" s="348"/>
      <c r="AG37" s="317"/>
      <c r="AH37" s="313"/>
      <c r="AI37" s="348"/>
      <c r="AJ37" s="317"/>
      <c r="AK37" s="313"/>
      <c r="AL37" s="346">
        <f t="shared" si="2"/>
        <v>336</v>
      </c>
      <c r="AM37" s="317"/>
      <c r="AN37" s="313"/>
      <c r="AO37" s="346">
        <f>SUM(BG37,BO37,BW37,CE37,CM37,CU37,DC37,DK37)</f>
        <v>212</v>
      </c>
      <c r="AP37" s="317"/>
      <c r="AQ37" s="313"/>
      <c r="AR37" s="346">
        <f>SUM(AR38:AS40)</f>
        <v>4</v>
      </c>
      <c r="AS37" s="317"/>
      <c r="AT37" s="313"/>
      <c r="AU37" s="346">
        <f>SUM(AU38:AV40)</f>
        <v>68</v>
      </c>
      <c r="AV37" s="317"/>
      <c r="AW37" s="313"/>
      <c r="AX37" s="346">
        <f>SUM(AX38:AY40)</f>
        <v>140</v>
      </c>
      <c r="AY37" s="317"/>
      <c r="AZ37" s="313"/>
      <c r="BA37" s="346"/>
      <c r="BB37" s="317"/>
      <c r="BC37" s="313"/>
      <c r="BD37" s="346">
        <f>SUM(BD38:BE40)</f>
        <v>108</v>
      </c>
      <c r="BE37" s="317"/>
      <c r="BF37" s="313"/>
      <c r="BG37" s="346">
        <f>SUM(BG38:BH40)</f>
        <v>72</v>
      </c>
      <c r="BH37" s="317"/>
      <c r="BI37" s="313"/>
      <c r="BJ37" s="346">
        <f>SUM(BJ38:BK40)</f>
        <v>3</v>
      </c>
      <c r="BK37" s="313"/>
      <c r="BL37" s="346">
        <f>SUM(BL38:BM40)</f>
        <v>228</v>
      </c>
      <c r="BM37" s="317"/>
      <c r="BN37" s="313"/>
      <c r="BO37" s="346">
        <f>SUM(BO38:BP40)</f>
        <v>140</v>
      </c>
      <c r="BP37" s="317"/>
      <c r="BQ37" s="313"/>
      <c r="BR37" s="346">
        <f>SUM(BR38:BS40)</f>
        <v>6</v>
      </c>
      <c r="BS37" s="313"/>
      <c r="BT37" s="346"/>
      <c r="BU37" s="317"/>
      <c r="BV37" s="313"/>
      <c r="BW37" s="348"/>
      <c r="BX37" s="317"/>
      <c r="BY37" s="313"/>
      <c r="BZ37" s="348"/>
      <c r="CA37" s="313"/>
      <c r="CB37" s="346"/>
      <c r="CC37" s="317"/>
      <c r="CD37" s="313"/>
      <c r="CE37" s="348"/>
      <c r="CF37" s="317"/>
      <c r="CG37" s="313"/>
      <c r="CH37" s="348"/>
      <c r="CI37" s="313"/>
      <c r="CJ37" s="346"/>
      <c r="CK37" s="317"/>
      <c r="CL37" s="313"/>
      <c r="CM37" s="348"/>
      <c r="CN37" s="317"/>
      <c r="CO37" s="313"/>
      <c r="CP37" s="348"/>
      <c r="CQ37" s="313"/>
      <c r="CR37" s="346"/>
      <c r="CS37" s="317"/>
      <c r="CT37" s="313"/>
      <c r="CU37" s="348"/>
      <c r="CV37" s="317"/>
      <c r="CW37" s="313"/>
      <c r="CX37" s="348"/>
      <c r="CY37" s="313"/>
      <c r="CZ37" s="346"/>
      <c r="DA37" s="317"/>
      <c r="DB37" s="313"/>
      <c r="DC37" s="348"/>
      <c r="DD37" s="317"/>
      <c r="DE37" s="313"/>
      <c r="DF37" s="348"/>
      <c r="DG37" s="313"/>
      <c r="DH37" s="346"/>
      <c r="DI37" s="317"/>
      <c r="DJ37" s="313"/>
      <c r="DK37" s="348"/>
      <c r="DL37" s="317"/>
      <c r="DM37" s="313"/>
      <c r="DN37" s="348"/>
      <c r="DO37" s="313"/>
      <c r="DP37" s="349">
        <f t="shared" si="1"/>
        <v>9</v>
      </c>
      <c r="DQ37" s="317"/>
      <c r="DR37" s="313"/>
      <c r="DS37" s="350"/>
      <c r="DT37" s="317"/>
      <c r="DU37" s="317"/>
      <c r="DV37" s="317"/>
      <c r="DW37" s="317"/>
      <c r="DX37" s="317"/>
      <c r="DY37" s="317"/>
      <c r="DZ37" s="313"/>
      <c r="EA37" s="120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</row>
    <row r="38" spans="1:147" ht="48">
      <c r="A38" s="29" t="s">
        <v>128</v>
      </c>
      <c r="B38" s="357" t="s">
        <v>129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9"/>
      <c r="AF38" s="352"/>
      <c r="AG38" s="308"/>
      <c r="AH38" s="309"/>
      <c r="AI38" s="352">
        <v>1</v>
      </c>
      <c r="AJ38" s="308"/>
      <c r="AK38" s="309"/>
      <c r="AL38" s="352">
        <f t="shared" si="2"/>
        <v>108</v>
      </c>
      <c r="AM38" s="308"/>
      <c r="AN38" s="309"/>
      <c r="AO38" s="352">
        <v>72</v>
      </c>
      <c r="AP38" s="308"/>
      <c r="AQ38" s="309"/>
      <c r="AR38" s="352"/>
      <c r="AS38" s="308"/>
      <c r="AT38" s="309"/>
      <c r="AU38" s="352"/>
      <c r="AV38" s="308"/>
      <c r="AW38" s="309"/>
      <c r="AX38" s="352">
        <v>72</v>
      </c>
      <c r="AY38" s="308"/>
      <c r="AZ38" s="309"/>
      <c r="BA38" s="352"/>
      <c r="BB38" s="308"/>
      <c r="BC38" s="309"/>
      <c r="BD38" s="352">
        <v>108</v>
      </c>
      <c r="BE38" s="308"/>
      <c r="BF38" s="309"/>
      <c r="BG38" s="352">
        <v>72</v>
      </c>
      <c r="BH38" s="308"/>
      <c r="BI38" s="309"/>
      <c r="BJ38" s="352">
        <v>3</v>
      </c>
      <c r="BK38" s="309"/>
      <c r="BL38" s="353"/>
      <c r="BM38" s="308"/>
      <c r="BN38" s="309"/>
      <c r="BO38" s="352"/>
      <c r="BP38" s="308"/>
      <c r="BQ38" s="309"/>
      <c r="BR38" s="352"/>
      <c r="BS38" s="309"/>
      <c r="BT38" s="353"/>
      <c r="BU38" s="308"/>
      <c r="BV38" s="309"/>
      <c r="BW38" s="352"/>
      <c r="BX38" s="308"/>
      <c r="BY38" s="309"/>
      <c r="BZ38" s="352"/>
      <c r="CA38" s="309"/>
      <c r="CB38" s="353"/>
      <c r="CC38" s="308"/>
      <c r="CD38" s="309"/>
      <c r="CE38" s="352"/>
      <c r="CF38" s="308"/>
      <c r="CG38" s="309"/>
      <c r="CH38" s="352"/>
      <c r="CI38" s="309"/>
      <c r="CJ38" s="353"/>
      <c r="CK38" s="308"/>
      <c r="CL38" s="309"/>
      <c r="CM38" s="352"/>
      <c r="CN38" s="308"/>
      <c r="CO38" s="309"/>
      <c r="CP38" s="352"/>
      <c r="CQ38" s="309"/>
      <c r="CR38" s="353"/>
      <c r="CS38" s="308"/>
      <c r="CT38" s="309"/>
      <c r="CU38" s="352"/>
      <c r="CV38" s="308"/>
      <c r="CW38" s="309"/>
      <c r="CX38" s="352"/>
      <c r="CY38" s="309"/>
      <c r="CZ38" s="353"/>
      <c r="DA38" s="308"/>
      <c r="DB38" s="309"/>
      <c r="DC38" s="352"/>
      <c r="DD38" s="308"/>
      <c r="DE38" s="309"/>
      <c r="DF38" s="352"/>
      <c r="DG38" s="309"/>
      <c r="DH38" s="353"/>
      <c r="DI38" s="308"/>
      <c r="DJ38" s="309"/>
      <c r="DK38" s="352"/>
      <c r="DL38" s="308"/>
      <c r="DM38" s="309"/>
      <c r="DN38" s="352"/>
      <c r="DO38" s="309"/>
      <c r="DP38" s="354">
        <f t="shared" si="1"/>
        <v>3</v>
      </c>
      <c r="DQ38" s="355"/>
      <c r="DR38" s="356"/>
      <c r="DS38" s="450" t="s">
        <v>130</v>
      </c>
      <c r="DT38" s="317"/>
      <c r="DU38" s="317"/>
      <c r="DV38" s="317"/>
      <c r="DW38" s="317"/>
      <c r="DX38" s="317"/>
      <c r="DY38" s="317"/>
      <c r="DZ38" s="313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</row>
    <row r="39" spans="1:147" ht="48">
      <c r="A39" s="30" t="s">
        <v>131</v>
      </c>
      <c r="B39" s="358" t="s">
        <v>132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3"/>
      <c r="AF39" s="343">
        <v>2</v>
      </c>
      <c r="AG39" s="317"/>
      <c r="AH39" s="313"/>
      <c r="AI39" s="343"/>
      <c r="AJ39" s="317"/>
      <c r="AK39" s="313"/>
      <c r="AL39" s="343">
        <f t="shared" si="2"/>
        <v>120</v>
      </c>
      <c r="AM39" s="317"/>
      <c r="AN39" s="313"/>
      <c r="AO39" s="343">
        <v>68</v>
      </c>
      <c r="AP39" s="317"/>
      <c r="AQ39" s="313"/>
      <c r="AR39" s="343"/>
      <c r="AS39" s="317"/>
      <c r="AT39" s="313"/>
      <c r="AU39" s="343"/>
      <c r="AV39" s="317"/>
      <c r="AW39" s="313"/>
      <c r="AX39" s="343">
        <v>68</v>
      </c>
      <c r="AY39" s="317"/>
      <c r="AZ39" s="313"/>
      <c r="BA39" s="343"/>
      <c r="BB39" s="317"/>
      <c r="BC39" s="313"/>
      <c r="BD39" s="342"/>
      <c r="BE39" s="317"/>
      <c r="BF39" s="313"/>
      <c r="BG39" s="343"/>
      <c r="BH39" s="317"/>
      <c r="BI39" s="313"/>
      <c r="BJ39" s="343"/>
      <c r="BK39" s="313"/>
      <c r="BL39" s="343">
        <v>120</v>
      </c>
      <c r="BM39" s="317"/>
      <c r="BN39" s="313"/>
      <c r="BO39" s="343">
        <v>68</v>
      </c>
      <c r="BP39" s="317"/>
      <c r="BQ39" s="313"/>
      <c r="BR39" s="343">
        <v>3</v>
      </c>
      <c r="BS39" s="313"/>
      <c r="BT39" s="342"/>
      <c r="BU39" s="317"/>
      <c r="BV39" s="313"/>
      <c r="BW39" s="343"/>
      <c r="BX39" s="317"/>
      <c r="BY39" s="313"/>
      <c r="BZ39" s="343"/>
      <c r="CA39" s="313"/>
      <c r="CB39" s="342"/>
      <c r="CC39" s="317"/>
      <c r="CD39" s="313"/>
      <c r="CE39" s="343"/>
      <c r="CF39" s="317"/>
      <c r="CG39" s="313"/>
      <c r="CH39" s="343"/>
      <c r="CI39" s="313"/>
      <c r="CJ39" s="342"/>
      <c r="CK39" s="317"/>
      <c r="CL39" s="313"/>
      <c r="CM39" s="343"/>
      <c r="CN39" s="317"/>
      <c r="CO39" s="313"/>
      <c r="CP39" s="343"/>
      <c r="CQ39" s="313"/>
      <c r="CR39" s="342"/>
      <c r="CS39" s="317"/>
      <c r="CT39" s="313"/>
      <c r="CU39" s="343"/>
      <c r="CV39" s="317"/>
      <c r="CW39" s="313"/>
      <c r="CX39" s="343"/>
      <c r="CY39" s="313"/>
      <c r="CZ39" s="342"/>
      <c r="DA39" s="317"/>
      <c r="DB39" s="313"/>
      <c r="DC39" s="343"/>
      <c r="DD39" s="317"/>
      <c r="DE39" s="313"/>
      <c r="DF39" s="343"/>
      <c r="DG39" s="313"/>
      <c r="DH39" s="342"/>
      <c r="DI39" s="317"/>
      <c r="DJ39" s="313"/>
      <c r="DK39" s="343"/>
      <c r="DL39" s="317"/>
      <c r="DM39" s="313"/>
      <c r="DN39" s="343"/>
      <c r="DO39" s="313"/>
      <c r="DP39" s="345">
        <f t="shared" si="1"/>
        <v>3</v>
      </c>
      <c r="DQ39" s="317"/>
      <c r="DR39" s="313"/>
      <c r="DS39" s="450" t="s">
        <v>130</v>
      </c>
      <c r="DT39" s="317"/>
      <c r="DU39" s="317"/>
      <c r="DV39" s="317"/>
      <c r="DW39" s="317"/>
      <c r="DX39" s="317"/>
      <c r="DY39" s="317"/>
      <c r="DZ39" s="313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ht="48">
      <c r="A40" s="30" t="s">
        <v>133</v>
      </c>
      <c r="B40" s="358" t="s">
        <v>134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3"/>
      <c r="AF40" s="343"/>
      <c r="AG40" s="317"/>
      <c r="AH40" s="313"/>
      <c r="AI40" s="343">
        <v>2</v>
      </c>
      <c r="AJ40" s="317"/>
      <c r="AK40" s="313"/>
      <c r="AL40" s="343">
        <f t="shared" si="2"/>
        <v>108</v>
      </c>
      <c r="AM40" s="317"/>
      <c r="AN40" s="313"/>
      <c r="AO40" s="343">
        <v>72</v>
      </c>
      <c r="AP40" s="317"/>
      <c r="AQ40" s="313"/>
      <c r="AR40" s="343">
        <v>4</v>
      </c>
      <c r="AS40" s="317"/>
      <c r="AT40" s="313"/>
      <c r="AU40" s="343">
        <v>68</v>
      </c>
      <c r="AV40" s="317"/>
      <c r="AW40" s="313"/>
      <c r="AX40" s="342"/>
      <c r="AY40" s="317"/>
      <c r="AZ40" s="313"/>
      <c r="BA40" s="342"/>
      <c r="BB40" s="317"/>
      <c r="BC40" s="313"/>
      <c r="BD40" s="342"/>
      <c r="BE40" s="317"/>
      <c r="BF40" s="313"/>
      <c r="BG40" s="342"/>
      <c r="BH40" s="317"/>
      <c r="BI40" s="313"/>
      <c r="BJ40" s="342"/>
      <c r="BK40" s="313"/>
      <c r="BL40" s="343">
        <v>108</v>
      </c>
      <c r="BM40" s="317"/>
      <c r="BN40" s="313"/>
      <c r="BO40" s="343">
        <v>72</v>
      </c>
      <c r="BP40" s="317"/>
      <c r="BQ40" s="313"/>
      <c r="BR40" s="343">
        <v>3</v>
      </c>
      <c r="BS40" s="313"/>
      <c r="BT40" s="342"/>
      <c r="BU40" s="317"/>
      <c r="BV40" s="313"/>
      <c r="BW40" s="342"/>
      <c r="BX40" s="317"/>
      <c r="BY40" s="313"/>
      <c r="BZ40" s="342"/>
      <c r="CA40" s="313"/>
      <c r="CB40" s="342"/>
      <c r="CC40" s="317"/>
      <c r="CD40" s="313"/>
      <c r="CE40" s="342"/>
      <c r="CF40" s="317"/>
      <c r="CG40" s="313"/>
      <c r="CH40" s="342"/>
      <c r="CI40" s="313"/>
      <c r="CJ40" s="342"/>
      <c r="CK40" s="317"/>
      <c r="CL40" s="313"/>
      <c r="CM40" s="342"/>
      <c r="CN40" s="317"/>
      <c r="CO40" s="313"/>
      <c r="CP40" s="342"/>
      <c r="CQ40" s="313"/>
      <c r="CR40" s="342"/>
      <c r="CS40" s="317"/>
      <c r="CT40" s="313"/>
      <c r="CU40" s="342"/>
      <c r="CV40" s="317"/>
      <c r="CW40" s="313"/>
      <c r="CX40" s="342"/>
      <c r="CY40" s="313"/>
      <c r="CZ40" s="342"/>
      <c r="DA40" s="317"/>
      <c r="DB40" s="313"/>
      <c r="DC40" s="342"/>
      <c r="DD40" s="317"/>
      <c r="DE40" s="313"/>
      <c r="DF40" s="342"/>
      <c r="DG40" s="313"/>
      <c r="DH40" s="342"/>
      <c r="DI40" s="317"/>
      <c r="DJ40" s="313"/>
      <c r="DK40" s="342"/>
      <c r="DL40" s="317"/>
      <c r="DM40" s="313"/>
      <c r="DN40" s="342"/>
      <c r="DO40" s="313"/>
      <c r="DP40" s="345">
        <f t="shared" si="1"/>
        <v>3</v>
      </c>
      <c r="DQ40" s="317"/>
      <c r="DR40" s="313"/>
      <c r="DS40" s="450" t="s">
        <v>135</v>
      </c>
      <c r="DT40" s="317"/>
      <c r="DU40" s="317"/>
      <c r="DV40" s="317"/>
      <c r="DW40" s="317"/>
      <c r="DX40" s="317"/>
      <c r="DY40" s="317"/>
      <c r="DZ40" s="313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ht="48">
      <c r="A41" s="31" t="s">
        <v>136</v>
      </c>
      <c r="B41" s="363" t="s">
        <v>137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1"/>
      <c r="AF41" s="362"/>
      <c r="AG41" s="360"/>
      <c r="AH41" s="361"/>
      <c r="AI41" s="362"/>
      <c r="AJ41" s="360"/>
      <c r="AK41" s="361"/>
      <c r="AL41" s="359">
        <f t="shared" si="2"/>
        <v>228</v>
      </c>
      <c r="AM41" s="360"/>
      <c r="AN41" s="361"/>
      <c r="AO41" s="359">
        <f>SUM(BG41,BO41,BW41,CE41,CM41,CU41,DC41,DK41)</f>
        <v>122</v>
      </c>
      <c r="AP41" s="360"/>
      <c r="AQ41" s="361"/>
      <c r="AR41" s="359">
        <f>SUM(AR42:AT43)</f>
        <v>48</v>
      </c>
      <c r="AS41" s="360"/>
      <c r="AT41" s="361"/>
      <c r="AU41" s="359">
        <f>SUM(AU42:AW43)</f>
        <v>20</v>
      </c>
      <c r="AV41" s="360"/>
      <c r="AW41" s="361"/>
      <c r="AX41" s="359">
        <f>SUM(AX42:AZ43)</f>
        <v>54</v>
      </c>
      <c r="AY41" s="360"/>
      <c r="AZ41" s="361"/>
      <c r="BA41" s="359"/>
      <c r="BB41" s="360"/>
      <c r="BC41" s="361"/>
      <c r="BD41" s="359">
        <f>SUM(BD42:BF43)</f>
        <v>108</v>
      </c>
      <c r="BE41" s="360"/>
      <c r="BF41" s="361"/>
      <c r="BG41" s="359">
        <f>SUM(BG42:BI43)</f>
        <v>68</v>
      </c>
      <c r="BH41" s="360"/>
      <c r="BI41" s="361"/>
      <c r="BJ41" s="359">
        <f>SUM(BJ42:BK43)</f>
        <v>3</v>
      </c>
      <c r="BK41" s="361"/>
      <c r="BL41" s="359">
        <f>SUM(BL42:BM43)</f>
        <v>120</v>
      </c>
      <c r="BM41" s="360"/>
      <c r="BN41" s="361"/>
      <c r="BO41" s="359">
        <f>SUM(BO42:BP43)</f>
        <v>54</v>
      </c>
      <c r="BP41" s="360"/>
      <c r="BQ41" s="361"/>
      <c r="BR41" s="359">
        <f>SUM(BR42:BS43)</f>
        <v>3</v>
      </c>
      <c r="BS41" s="361"/>
      <c r="BT41" s="359"/>
      <c r="BU41" s="360"/>
      <c r="BV41" s="361"/>
      <c r="BW41" s="362"/>
      <c r="BX41" s="360"/>
      <c r="BY41" s="361"/>
      <c r="BZ41" s="362"/>
      <c r="CA41" s="361"/>
      <c r="CB41" s="359"/>
      <c r="CC41" s="360"/>
      <c r="CD41" s="361"/>
      <c r="CE41" s="362"/>
      <c r="CF41" s="360"/>
      <c r="CG41" s="361"/>
      <c r="CH41" s="362"/>
      <c r="CI41" s="361"/>
      <c r="CJ41" s="359"/>
      <c r="CK41" s="360"/>
      <c r="CL41" s="361"/>
      <c r="CM41" s="362"/>
      <c r="CN41" s="360"/>
      <c r="CO41" s="361"/>
      <c r="CP41" s="362"/>
      <c r="CQ41" s="361"/>
      <c r="CR41" s="359"/>
      <c r="CS41" s="360"/>
      <c r="CT41" s="361"/>
      <c r="CU41" s="362"/>
      <c r="CV41" s="360"/>
      <c r="CW41" s="361"/>
      <c r="CX41" s="362"/>
      <c r="CY41" s="361"/>
      <c r="CZ41" s="359"/>
      <c r="DA41" s="360"/>
      <c r="DB41" s="361"/>
      <c r="DC41" s="362"/>
      <c r="DD41" s="360"/>
      <c r="DE41" s="361"/>
      <c r="DF41" s="362"/>
      <c r="DG41" s="361"/>
      <c r="DH41" s="359"/>
      <c r="DI41" s="360"/>
      <c r="DJ41" s="361"/>
      <c r="DK41" s="362"/>
      <c r="DL41" s="360"/>
      <c r="DM41" s="361"/>
      <c r="DN41" s="362"/>
      <c r="DO41" s="361"/>
      <c r="DP41" s="364">
        <f t="shared" si="1"/>
        <v>6</v>
      </c>
      <c r="DQ41" s="360"/>
      <c r="DR41" s="361"/>
      <c r="DS41" s="365"/>
      <c r="DT41" s="360"/>
      <c r="DU41" s="360"/>
      <c r="DV41" s="360"/>
      <c r="DW41" s="360"/>
      <c r="DX41" s="360"/>
      <c r="DY41" s="360"/>
      <c r="DZ41" s="361"/>
      <c r="EA41" s="120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</row>
    <row r="42" spans="1:147" ht="48">
      <c r="A42" s="32" t="s">
        <v>138</v>
      </c>
      <c r="B42" s="344" t="s">
        <v>139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3"/>
      <c r="AF42" s="343"/>
      <c r="AG42" s="317"/>
      <c r="AH42" s="313"/>
      <c r="AI42" s="343">
        <v>1</v>
      </c>
      <c r="AJ42" s="317"/>
      <c r="AK42" s="313"/>
      <c r="AL42" s="343">
        <f t="shared" si="2"/>
        <v>108</v>
      </c>
      <c r="AM42" s="317"/>
      <c r="AN42" s="313"/>
      <c r="AO42" s="343">
        <f t="shared" ref="AO42:AO43" si="3">SUM(AR42:BC42)</f>
        <v>68</v>
      </c>
      <c r="AP42" s="317"/>
      <c r="AQ42" s="313"/>
      <c r="AR42" s="351">
        <v>28</v>
      </c>
      <c r="AS42" s="317"/>
      <c r="AT42" s="313"/>
      <c r="AU42" s="351"/>
      <c r="AV42" s="317"/>
      <c r="AW42" s="313"/>
      <c r="AX42" s="351">
        <v>40</v>
      </c>
      <c r="AY42" s="317"/>
      <c r="AZ42" s="313"/>
      <c r="BA42" s="351"/>
      <c r="BB42" s="317"/>
      <c r="BC42" s="313"/>
      <c r="BD42" s="351">
        <v>108</v>
      </c>
      <c r="BE42" s="317"/>
      <c r="BF42" s="313"/>
      <c r="BG42" s="351">
        <v>68</v>
      </c>
      <c r="BH42" s="317"/>
      <c r="BI42" s="313"/>
      <c r="BJ42" s="351">
        <v>3</v>
      </c>
      <c r="BK42" s="313"/>
      <c r="BL42" s="370"/>
      <c r="BM42" s="317"/>
      <c r="BN42" s="313"/>
      <c r="BO42" s="351"/>
      <c r="BP42" s="317"/>
      <c r="BQ42" s="313"/>
      <c r="BR42" s="351"/>
      <c r="BS42" s="313"/>
      <c r="BT42" s="370"/>
      <c r="BU42" s="317"/>
      <c r="BV42" s="313"/>
      <c r="BW42" s="351"/>
      <c r="BX42" s="317"/>
      <c r="BY42" s="313"/>
      <c r="BZ42" s="351"/>
      <c r="CA42" s="313"/>
      <c r="CB42" s="370"/>
      <c r="CC42" s="317"/>
      <c r="CD42" s="313"/>
      <c r="CE42" s="351"/>
      <c r="CF42" s="317"/>
      <c r="CG42" s="313"/>
      <c r="CH42" s="351"/>
      <c r="CI42" s="313"/>
      <c r="CJ42" s="370"/>
      <c r="CK42" s="317"/>
      <c r="CL42" s="313"/>
      <c r="CM42" s="351"/>
      <c r="CN42" s="317"/>
      <c r="CO42" s="313"/>
      <c r="CP42" s="351"/>
      <c r="CQ42" s="313"/>
      <c r="CR42" s="370"/>
      <c r="CS42" s="317"/>
      <c r="CT42" s="313"/>
      <c r="CU42" s="351"/>
      <c r="CV42" s="317"/>
      <c r="CW42" s="313"/>
      <c r="CX42" s="351"/>
      <c r="CY42" s="313"/>
      <c r="CZ42" s="370"/>
      <c r="DA42" s="317"/>
      <c r="DB42" s="313"/>
      <c r="DC42" s="351"/>
      <c r="DD42" s="317"/>
      <c r="DE42" s="313"/>
      <c r="DF42" s="351"/>
      <c r="DG42" s="313"/>
      <c r="DH42" s="370"/>
      <c r="DI42" s="317"/>
      <c r="DJ42" s="313"/>
      <c r="DK42" s="351"/>
      <c r="DL42" s="317"/>
      <c r="DM42" s="313"/>
      <c r="DN42" s="351"/>
      <c r="DO42" s="313"/>
      <c r="DP42" s="345">
        <f t="shared" si="1"/>
        <v>3</v>
      </c>
      <c r="DQ42" s="317"/>
      <c r="DR42" s="313"/>
      <c r="DS42" s="451" t="s">
        <v>140</v>
      </c>
      <c r="DT42" s="317"/>
      <c r="DU42" s="317"/>
      <c r="DV42" s="317"/>
      <c r="DW42" s="317"/>
      <c r="DX42" s="317"/>
      <c r="DY42" s="317"/>
      <c r="DZ42" s="313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</row>
    <row r="43" spans="1:147" ht="48">
      <c r="A43" s="32" t="s">
        <v>141</v>
      </c>
      <c r="B43" s="344" t="s">
        <v>142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3"/>
      <c r="AF43" s="343">
        <v>2</v>
      </c>
      <c r="AG43" s="317"/>
      <c r="AH43" s="313"/>
      <c r="AI43" s="343"/>
      <c r="AJ43" s="317"/>
      <c r="AK43" s="313"/>
      <c r="AL43" s="343">
        <f t="shared" si="2"/>
        <v>120</v>
      </c>
      <c r="AM43" s="317"/>
      <c r="AN43" s="313"/>
      <c r="AO43" s="343">
        <f t="shared" si="3"/>
        <v>54</v>
      </c>
      <c r="AP43" s="317"/>
      <c r="AQ43" s="313"/>
      <c r="AR43" s="343">
        <v>20</v>
      </c>
      <c r="AS43" s="317"/>
      <c r="AT43" s="313"/>
      <c r="AU43" s="343">
        <v>20</v>
      </c>
      <c r="AV43" s="317"/>
      <c r="AW43" s="313"/>
      <c r="AX43" s="343">
        <v>14</v>
      </c>
      <c r="AY43" s="317"/>
      <c r="AZ43" s="313"/>
      <c r="BA43" s="343"/>
      <c r="BB43" s="317"/>
      <c r="BC43" s="313"/>
      <c r="BD43" s="342"/>
      <c r="BE43" s="317"/>
      <c r="BF43" s="313"/>
      <c r="BG43" s="343"/>
      <c r="BH43" s="317"/>
      <c r="BI43" s="313"/>
      <c r="BJ43" s="343"/>
      <c r="BK43" s="313"/>
      <c r="BL43" s="343">
        <v>120</v>
      </c>
      <c r="BM43" s="317"/>
      <c r="BN43" s="313"/>
      <c r="BO43" s="343">
        <v>54</v>
      </c>
      <c r="BP43" s="317"/>
      <c r="BQ43" s="313"/>
      <c r="BR43" s="343">
        <v>3</v>
      </c>
      <c r="BS43" s="313"/>
      <c r="BT43" s="342"/>
      <c r="BU43" s="317"/>
      <c r="BV43" s="313"/>
      <c r="BW43" s="343"/>
      <c r="BX43" s="317"/>
      <c r="BY43" s="313"/>
      <c r="BZ43" s="343"/>
      <c r="CA43" s="313"/>
      <c r="CB43" s="342"/>
      <c r="CC43" s="317"/>
      <c r="CD43" s="313"/>
      <c r="CE43" s="343"/>
      <c r="CF43" s="317"/>
      <c r="CG43" s="313"/>
      <c r="CH43" s="343"/>
      <c r="CI43" s="313"/>
      <c r="CJ43" s="342"/>
      <c r="CK43" s="317"/>
      <c r="CL43" s="313"/>
      <c r="CM43" s="343"/>
      <c r="CN43" s="317"/>
      <c r="CO43" s="313"/>
      <c r="CP43" s="343"/>
      <c r="CQ43" s="313"/>
      <c r="CR43" s="342"/>
      <c r="CS43" s="317"/>
      <c r="CT43" s="313"/>
      <c r="CU43" s="343"/>
      <c r="CV43" s="317"/>
      <c r="CW43" s="313"/>
      <c r="CX43" s="343"/>
      <c r="CY43" s="313"/>
      <c r="CZ43" s="342"/>
      <c r="DA43" s="317"/>
      <c r="DB43" s="313"/>
      <c r="DC43" s="343"/>
      <c r="DD43" s="317"/>
      <c r="DE43" s="313"/>
      <c r="DF43" s="343"/>
      <c r="DG43" s="313"/>
      <c r="DH43" s="342"/>
      <c r="DI43" s="317"/>
      <c r="DJ43" s="313"/>
      <c r="DK43" s="343"/>
      <c r="DL43" s="317"/>
      <c r="DM43" s="313"/>
      <c r="DN43" s="343"/>
      <c r="DO43" s="313"/>
      <c r="DP43" s="345">
        <f t="shared" si="1"/>
        <v>3</v>
      </c>
      <c r="DQ43" s="317"/>
      <c r="DR43" s="313"/>
      <c r="DS43" s="450" t="s">
        <v>431</v>
      </c>
      <c r="DT43" s="317"/>
      <c r="DU43" s="317"/>
      <c r="DV43" s="317"/>
      <c r="DW43" s="317"/>
      <c r="DX43" s="317"/>
      <c r="DY43" s="317"/>
      <c r="DZ43" s="313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</row>
    <row r="44" spans="1:147" ht="48">
      <c r="A44" s="26" t="s">
        <v>143</v>
      </c>
      <c r="B44" s="347" t="s">
        <v>144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3"/>
      <c r="AF44" s="346"/>
      <c r="AG44" s="317"/>
      <c r="AH44" s="313"/>
      <c r="AI44" s="346"/>
      <c r="AJ44" s="317"/>
      <c r="AK44" s="313"/>
      <c r="AL44" s="346">
        <f t="shared" si="2"/>
        <v>388</v>
      </c>
      <c r="AM44" s="317"/>
      <c r="AN44" s="313"/>
      <c r="AO44" s="346">
        <f>SUM(BG44,BO44,BW44,CE44,CM44,CU44,DC44,DK44)</f>
        <v>168</v>
      </c>
      <c r="AP44" s="317"/>
      <c r="AQ44" s="313"/>
      <c r="AR44" s="346">
        <f>SUM(AR45:AT48)</f>
        <v>78</v>
      </c>
      <c r="AS44" s="317"/>
      <c r="AT44" s="313"/>
      <c r="AU44" s="346"/>
      <c r="AV44" s="317"/>
      <c r="AW44" s="313"/>
      <c r="AX44" s="346">
        <f>SUM(AX45:AZ48)</f>
        <v>90</v>
      </c>
      <c r="AY44" s="317"/>
      <c r="AZ44" s="313"/>
      <c r="BA44" s="346"/>
      <c r="BB44" s="317"/>
      <c r="BC44" s="313"/>
      <c r="BD44" s="346"/>
      <c r="BE44" s="317"/>
      <c r="BF44" s="313"/>
      <c r="BG44" s="346"/>
      <c r="BH44" s="317"/>
      <c r="BI44" s="313"/>
      <c r="BJ44" s="346"/>
      <c r="BK44" s="313"/>
      <c r="BL44" s="346"/>
      <c r="BM44" s="317"/>
      <c r="BN44" s="313"/>
      <c r="BO44" s="346"/>
      <c r="BP44" s="317"/>
      <c r="BQ44" s="313"/>
      <c r="BR44" s="346"/>
      <c r="BS44" s="313"/>
      <c r="BT44" s="346">
        <f>SUM(BT45:BV48)</f>
        <v>120</v>
      </c>
      <c r="BU44" s="317"/>
      <c r="BV44" s="313"/>
      <c r="BW44" s="346">
        <f>SUM(BW45:BY48)</f>
        <v>68</v>
      </c>
      <c r="BX44" s="317"/>
      <c r="BY44" s="313"/>
      <c r="BZ44" s="346">
        <f>SUM(BZ45:CA48)</f>
        <v>3</v>
      </c>
      <c r="CA44" s="313"/>
      <c r="CB44" s="346">
        <f>SUM(CB45:CD48)</f>
        <v>268</v>
      </c>
      <c r="CC44" s="317"/>
      <c r="CD44" s="313"/>
      <c r="CE44" s="346">
        <f>SUM(CE45:CG48)</f>
        <v>100</v>
      </c>
      <c r="CF44" s="317"/>
      <c r="CG44" s="313"/>
      <c r="CH44" s="346">
        <f>SUM(CH45:CI48)</f>
        <v>7</v>
      </c>
      <c r="CI44" s="313"/>
      <c r="CJ44" s="346"/>
      <c r="CK44" s="317"/>
      <c r="CL44" s="313"/>
      <c r="CM44" s="346"/>
      <c r="CN44" s="317"/>
      <c r="CO44" s="313"/>
      <c r="CP44" s="346"/>
      <c r="CQ44" s="313"/>
      <c r="CR44" s="346"/>
      <c r="CS44" s="317"/>
      <c r="CT44" s="313"/>
      <c r="CU44" s="346"/>
      <c r="CV44" s="317"/>
      <c r="CW44" s="313"/>
      <c r="CX44" s="346"/>
      <c r="CY44" s="313"/>
      <c r="CZ44" s="346"/>
      <c r="DA44" s="317"/>
      <c r="DB44" s="313"/>
      <c r="DC44" s="346"/>
      <c r="DD44" s="317"/>
      <c r="DE44" s="313"/>
      <c r="DF44" s="346"/>
      <c r="DG44" s="313"/>
      <c r="DH44" s="346"/>
      <c r="DI44" s="317"/>
      <c r="DJ44" s="313"/>
      <c r="DK44" s="346"/>
      <c r="DL44" s="317"/>
      <c r="DM44" s="313"/>
      <c r="DN44" s="346"/>
      <c r="DO44" s="313"/>
      <c r="DP44" s="349">
        <f t="shared" si="1"/>
        <v>10</v>
      </c>
      <c r="DQ44" s="317"/>
      <c r="DR44" s="313"/>
      <c r="DS44" s="350"/>
      <c r="DT44" s="317"/>
      <c r="DU44" s="317"/>
      <c r="DV44" s="317"/>
      <c r="DW44" s="317"/>
      <c r="DX44" s="317"/>
      <c r="DY44" s="317"/>
      <c r="DZ44" s="313"/>
      <c r="EA44" s="120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</row>
    <row r="45" spans="1:147" ht="48">
      <c r="A45" s="32" t="s">
        <v>145</v>
      </c>
      <c r="B45" s="344" t="s">
        <v>146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3"/>
      <c r="AF45" s="343">
        <v>3</v>
      </c>
      <c r="AG45" s="317"/>
      <c r="AH45" s="313"/>
      <c r="AI45" s="343"/>
      <c r="AJ45" s="317"/>
      <c r="AK45" s="313"/>
      <c r="AL45" s="343">
        <f t="shared" si="2"/>
        <v>120</v>
      </c>
      <c r="AM45" s="317"/>
      <c r="AN45" s="313"/>
      <c r="AO45" s="343">
        <f t="shared" ref="AO45:AO47" si="4">SUM(AR45:BC45)</f>
        <v>68</v>
      </c>
      <c r="AP45" s="317"/>
      <c r="AQ45" s="313"/>
      <c r="AR45" s="343">
        <v>34</v>
      </c>
      <c r="AS45" s="317"/>
      <c r="AT45" s="313"/>
      <c r="AU45" s="343"/>
      <c r="AV45" s="317"/>
      <c r="AW45" s="313"/>
      <c r="AX45" s="343">
        <v>34</v>
      </c>
      <c r="AY45" s="317"/>
      <c r="AZ45" s="313"/>
      <c r="BA45" s="343"/>
      <c r="BB45" s="317"/>
      <c r="BC45" s="313"/>
      <c r="BD45" s="342"/>
      <c r="BE45" s="317"/>
      <c r="BF45" s="313"/>
      <c r="BG45" s="343"/>
      <c r="BH45" s="317"/>
      <c r="BI45" s="313"/>
      <c r="BJ45" s="343"/>
      <c r="BK45" s="313"/>
      <c r="BL45" s="342"/>
      <c r="BM45" s="317"/>
      <c r="BN45" s="313"/>
      <c r="BO45" s="343"/>
      <c r="BP45" s="317"/>
      <c r="BQ45" s="313"/>
      <c r="BR45" s="343"/>
      <c r="BS45" s="313"/>
      <c r="BT45" s="343">
        <v>120</v>
      </c>
      <c r="BU45" s="317"/>
      <c r="BV45" s="313"/>
      <c r="BW45" s="343">
        <v>68</v>
      </c>
      <c r="BX45" s="317"/>
      <c r="BY45" s="313"/>
      <c r="BZ45" s="343">
        <v>3</v>
      </c>
      <c r="CA45" s="313"/>
      <c r="CB45" s="342"/>
      <c r="CC45" s="317"/>
      <c r="CD45" s="313"/>
      <c r="CE45" s="343"/>
      <c r="CF45" s="317"/>
      <c r="CG45" s="313"/>
      <c r="CH45" s="343"/>
      <c r="CI45" s="313"/>
      <c r="CJ45" s="342"/>
      <c r="CK45" s="317"/>
      <c r="CL45" s="313"/>
      <c r="CM45" s="343"/>
      <c r="CN45" s="317"/>
      <c r="CO45" s="313"/>
      <c r="CP45" s="343"/>
      <c r="CQ45" s="313"/>
      <c r="CR45" s="342"/>
      <c r="CS45" s="317"/>
      <c r="CT45" s="313"/>
      <c r="CU45" s="343"/>
      <c r="CV45" s="317"/>
      <c r="CW45" s="313"/>
      <c r="CX45" s="343"/>
      <c r="CY45" s="313"/>
      <c r="CZ45" s="342"/>
      <c r="DA45" s="317"/>
      <c r="DB45" s="313"/>
      <c r="DC45" s="343"/>
      <c r="DD45" s="317"/>
      <c r="DE45" s="313"/>
      <c r="DF45" s="343"/>
      <c r="DG45" s="313"/>
      <c r="DH45" s="342"/>
      <c r="DI45" s="317"/>
      <c r="DJ45" s="313"/>
      <c r="DK45" s="343"/>
      <c r="DL45" s="317"/>
      <c r="DM45" s="313"/>
      <c r="DN45" s="343"/>
      <c r="DO45" s="313"/>
      <c r="DP45" s="345">
        <f t="shared" si="1"/>
        <v>3</v>
      </c>
      <c r="DQ45" s="317"/>
      <c r="DR45" s="313"/>
      <c r="DS45" s="450" t="s">
        <v>432</v>
      </c>
      <c r="DT45" s="317"/>
      <c r="DU45" s="317"/>
      <c r="DV45" s="317"/>
      <c r="DW45" s="317"/>
      <c r="DX45" s="317"/>
      <c r="DY45" s="317"/>
      <c r="DZ45" s="313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ht="48">
      <c r="A46" s="32" t="s">
        <v>147</v>
      </c>
      <c r="B46" s="344" t="s">
        <v>148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3"/>
      <c r="AF46" s="343"/>
      <c r="AG46" s="317"/>
      <c r="AH46" s="313"/>
      <c r="AI46" s="343">
        <v>4</v>
      </c>
      <c r="AJ46" s="317"/>
      <c r="AK46" s="313"/>
      <c r="AL46" s="343">
        <f t="shared" si="2"/>
        <v>108</v>
      </c>
      <c r="AM46" s="317"/>
      <c r="AN46" s="313"/>
      <c r="AO46" s="343">
        <f t="shared" si="4"/>
        <v>46</v>
      </c>
      <c r="AP46" s="317"/>
      <c r="AQ46" s="313"/>
      <c r="AR46" s="343">
        <v>20</v>
      </c>
      <c r="AS46" s="317"/>
      <c r="AT46" s="313"/>
      <c r="AU46" s="343"/>
      <c r="AV46" s="317"/>
      <c r="AW46" s="313"/>
      <c r="AX46" s="343">
        <v>26</v>
      </c>
      <c r="AY46" s="317"/>
      <c r="AZ46" s="313"/>
      <c r="BA46" s="343"/>
      <c r="BB46" s="317"/>
      <c r="BC46" s="313"/>
      <c r="BD46" s="342"/>
      <c r="BE46" s="317"/>
      <c r="BF46" s="313"/>
      <c r="BG46" s="343"/>
      <c r="BH46" s="317"/>
      <c r="BI46" s="313"/>
      <c r="BJ46" s="343"/>
      <c r="BK46" s="313"/>
      <c r="BL46" s="342"/>
      <c r="BM46" s="317"/>
      <c r="BN46" s="313"/>
      <c r="BO46" s="343"/>
      <c r="BP46" s="317"/>
      <c r="BQ46" s="313"/>
      <c r="BR46" s="343"/>
      <c r="BS46" s="313"/>
      <c r="BT46" s="342"/>
      <c r="BU46" s="317"/>
      <c r="BV46" s="313"/>
      <c r="BW46" s="343"/>
      <c r="BX46" s="317"/>
      <c r="BY46" s="313"/>
      <c r="BZ46" s="343"/>
      <c r="CA46" s="313"/>
      <c r="CB46" s="343">
        <v>108</v>
      </c>
      <c r="CC46" s="317"/>
      <c r="CD46" s="313"/>
      <c r="CE46" s="343">
        <v>46</v>
      </c>
      <c r="CF46" s="317"/>
      <c r="CG46" s="313"/>
      <c r="CH46" s="343">
        <v>3</v>
      </c>
      <c r="CI46" s="313"/>
      <c r="CJ46" s="342"/>
      <c r="CK46" s="317"/>
      <c r="CL46" s="313"/>
      <c r="CM46" s="343"/>
      <c r="CN46" s="317"/>
      <c r="CO46" s="313"/>
      <c r="CP46" s="343"/>
      <c r="CQ46" s="313"/>
      <c r="CR46" s="342"/>
      <c r="CS46" s="317"/>
      <c r="CT46" s="313"/>
      <c r="CU46" s="343"/>
      <c r="CV46" s="317"/>
      <c r="CW46" s="313"/>
      <c r="CX46" s="343"/>
      <c r="CY46" s="313"/>
      <c r="CZ46" s="342"/>
      <c r="DA46" s="317"/>
      <c r="DB46" s="313"/>
      <c r="DC46" s="343"/>
      <c r="DD46" s="317"/>
      <c r="DE46" s="313"/>
      <c r="DF46" s="343"/>
      <c r="DG46" s="313"/>
      <c r="DH46" s="342"/>
      <c r="DI46" s="317"/>
      <c r="DJ46" s="313"/>
      <c r="DK46" s="343"/>
      <c r="DL46" s="317"/>
      <c r="DM46" s="313"/>
      <c r="DN46" s="343"/>
      <c r="DO46" s="313"/>
      <c r="DP46" s="345">
        <f t="shared" si="1"/>
        <v>3</v>
      </c>
      <c r="DQ46" s="317"/>
      <c r="DR46" s="313"/>
      <c r="DS46" s="450" t="s">
        <v>381</v>
      </c>
      <c r="DT46" s="317"/>
      <c r="DU46" s="317"/>
      <c r="DV46" s="317"/>
      <c r="DW46" s="317"/>
      <c r="DX46" s="317"/>
      <c r="DY46" s="317"/>
      <c r="DZ46" s="313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ht="48">
      <c r="A47" s="32" t="s">
        <v>149</v>
      </c>
      <c r="B47" s="344" t="s">
        <v>150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3"/>
      <c r="AF47" s="343">
        <v>4</v>
      </c>
      <c r="AG47" s="317"/>
      <c r="AH47" s="313"/>
      <c r="AI47" s="343"/>
      <c r="AJ47" s="317"/>
      <c r="AK47" s="313"/>
      <c r="AL47" s="343">
        <f t="shared" si="2"/>
        <v>120</v>
      </c>
      <c r="AM47" s="317"/>
      <c r="AN47" s="313"/>
      <c r="AO47" s="343">
        <f t="shared" si="4"/>
        <v>54</v>
      </c>
      <c r="AP47" s="317"/>
      <c r="AQ47" s="313"/>
      <c r="AR47" s="343">
        <v>24</v>
      </c>
      <c r="AS47" s="317"/>
      <c r="AT47" s="313"/>
      <c r="AU47" s="343"/>
      <c r="AV47" s="317"/>
      <c r="AW47" s="313"/>
      <c r="AX47" s="343">
        <v>30</v>
      </c>
      <c r="AY47" s="317"/>
      <c r="AZ47" s="313"/>
      <c r="BA47" s="343"/>
      <c r="BB47" s="317"/>
      <c r="BC47" s="313"/>
      <c r="BD47" s="342"/>
      <c r="BE47" s="317"/>
      <c r="BF47" s="313"/>
      <c r="BG47" s="343"/>
      <c r="BH47" s="317"/>
      <c r="BI47" s="313"/>
      <c r="BJ47" s="343"/>
      <c r="BK47" s="313"/>
      <c r="BL47" s="342"/>
      <c r="BM47" s="317"/>
      <c r="BN47" s="313"/>
      <c r="BO47" s="343"/>
      <c r="BP47" s="317"/>
      <c r="BQ47" s="313"/>
      <c r="BR47" s="343"/>
      <c r="BS47" s="313"/>
      <c r="BT47" s="342"/>
      <c r="BU47" s="317"/>
      <c r="BV47" s="313"/>
      <c r="BW47" s="343"/>
      <c r="BX47" s="317"/>
      <c r="BY47" s="313"/>
      <c r="BZ47" s="343"/>
      <c r="CA47" s="313"/>
      <c r="CB47" s="343">
        <v>120</v>
      </c>
      <c r="CC47" s="317"/>
      <c r="CD47" s="313"/>
      <c r="CE47" s="343">
        <v>54</v>
      </c>
      <c r="CF47" s="317"/>
      <c r="CG47" s="313"/>
      <c r="CH47" s="343">
        <v>3</v>
      </c>
      <c r="CI47" s="313"/>
      <c r="CJ47" s="342"/>
      <c r="CK47" s="317"/>
      <c r="CL47" s="313"/>
      <c r="CM47" s="343"/>
      <c r="CN47" s="317"/>
      <c r="CO47" s="313"/>
      <c r="CP47" s="343"/>
      <c r="CQ47" s="313"/>
      <c r="CR47" s="342"/>
      <c r="CS47" s="317"/>
      <c r="CT47" s="313"/>
      <c r="CU47" s="343"/>
      <c r="CV47" s="317"/>
      <c r="CW47" s="313"/>
      <c r="CX47" s="343"/>
      <c r="CY47" s="313"/>
      <c r="CZ47" s="342"/>
      <c r="DA47" s="317"/>
      <c r="DB47" s="313"/>
      <c r="DC47" s="343"/>
      <c r="DD47" s="317"/>
      <c r="DE47" s="313"/>
      <c r="DF47" s="343"/>
      <c r="DG47" s="313"/>
      <c r="DH47" s="342"/>
      <c r="DI47" s="317"/>
      <c r="DJ47" s="313"/>
      <c r="DK47" s="343"/>
      <c r="DL47" s="317"/>
      <c r="DM47" s="313"/>
      <c r="DN47" s="343"/>
      <c r="DO47" s="313"/>
      <c r="DP47" s="345">
        <f t="shared" si="1"/>
        <v>3</v>
      </c>
      <c r="DQ47" s="317"/>
      <c r="DR47" s="313"/>
      <c r="DS47" s="450" t="s">
        <v>383</v>
      </c>
      <c r="DT47" s="317"/>
      <c r="DU47" s="317"/>
      <c r="DV47" s="317"/>
      <c r="DW47" s="317"/>
      <c r="DX47" s="317"/>
      <c r="DY47" s="317"/>
      <c r="DZ47" s="313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</row>
    <row r="48" spans="1:147" ht="48">
      <c r="A48" s="32" t="s">
        <v>152</v>
      </c>
      <c r="B48" s="452" t="s">
        <v>433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43"/>
      <c r="AG48" s="317"/>
      <c r="AH48" s="313"/>
      <c r="AI48" s="343"/>
      <c r="AJ48" s="317"/>
      <c r="AK48" s="313"/>
      <c r="AL48" s="343">
        <f t="shared" si="2"/>
        <v>40</v>
      </c>
      <c r="AM48" s="317"/>
      <c r="AN48" s="313"/>
      <c r="AO48" s="343"/>
      <c r="AP48" s="317"/>
      <c r="AQ48" s="313"/>
      <c r="AR48" s="343"/>
      <c r="AS48" s="317"/>
      <c r="AT48" s="313"/>
      <c r="AU48" s="343"/>
      <c r="AV48" s="317"/>
      <c r="AW48" s="313"/>
      <c r="AX48" s="343"/>
      <c r="AY48" s="317"/>
      <c r="AZ48" s="313"/>
      <c r="BA48" s="343"/>
      <c r="BB48" s="317"/>
      <c r="BC48" s="313"/>
      <c r="BD48" s="342"/>
      <c r="BE48" s="317"/>
      <c r="BF48" s="313"/>
      <c r="BG48" s="343"/>
      <c r="BH48" s="317"/>
      <c r="BI48" s="313"/>
      <c r="BJ48" s="343"/>
      <c r="BK48" s="313"/>
      <c r="BL48" s="342"/>
      <c r="BM48" s="317"/>
      <c r="BN48" s="313"/>
      <c r="BO48" s="343"/>
      <c r="BP48" s="317"/>
      <c r="BQ48" s="313"/>
      <c r="BR48" s="343"/>
      <c r="BS48" s="313"/>
      <c r="BT48" s="342"/>
      <c r="BU48" s="317"/>
      <c r="BV48" s="313"/>
      <c r="BW48" s="343"/>
      <c r="BX48" s="317"/>
      <c r="BY48" s="313"/>
      <c r="BZ48" s="343"/>
      <c r="CA48" s="313"/>
      <c r="CB48" s="343">
        <v>40</v>
      </c>
      <c r="CC48" s="317"/>
      <c r="CD48" s="313"/>
      <c r="CE48" s="343"/>
      <c r="CF48" s="317"/>
      <c r="CG48" s="313"/>
      <c r="CH48" s="343">
        <v>1</v>
      </c>
      <c r="CI48" s="313"/>
      <c r="CJ48" s="342"/>
      <c r="CK48" s="317"/>
      <c r="CL48" s="313"/>
      <c r="CM48" s="343"/>
      <c r="CN48" s="317"/>
      <c r="CO48" s="313"/>
      <c r="CP48" s="343"/>
      <c r="CQ48" s="313"/>
      <c r="CR48" s="342"/>
      <c r="CS48" s="317"/>
      <c r="CT48" s="313"/>
      <c r="CU48" s="343"/>
      <c r="CV48" s="317"/>
      <c r="CW48" s="313"/>
      <c r="CX48" s="343"/>
      <c r="CY48" s="313"/>
      <c r="CZ48" s="342"/>
      <c r="DA48" s="317"/>
      <c r="DB48" s="313"/>
      <c r="DC48" s="343"/>
      <c r="DD48" s="317"/>
      <c r="DE48" s="313"/>
      <c r="DF48" s="343"/>
      <c r="DG48" s="313"/>
      <c r="DH48" s="342"/>
      <c r="DI48" s="317"/>
      <c r="DJ48" s="313"/>
      <c r="DK48" s="343"/>
      <c r="DL48" s="317"/>
      <c r="DM48" s="313"/>
      <c r="DN48" s="343"/>
      <c r="DO48" s="313"/>
      <c r="DP48" s="345">
        <f t="shared" si="1"/>
        <v>1</v>
      </c>
      <c r="DQ48" s="317"/>
      <c r="DR48" s="313"/>
      <c r="DS48" s="450" t="s">
        <v>153</v>
      </c>
      <c r="DT48" s="317"/>
      <c r="DU48" s="317"/>
      <c r="DV48" s="317"/>
      <c r="DW48" s="317"/>
      <c r="DX48" s="317"/>
      <c r="DY48" s="317"/>
      <c r="DZ48" s="31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</row>
    <row r="49" spans="1:147" ht="48">
      <c r="A49" s="26" t="s">
        <v>154</v>
      </c>
      <c r="B49" s="347" t="s">
        <v>155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3"/>
      <c r="AF49" s="348"/>
      <c r="AG49" s="317"/>
      <c r="AH49" s="313"/>
      <c r="AI49" s="348"/>
      <c r="AJ49" s="317"/>
      <c r="AK49" s="313"/>
      <c r="AL49" s="346">
        <f t="shared" si="2"/>
        <v>216</v>
      </c>
      <c r="AM49" s="317"/>
      <c r="AN49" s="313"/>
      <c r="AO49" s="346">
        <v>122</v>
      </c>
      <c r="AP49" s="317"/>
      <c r="AQ49" s="313"/>
      <c r="AR49" s="346">
        <f>SUM(AR50:AS51)</f>
        <v>46</v>
      </c>
      <c r="AS49" s="317"/>
      <c r="AT49" s="313"/>
      <c r="AU49" s="346">
        <f>SUM(AU50:AV51)</f>
        <v>8</v>
      </c>
      <c r="AV49" s="317"/>
      <c r="AW49" s="313"/>
      <c r="AX49" s="346">
        <f>SUM(AX50:AY51)</f>
        <v>68</v>
      </c>
      <c r="AY49" s="317"/>
      <c r="AZ49" s="313"/>
      <c r="BA49" s="348"/>
      <c r="BB49" s="317"/>
      <c r="BC49" s="313"/>
      <c r="BD49" s="346"/>
      <c r="BE49" s="317"/>
      <c r="BF49" s="313"/>
      <c r="BG49" s="348"/>
      <c r="BH49" s="317"/>
      <c r="BI49" s="313"/>
      <c r="BJ49" s="348"/>
      <c r="BK49" s="313"/>
      <c r="BL49" s="346"/>
      <c r="BM49" s="317"/>
      <c r="BN49" s="313"/>
      <c r="BO49" s="348"/>
      <c r="BP49" s="317"/>
      <c r="BQ49" s="313"/>
      <c r="BR49" s="348"/>
      <c r="BS49" s="313"/>
      <c r="BT49" s="346"/>
      <c r="BU49" s="317"/>
      <c r="BV49" s="313"/>
      <c r="BW49" s="348"/>
      <c r="BX49" s="317"/>
      <c r="BY49" s="313"/>
      <c r="BZ49" s="348"/>
      <c r="CA49" s="313"/>
      <c r="CB49" s="346"/>
      <c r="CC49" s="317"/>
      <c r="CD49" s="313"/>
      <c r="CE49" s="348"/>
      <c r="CF49" s="317"/>
      <c r="CG49" s="313"/>
      <c r="CH49" s="348"/>
      <c r="CI49" s="313"/>
      <c r="CJ49" s="346">
        <f>SUM(CJ50:CK51)</f>
        <v>108</v>
      </c>
      <c r="CK49" s="317"/>
      <c r="CL49" s="313"/>
      <c r="CM49" s="346">
        <f>SUM(CM50:CN51)</f>
        <v>68</v>
      </c>
      <c r="CN49" s="317"/>
      <c r="CO49" s="313"/>
      <c r="CP49" s="346">
        <f>SUM(CP50:CQ51)</f>
        <v>3</v>
      </c>
      <c r="CQ49" s="313"/>
      <c r="CR49" s="346">
        <f>SUM(CR50:CS51)</f>
        <v>108</v>
      </c>
      <c r="CS49" s="317"/>
      <c r="CT49" s="313"/>
      <c r="CU49" s="346">
        <f>SUM(CU50:CV51)</f>
        <v>54</v>
      </c>
      <c r="CV49" s="317"/>
      <c r="CW49" s="313"/>
      <c r="CX49" s="346">
        <f>SUM(CX50:CY51)</f>
        <v>3</v>
      </c>
      <c r="CY49" s="313"/>
      <c r="CZ49" s="346"/>
      <c r="DA49" s="317"/>
      <c r="DB49" s="313"/>
      <c r="DC49" s="348"/>
      <c r="DD49" s="317"/>
      <c r="DE49" s="313"/>
      <c r="DF49" s="348"/>
      <c r="DG49" s="313"/>
      <c r="DH49" s="346"/>
      <c r="DI49" s="317"/>
      <c r="DJ49" s="313"/>
      <c r="DK49" s="348"/>
      <c r="DL49" s="317"/>
      <c r="DM49" s="313"/>
      <c r="DN49" s="348"/>
      <c r="DO49" s="313"/>
      <c r="DP49" s="349">
        <f t="shared" si="1"/>
        <v>6</v>
      </c>
      <c r="DQ49" s="317"/>
      <c r="DR49" s="313"/>
      <c r="DS49" s="350"/>
      <c r="DT49" s="317"/>
      <c r="DU49" s="317"/>
      <c r="DV49" s="317"/>
      <c r="DW49" s="317"/>
      <c r="DX49" s="317"/>
      <c r="DY49" s="317"/>
      <c r="DZ49" s="313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</row>
    <row r="50" spans="1:147" ht="49.5" customHeight="1">
      <c r="A50" s="32" t="s">
        <v>156</v>
      </c>
      <c r="B50" s="367" t="s">
        <v>157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3"/>
      <c r="AF50" s="366"/>
      <c r="AG50" s="317"/>
      <c r="AH50" s="313"/>
      <c r="AI50" s="343">
        <v>5</v>
      </c>
      <c r="AJ50" s="317"/>
      <c r="AK50" s="313"/>
      <c r="AL50" s="343">
        <f t="shared" si="2"/>
        <v>108</v>
      </c>
      <c r="AM50" s="317"/>
      <c r="AN50" s="313"/>
      <c r="AO50" s="343">
        <f t="shared" ref="AO50:AO51" si="5">SUM(AR50:BC50)</f>
        <v>68</v>
      </c>
      <c r="AP50" s="317"/>
      <c r="AQ50" s="313"/>
      <c r="AR50" s="343">
        <v>28</v>
      </c>
      <c r="AS50" s="317"/>
      <c r="AT50" s="313"/>
      <c r="AU50" s="343"/>
      <c r="AV50" s="317"/>
      <c r="AW50" s="313"/>
      <c r="AX50" s="343">
        <v>40</v>
      </c>
      <c r="AY50" s="317"/>
      <c r="AZ50" s="313"/>
      <c r="BA50" s="343"/>
      <c r="BB50" s="317"/>
      <c r="BC50" s="313"/>
      <c r="BD50" s="342"/>
      <c r="BE50" s="317"/>
      <c r="BF50" s="313"/>
      <c r="BG50" s="343"/>
      <c r="BH50" s="317"/>
      <c r="BI50" s="313"/>
      <c r="BJ50" s="343"/>
      <c r="BK50" s="313"/>
      <c r="BL50" s="342"/>
      <c r="BM50" s="317"/>
      <c r="BN50" s="313"/>
      <c r="BO50" s="343"/>
      <c r="BP50" s="317"/>
      <c r="BQ50" s="313"/>
      <c r="BR50" s="343"/>
      <c r="BS50" s="313"/>
      <c r="BT50" s="342"/>
      <c r="BU50" s="317"/>
      <c r="BV50" s="313"/>
      <c r="BW50" s="343"/>
      <c r="BX50" s="317"/>
      <c r="BY50" s="313"/>
      <c r="BZ50" s="343"/>
      <c r="CA50" s="313"/>
      <c r="CB50" s="342"/>
      <c r="CC50" s="317"/>
      <c r="CD50" s="313"/>
      <c r="CE50" s="343"/>
      <c r="CF50" s="317"/>
      <c r="CG50" s="313"/>
      <c r="CH50" s="343"/>
      <c r="CI50" s="313"/>
      <c r="CJ50" s="343">
        <v>108</v>
      </c>
      <c r="CK50" s="317"/>
      <c r="CL50" s="313"/>
      <c r="CM50" s="343">
        <v>68</v>
      </c>
      <c r="CN50" s="317"/>
      <c r="CO50" s="313"/>
      <c r="CP50" s="366">
        <v>3</v>
      </c>
      <c r="CQ50" s="313"/>
      <c r="CR50" s="342"/>
      <c r="CS50" s="317"/>
      <c r="CT50" s="313"/>
      <c r="CU50" s="343"/>
      <c r="CV50" s="317"/>
      <c r="CW50" s="313"/>
      <c r="CX50" s="343"/>
      <c r="CY50" s="313"/>
      <c r="CZ50" s="342"/>
      <c r="DA50" s="317"/>
      <c r="DB50" s="313"/>
      <c r="DC50" s="343"/>
      <c r="DD50" s="317"/>
      <c r="DE50" s="313"/>
      <c r="DF50" s="343"/>
      <c r="DG50" s="313"/>
      <c r="DH50" s="342"/>
      <c r="DI50" s="317"/>
      <c r="DJ50" s="313"/>
      <c r="DK50" s="343"/>
      <c r="DL50" s="317"/>
      <c r="DM50" s="313"/>
      <c r="DN50" s="343"/>
      <c r="DO50" s="313"/>
      <c r="DP50" s="345">
        <f t="shared" si="1"/>
        <v>3</v>
      </c>
      <c r="DQ50" s="317"/>
      <c r="DR50" s="313"/>
      <c r="DS50" s="450" t="s">
        <v>434</v>
      </c>
      <c r="DT50" s="317"/>
      <c r="DU50" s="317"/>
      <c r="DV50" s="317"/>
      <c r="DW50" s="317"/>
      <c r="DX50" s="317"/>
      <c r="DY50" s="317"/>
      <c r="DZ50" s="313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</row>
    <row r="51" spans="1:147" ht="51" customHeight="1">
      <c r="A51" s="32" t="s">
        <v>158</v>
      </c>
      <c r="B51" s="344" t="s">
        <v>159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3"/>
      <c r="AF51" s="343"/>
      <c r="AG51" s="317"/>
      <c r="AH51" s="313"/>
      <c r="AI51" s="343">
        <v>6</v>
      </c>
      <c r="AJ51" s="317"/>
      <c r="AK51" s="313"/>
      <c r="AL51" s="343">
        <f t="shared" si="2"/>
        <v>108</v>
      </c>
      <c r="AM51" s="317"/>
      <c r="AN51" s="313"/>
      <c r="AO51" s="343">
        <f t="shared" si="5"/>
        <v>54</v>
      </c>
      <c r="AP51" s="317"/>
      <c r="AQ51" s="313"/>
      <c r="AR51" s="343">
        <v>18</v>
      </c>
      <c r="AS51" s="317"/>
      <c r="AT51" s="313"/>
      <c r="AU51" s="343">
        <v>8</v>
      </c>
      <c r="AV51" s="317"/>
      <c r="AW51" s="313"/>
      <c r="AX51" s="343">
        <v>28</v>
      </c>
      <c r="AY51" s="317"/>
      <c r="AZ51" s="313"/>
      <c r="BA51" s="343"/>
      <c r="BB51" s="317"/>
      <c r="BC51" s="313"/>
      <c r="BD51" s="342"/>
      <c r="BE51" s="317"/>
      <c r="BF51" s="313"/>
      <c r="BG51" s="343"/>
      <c r="BH51" s="317"/>
      <c r="BI51" s="313"/>
      <c r="BJ51" s="343"/>
      <c r="BK51" s="313"/>
      <c r="BL51" s="342"/>
      <c r="BM51" s="317"/>
      <c r="BN51" s="313"/>
      <c r="BO51" s="343"/>
      <c r="BP51" s="317"/>
      <c r="BQ51" s="313"/>
      <c r="BR51" s="343"/>
      <c r="BS51" s="313"/>
      <c r="BT51" s="342"/>
      <c r="BU51" s="317"/>
      <c r="BV51" s="313"/>
      <c r="BW51" s="343"/>
      <c r="BX51" s="317"/>
      <c r="BY51" s="313"/>
      <c r="BZ51" s="343"/>
      <c r="CA51" s="313"/>
      <c r="CB51" s="342"/>
      <c r="CC51" s="317"/>
      <c r="CD51" s="313"/>
      <c r="CE51" s="343"/>
      <c r="CF51" s="317"/>
      <c r="CG51" s="313"/>
      <c r="CH51" s="343"/>
      <c r="CI51" s="313"/>
      <c r="CJ51" s="342"/>
      <c r="CK51" s="317"/>
      <c r="CL51" s="313"/>
      <c r="CM51" s="343"/>
      <c r="CN51" s="317"/>
      <c r="CO51" s="313"/>
      <c r="CP51" s="366"/>
      <c r="CQ51" s="313"/>
      <c r="CR51" s="343">
        <v>108</v>
      </c>
      <c r="CS51" s="317"/>
      <c r="CT51" s="313"/>
      <c r="CU51" s="343">
        <v>54</v>
      </c>
      <c r="CV51" s="317"/>
      <c r="CW51" s="313"/>
      <c r="CX51" s="343">
        <v>3</v>
      </c>
      <c r="CY51" s="313"/>
      <c r="CZ51" s="342"/>
      <c r="DA51" s="317"/>
      <c r="DB51" s="313"/>
      <c r="DC51" s="343"/>
      <c r="DD51" s="317"/>
      <c r="DE51" s="313"/>
      <c r="DF51" s="343"/>
      <c r="DG51" s="313"/>
      <c r="DH51" s="342"/>
      <c r="DI51" s="317"/>
      <c r="DJ51" s="313"/>
      <c r="DK51" s="343"/>
      <c r="DL51" s="317"/>
      <c r="DM51" s="313"/>
      <c r="DN51" s="343"/>
      <c r="DO51" s="313"/>
      <c r="DP51" s="345">
        <f t="shared" si="1"/>
        <v>3</v>
      </c>
      <c r="DQ51" s="317"/>
      <c r="DR51" s="313"/>
      <c r="DS51" s="450" t="s">
        <v>435</v>
      </c>
      <c r="DT51" s="317"/>
      <c r="DU51" s="317"/>
      <c r="DV51" s="317"/>
      <c r="DW51" s="317"/>
      <c r="DX51" s="317"/>
      <c r="DY51" s="317"/>
      <c r="DZ51" s="313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ht="48">
      <c r="A52" s="26" t="s">
        <v>161</v>
      </c>
      <c r="B52" s="347" t="s">
        <v>162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3"/>
      <c r="AF52" s="346"/>
      <c r="AG52" s="317"/>
      <c r="AH52" s="313"/>
      <c r="AI52" s="346"/>
      <c r="AJ52" s="317"/>
      <c r="AK52" s="313"/>
      <c r="AL52" s="346">
        <f t="shared" si="2"/>
        <v>416</v>
      </c>
      <c r="AM52" s="317"/>
      <c r="AN52" s="313"/>
      <c r="AO52" s="346">
        <f>SUM(BG52,BO52,BW52,CE52,CM52,CU52,DC52,DK52)</f>
        <v>204</v>
      </c>
      <c r="AP52" s="317"/>
      <c r="AQ52" s="313"/>
      <c r="AR52" s="346">
        <f>SUM(AR53:AT54)</f>
        <v>76</v>
      </c>
      <c r="AS52" s="317"/>
      <c r="AT52" s="313"/>
      <c r="AU52" s="346">
        <f>SUM(AU53:AW54)</f>
        <v>64</v>
      </c>
      <c r="AV52" s="317"/>
      <c r="AW52" s="313"/>
      <c r="AX52" s="346">
        <f>SUM(AX53:AZ54)</f>
        <v>36</v>
      </c>
      <c r="AY52" s="317"/>
      <c r="AZ52" s="313"/>
      <c r="BA52" s="346">
        <f>SUM(BA53:BC54)</f>
        <v>28</v>
      </c>
      <c r="BB52" s="317"/>
      <c r="BC52" s="313"/>
      <c r="BD52" s="346">
        <f>SUM(BD53:BF54)</f>
        <v>200</v>
      </c>
      <c r="BE52" s="317"/>
      <c r="BF52" s="313"/>
      <c r="BG52" s="346">
        <f>SUM(BG53:BI54)</f>
        <v>102</v>
      </c>
      <c r="BH52" s="317"/>
      <c r="BI52" s="313"/>
      <c r="BJ52" s="346">
        <f>SUM(BJ53:BK54)</f>
        <v>6</v>
      </c>
      <c r="BK52" s="313"/>
      <c r="BL52" s="346">
        <f>SUM(BL53:BN54)</f>
        <v>216</v>
      </c>
      <c r="BM52" s="317"/>
      <c r="BN52" s="313"/>
      <c r="BO52" s="346">
        <f>SUM(BO53:BQ54)</f>
        <v>102</v>
      </c>
      <c r="BP52" s="317"/>
      <c r="BQ52" s="313"/>
      <c r="BR52" s="346">
        <f>SUM(BR53:BS54)</f>
        <v>6</v>
      </c>
      <c r="BS52" s="313"/>
      <c r="BT52" s="346"/>
      <c r="BU52" s="317"/>
      <c r="BV52" s="313"/>
      <c r="BW52" s="346"/>
      <c r="BX52" s="317"/>
      <c r="BY52" s="313"/>
      <c r="BZ52" s="346"/>
      <c r="CA52" s="313"/>
      <c r="CB52" s="346"/>
      <c r="CC52" s="317"/>
      <c r="CD52" s="313"/>
      <c r="CE52" s="346"/>
      <c r="CF52" s="317"/>
      <c r="CG52" s="313"/>
      <c r="CH52" s="346"/>
      <c r="CI52" s="313"/>
      <c r="CJ52" s="346"/>
      <c r="CK52" s="317"/>
      <c r="CL52" s="313"/>
      <c r="CM52" s="346"/>
      <c r="CN52" s="317"/>
      <c r="CO52" s="313"/>
      <c r="CP52" s="346"/>
      <c r="CQ52" s="313"/>
      <c r="CR52" s="346"/>
      <c r="CS52" s="317"/>
      <c r="CT52" s="313"/>
      <c r="CU52" s="346"/>
      <c r="CV52" s="317"/>
      <c r="CW52" s="313"/>
      <c r="CX52" s="346"/>
      <c r="CY52" s="313"/>
      <c r="CZ52" s="346"/>
      <c r="DA52" s="317"/>
      <c r="DB52" s="313"/>
      <c r="DC52" s="346"/>
      <c r="DD52" s="317"/>
      <c r="DE52" s="313"/>
      <c r="DF52" s="346"/>
      <c r="DG52" s="313"/>
      <c r="DH52" s="346"/>
      <c r="DI52" s="317"/>
      <c r="DJ52" s="313"/>
      <c r="DK52" s="346"/>
      <c r="DL52" s="317"/>
      <c r="DM52" s="313"/>
      <c r="DN52" s="346"/>
      <c r="DO52" s="313"/>
      <c r="DP52" s="349">
        <f t="shared" si="1"/>
        <v>12</v>
      </c>
      <c r="DQ52" s="317"/>
      <c r="DR52" s="313"/>
      <c r="DS52" s="350" t="s">
        <v>387</v>
      </c>
      <c r="DT52" s="317"/>
      <c r="DU52" s="317"/>
      <c r="DV52" s="317"/>
      <c r="DW52" s="317"/>
      <c r="DX52" s="317"/>
      <c r="DY52" s="317"/>
      <c r="DZ52" s="313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</row>
    <row r="53" spans="1:147" ht="48">
      <c r="A53" s="36" t="s">
        <v>163</v>
      </c>
      <c r="B53" s="344" t="s">
        <v>436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3"/>
      <c r="AF53" s="343">
        <v>1</v>
      </c>
      <c r="AG53" s="317"/>
      <c r="AH53" s="313"/>
      <c r="AI53" s="343"/>
      <c r="AJ53" s="317"/>
      <c r="AK53" s="313"/>
      <c r="AL53" s="343">
        <f t="shared" si="2"/>
        <v>200</v>
      </c>
      <c r="AM53" s="317"/>
      <c r="AN53" s="313"/>
      <c r="AO53" s="343">
        <f t="shared" ref="AO53:AO54" si="6">SUM(AR53:BC53)</f>
        <v>102</v>
      </c>
      <c r="AP53" s="317"/>
      <c r="AQ53" s="313"/>
      <c r="AR53" s="453">
        <v>34</v>
      </c>
      <c r="AS53" s="317"/>
      <c r="AT53" s="313"/>
      <c r="AU53" s="453">
        <v>28</v>
      </c>
      <c r="AV53" s="317"/>
      <c r="AW53" s="313"/>
      <c r="AX53" s="453">
        <v>20</v>
      </c>
      <c r="AY53" s="317"/>
      <c r="AZ53" s="313"/>
      <c r="BA53" s="453">
        <v>20</v>
      </c>
      <c r="BB53" s="317"/>
      <c r="BC53" s="313"/>
      <c r="BD53" s="343">
        <v>200</v>
      </c>
      <c r="BE53" s="317"/>
      <c r="BF53" s="313"/>
      <c r="BG53" s="343">
        <v>102</v>
      </c>
      <c r="BH53" s="317"/>
      <c r="BI53" s="313"/>
      <c r="BJ53" s="343">
        <v>6</v>
      </c>
      <c r="BK53" s="313"/>
      <c r="BL53" s="343"/>
      <c r="BM53" s="317"/>
      <c r="BN53" s="313"/>
      <c r="BO53" s="343"/>
      <c r="BP53" s="317"/>
      <c r="BQ53" s="313"/>
      <c r="BR53" s="343"/>
      <c r="BS53" s="313"/>
      <c r="BT53" s="343"/>
      <c r="BU53" s="317"/>
      <c r="BV53" s="313"/>
      <c r="BW53" s="343"/>
      <c r="BX53" s="317"/>
      <c r="BY53" s="313"/>
      <c r="BZ53" s="343"/>
      <c r="CA53" s="313"/>
      <c r="CB53" s="343"/>
      <c r="CC53" s="317"/>
      <c r="CD53" s="313"/>
      <c r="CE53" s="343"/>
      <c r="CF53" s="317"/>
      <c r="CG53" s="313"/>
      <c r="CH53" s="343"/>
      <c r="CI53" s="313"/>
      <c r="CJ53" s="342"/>
      <c r="CK53" s="317"/>
      <c r="CL53" s="313"/>
      <c r="CM53" s="343"/>
      <c r="CN53" s="317"/>
      <c r="CO53" s="313"/>
      <c r="CP53" s="343"/>
      <c r="CQ53" s="313"/>
      <c r="CR53" s="342"/>
      <c r="CS53" s="317"/>
      <c r="CT53" s="313"/>
      <c r="CU53" s="343"/>
      <c r="CV53" s="317"/>
      <c r="CW53" s="313"/>
      <c r="CX53" s="343"/>
      <c r="CY53" s="313"/>
      <c r="CZ53" s="342"/>
      <c r="DA53" s="317"/>
      <c r="DB53" s="313"/>
      <c r="DC53" s="343"/>
      <c r="DD53" s="317"/>
      <c r="DE53" s="313"/>
      <c r="DF53" s="343"/>
      <c r="DG53" s="313"/>
      <c r="DH53" s="342"/>
      <c r="DI53" s="317"/>
      <c r="DJ53" s="313"/>
      <c r="DK53" s="343"/>
      <c r="DL53" s="317"/>
      <c r="DM53" s="313"/>
      <c r="DN53" s="343"/>
      <c r="DO53" s="313"/>
      <c r="DP53" s="345">
        <f t="shared" si="1"/>
        <v>6</v>
      </c>
      <c r="DQ53" s="317"/>
      <c r="DR53" s="313"/>
      <c r="DS53" s="312"/>
      <c r="DT53" s="317"/>
      <c r="DU53" s="317"/>
      <c r="DV53" s="317"/>
      <c r="DW53" s="317"/>
      <c r="DX53" s="317"/>
      <c r="DY53" s="317"/>
      <c r="DZ53" s="313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</row>
    <row r="54" spans="1:147" ht="48">
      <c r="A54" s="36" t="s">
        <v>164</v>
      </c>
      <c r="B54" s="344" t="s">
        <v>165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3"/>
      <c r="AF54" s="343">
        <v>2</v>
      </c>
      <c r="AG54" s="317"/>
      <c r="AH54" s="313"/>
      <c r="AI54" s="343"/>
      <c r="AJ54" s="317"/>
      <c r="AK54" s="313"/>
      <c r="AL54" s="343">
        <f t="shared" si="2"/>
        <v>216</v>
      </c>
      <c r="AM54" s="317"/>
      <c r="AN54" s="313"/>
      <c r="AO54" s="343">
        <f t="shared" si="6"/>
        <v>102</v>
      </c>
      <c r="AP54" s="317"/>
      <c r="AQ54" s="313"/>
      <c r="AR54" s="453">
        <v>42</v>
      </c>
      <c r="AS54" s="317"/>
      <c r="AT54" s="313"/>
      <c r="AU54" s="453">
        <v>36</v>
      </c>
      <c r="AV54" s="317"/>
      <c r="AW54" s="313"/>
      <c r="AX54" s="453">
        <v>16</v>
      </c>
      <c r="AY54" s="317"/>
      <c r="AZ54" s="313"/>
      <c r="BA54" s="453">
        <v>8</v>
      </c>
      <c r="BB54" s="317"/>
      <c r="BC54" s="313"/>
      <c r="BD54" s="343"/>
      <c r="BE54" s="317"/>
      <c r="BF54" s="313"/>
      <c r="BG54" s="343"/>
      <c r="BH54" s="317"/>
      <c r="BI54" s="313"/>
      <c r="BJ54" s="343"/>
      <c r="BK54" s="313"/>
      <c r="BL54" s="343">
        <v>216</v>
      </c>
      <c r="BM54" s="317"/>
      <c r="BN54" s="313"/>
      <c r="BO54" s="343">
        <v>102</v>
      </c>
      <c r="BP54" s="317"/>
      <c r="BQ54" s="313"/>
      <c r="BR54" s="343">
        <v>6</v>
      </c>
      <c r="BS54" s="313"/>
      <c r="BT54" s="342"/>
      <c r="BU54" s="317"/>
      <c r="BV54" s="313"/>
      <c r="BW54" s="343"/>
      <c r="BX54" s="317"/>
      <c r="BY54" s="313"/>
      <c r="BZ54" s="343"/>
      <c r="CA54" s="313"/>
      <c r="CB54" s="343"/>
      <c r="CC54" s="317"/>
      <c r="CD54" s="313"/>
      <c r="CE54" s="343"/>
      <c r="CF54" s="317"/>
      <c r="CG54" s="313"/>
      <c r="CH54" s="343"/>
      <c r="CI54" s="313"/>
      <c r="CJ54" s="343"/>
      <c r="CK54" s="317"/>
      <c r="CL54" s="313"/>
      <c r="CM54" s="343"/>
      <c r="CN54" s="317"/>
      <c r="CO54" s="313"/>
      <c r="CP54" s="343"/>
      <c r="CQ54" s="313"/>
      <c r="CR54" s="343"/>
      <c r="CS54" s="317"/>
      <c r="CT54" s="313"/>
      <c r="CU54" s="343"/>
      <c r="CV54" s="317"/>
      <c r="CW54" s="313"/>
      <c r="CX54" s="343"/>
      <c r="CY54" s="313"/>
      <c r="CZ54" s="342"/>
      <c r="DA54" s="317"/>
      <c r="DB54" s="313"/>
      <c r="DC54" s="343"/>
      <c r="DD54" s="317"/>
      <c r="DE54" s="313"/>
      <c r="DF54" s="343"/>
      <c r="DG54" s="313"/>
      <c r="DH54" s="342"/>
      <c r="DI54" s="317"/>
      <c r="DJ54" s="313"/>
      <c r="DK54" s="343"/>
      <c r="DL54" s="317"/>
      <c r="DM54" s="313"/>
      <c r="DN54" s="343"/>
      <c r="DO54" s="313"/>
      <c r="DP54" s="345">
        <f t="shared" si="1"/>
        <v>6</v>
      </c>
      <c r="DQ54" s="317"/>
      <c r="DR54" s="313"/>
      <c r="DS54" s="312"/>
      <c r="DT54" s="317"/>
      <c r="DU54" s="317"/>
      <c r="DV54" s="317"/>
      <c r="DW54" s="317"/>
      <c r="DX54" s="317"/>
      <c r="DY54" s="317"/>
      <c r="DZ54" s="313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</row>
    <row r="55" spans="1:147" ht="106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</row>
    <row r="56" spans="1:147" ht="48">
      <c r="A56" s="335" t="s">
        <v>81</v>
      </c>
      <c r="B56" s="337" t="s">
        <v>82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9"/>
      <c r="AF56" s="325" t="s">
        <v>83</v>
      </c>
      <c r="AG56" s="308"/>
      <c r="AH56" s="309"/>
      <c r="AI56" s="325" t="s">
        <v>84</v>
      </c>
      <c r="AJ56" s="308"/>
      <c r="AK56" s="309"/>
      <c r="AL56" s="334" t="s">
        <v>85</v>
      </c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3"/>
      <c r="BD56" s="334" t="s">
        <v>86</v>
      </c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3"/>
      <c r="DP56" s="338" t="s">
        <v>87</v>
      </c>
      <c r="DQ56" s="308"/>
      <c r="DR56" s="309"/>
      <c r="DS56" s="338" t="s">
        <v>88</v>
      </c>
      <c r="DT56" s="308"/>
      <c r="DU56" s="308"/>
      <c r="DV56" s="308"/>
      <c r="DW56" s="308"/>
      <c r="DX56" s="308"/>
      <c r="DY56" s="308"/>
      <c r="DZ56" s="309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</row>
    <row r="57" spans="1:147" ht="48">
      <c r="A57" s="336"/>
      <c r="B57" s="33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33"/>
      <c r="AF57" s="332"/>
      <c r="AG57" s="302"/>
      <c r="AH57" s="333"/>
      <c r="AI57" s="332"/>
      <c r="AJ57" s="302"/>
      <c r="AK57" s="333"/>
      <c r="AL57" s="325" t="s">
        <v>34</v>
      </c>
      <c r="AM57" s="308"/>
      <c r="AN57" s="309"/>
      <c r="AO57" s="325" t="s">
        <v>89</v>
      </c>
      <c r="AP57" s="308"/>
      <c r="AQ57" s="309"/>
      <c r="AR57" s="326" t="s">
        <v>90</v>
      </c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3"/>
      <c r="BD57" s="326" t="s">
        <v>91</v>
      </c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3"/>
      <c r="BT57" s="326" t="s">
        <v>92</v>
      </c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3"/>
      <c r="CJ57" s="326" t="s">
        <v>93</v>
      </c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3"/>
      <c r="CZ57" s="326" t="s">
        <v>94</v>
      </c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3"/>
      <c r="DP57" s="332"/>
      <c r="DQ57" s="302"/>
      <c r="DR57" s="333"/>
      <c r="DS57" s="332"/>
      <c r="DT57" s="302"/>
      <c r="DU57" s="302"/>
      <c r="DV57" s="302"/>
      <c r="DW57" s="302"/>
      <c r="DX57" s="302"/>
      <c r="DY57" s="302"/>
      <c r="DZ57" s="333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</row>
    <row r="58" spans="1:147" ht="48">
      <c r="A58" s="336"/>
      <c r="B58" s="33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33"/>
      <c r="AF58" s="332"/>
      <c r="AG58" s="302"/>
      <c r="AH58" s="333"/>
      <c r="AI58" s="332"/>
      <c r="AJ58" s="302"/>
      <c r="AK58" s="333"/>
      <c r="AL58" s="332"/>
      <c r="AM58" s="302"/>
      <c r="AN58" s="333"/>
      <c r="AO58" s="332"/>
      <c r="AP58" s="302"/>
      <c r="AQ58" s="333"/>
      <c r="AR58" s="325" t="s">
        <v>95</v>
      </c>
      <c r="AS58" s="308"/>
      <c r="AT58" s="309"/>
      <c r="AU58" s="325" t="s">
        <v>96</v>
      </c>
      <c r="AV58" s="308"/>
      <c r="AW58" s="309"/>
      <c r="AX58" s="325" t="s">
        <v>97</v>
      </c>
      <c r="AY58" s="308"/>
      <c r="AZ58" s="309"/>
      <c r="BA58" s="325" t="s">
        <v>98</v>
      </c>
      <c r="BB58" s="308"/>
      <c r="BC58" s="309"/>
      <c r="BD58" s="326" t="s">
        <v>99</v>
      </c>
      <c r="BE58" s="317"/>
      <c r="BF58" s="317"/>
      <c r="BG58" s="317"/>
      <c r="BH58" s="317"/>
      <c r="BI58" s="317"/>
      <c r="BJ58" s="317"/>
      <c r="BK58" s="313"/>
      <c r="BL58" s="327" t="s">
        <v>100</v>
      </c>
      <c r="BM58" s="317"/>
      <c r="BN58" s="317"/>
      <c r="BO58" s="317"/>
      <c r="BP58" s="317"/>
      <c r="BQ58" s="317"/>
      <c r="BR58" s="317"/>
      <c r="BS58" s="313"/>
      <c r="BT58" s="326" t="s">
        <v>101</v>
      </c>
      <c r="BU58" s="317"/>
      <c r="BV58" s="317"/>
      <c r="BW58" s="317"/>
      <c r="BX58" s="317"/>
      <c r="BY58" s="317"/>
      <c r="BZ58" s="317"/>
      <c r="CA58" s="313"/>
      <c r="CB58" s="326" t="s">
        <v>102</v>
      </c>
      <c r="CC58" s="317"/>
      <c r="CD58" s="317"/>
      <c r="CE58" s="317"/>
      <c r="CF58" s="317"/>
      <c r="CG58" s="317"/>
      <c r="CH58" s="317"/>
      <c r="CI58" s="313"/>
      <c r="CJ58" s="326" t="s">
        <v>103</v>
      </c>
      <c r="CK58" s="317"/>
      <c r="CL58" s="317"/>
      <c r="CM58" s="317"/>
      <c r="CN58" s="317"/>
      <c r="CO58" s="317"/>
      <c r="CP58" s="317"/>
      <c r="CQ58" s="313"/>
      <c r="CR58" s="326" t="s">
        <v>104</v>
      </c>
      <c r="CS58" s="317"/>
      <c r="CT58" s="317"/>
      <c r="CU58" s="317"/>
      <c r="CV58" s="317"/>
      <c r="CW58" s="317"/>
      <c r="CX58" s="317"/>
      <c r="CY58" s="313"/>
      <c r="CZ58" s="326" t="s">
        <v>105</v>
      </c>
      <c r="DA58" s="317"/>
      <c r="DB58" s="317"/>
      <c r="DC58" s="317"/>
      <c r="DD58" s="317"/>
      <c r="DE58" s="317"/>
      <c r="DF58" s="317"/>
      <c r="DG58" s="313"/>
      <c r="DH58" s="326" t="s">
        <v>106</v>
      </c>
      <c r="DI58" s="317"/>
      <c r="DJ58" s="317"/>
      <c r="DK58" s="317"/>
      <c r="DL58" s="317"/>
      <c r="DM58" s="317"/>
      <c r="DN58" s="317"/>
      <c r="DO58" s="313"/>
      <c r="DP58" s="332"/>
      <c r="DQ58" s="302"/>
      <c r="DR58" s="333"/>
      <c r="DS58" s="332"/>
      <c r="DT58" s="302"/>
      <c r="DU58" s="302"/>
      <c r="DV58" s="302"/>
      <c r="DW58" s="302"/>
      <c r="DX58" s="302"/>
      <c r="DY58" s="302"/>
      <c r="DZ58" s="333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</row>
    <row r="59" spans="1:147" ht="263.25" customHeight="1">
      <c r="A59" s="316"/>
      <c r="B59" s="310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11"/>
      <c r="AF59" s="310"/>
      <c r="AG59" s="303"/>
      <c r="AH59" s="311"/>
      <c r="AI59" s="310"/>
      <c r="AJ59" s="303"/>
      <c r="AK59" s="311"/>
      <c r="AL59" s="310"/>
      <c r="AM59" s="303"/>
      <c r="AN59" s="311"/>
      <c r="AO59" s="310"/>
      <c r="AP59" s="303"/>
      <c r="AQ59" s="311"/>
      <c r="AR59" s="310"/>
      <c r="AS59" s="303"/>
      <c r="AT59" s="311"/>
      <c r="AU59" s="310"/>
      <c r="AV59" s="303"/>
      <c r="AW59" s="311"/>
      <c r="AX59" s="310"/>
      <c r="AY59" s="303"/>
      <c r="AZ59" s="311"/>
      <c r="BA59" s="310"/>
      <c r="BB59" s="303"/>
      <c r="BC59" s="311"/>
      <c r="BD59" s="328" t="s">
        <v>107</v>
      </c>
      <c r="BE59" s="317"/>
      <c r="BF59" s="313"/>
      <c r="BG59" s="328" t="s">
        <v>108</v>
      </c>
      <c r="BH59" s="317"/>
      <c r="BI59" s="313"/>
      <c r="BJ59" s="328" t="s">
        <v>109</v>
      </c>
      <c r="BK59" s="313"/>
      <c r="BL59" s="328" t="s">
        <v>107</v>
      </c>
      <c r="BM59" s="317"/>
      <c r="BN59" s="313"/>
      <c r="BO59" s="328" t="s">
        <v>108</v>
      </c>
      <c r="BP59" s="317"/>
      <c r="BQ59" s="313"/>
      <c r="BR59" s="328" t="s">
        <v>109</v>
      </c>
      <c r="BS59" s="313"/>
      <c r="BT59" s="328" t="s">
        <v>107</v>
      </c>
      <c r="BU59" s="317"/>
      <c r="BV59" s="313"/>
      <c r="BW59" s="328" t="s">
        <v>108</v>
      </c>
      <c r="BX59" s="317"/>
      <c r="BY59" s="313"/>
      <c r="BZ59" s="328" t="s">
        <v>109</v>
      </c>
      <c r="CA59" s="313"/>
      <c r="CB59" s="328" t="s">
        <v>107</v>
      </c>
      <c r="CC59" s="317"/>
      <c r="CD59" s="313"/>
      <c r="CE59" s="328" t="s">
        <v>108</v>
      </c>
      <c r="CF59" s="317"/>
      <c r="CG59" s="313"/>
      <c r="CH59" s="328" t="s">
        <v>109</v>
      </c>
      <c r="CI59" s="313"/>
      <c r="CJ59" s="328" t="s">
        <v>107</v>
      </c>
      <c r="CK59" s="317"/>
      <c r="CL59" s="313"/>
      <c r="CM59" s="328" t="s">
        <v>108</v>
      </c>
      <c r="CN59" s="317"/>
      <c r="CO59" s="313"/>
      <c r="CP59" s="328" t="s">
        <v>109</v>
      </c>
      <c r="CQ59" s="313"/>
      <c r="CR59" s="328" t="s">
        <v>107</v>
      </c>
      <c r="CS59" s="317"/>
      <c r="CT59" s="313"/>
      <c r="CU59" s="328" t="s">
        <v>108</v>
      </c>
      <c r="CV59" s="317"/>
      <c r="CW59" s="313"/>
      <c r="CX59" s="328" t="s">
        <v>109</v>
      </c>
      <c r="CY59" s="313"/>
      <c r="CZ59" s="328" t="s">
        <v>107</v>
      </c>
      <c r="DA59" s="317"/>
      <c r="DB59" s="313"/>
      <c r="DC59" s="328" t="s">
        <v>108</v>
      </c>
      <c r="DD59" s="317"/>
      <c r="DE59" s="313"/>
      <c r="DF59" s="328" t="s">
        <v>109</v>
      </c>
      <c r="DG59" s="313"/>
      <c r="DH59" s="328" t="s">
        <v>107</v>
      </c>
      <c r="DI59" s="317"/>
      <c r="DJ59" s="313"/>
      <c r="DK59" s="328" t="s">
        <v>108</v>
      </c>
      <c r="DL59" s="317"/>
      <c r="DM59" s="313"/>
      <c r="DN59" s="328" t="s">
        <v>109</v>
      </c>
      <c r="DO59" s="313"/>
      <c r="DP59" s="310"/>
      <c r="DQ59" s="303"/>
      <c r="DR59" s="311"/>
      <c r="DS59" s="310"/>
      <c r="DT59" s="303"/>
      <c r="DU59" s="303"/>
      <c r="DV59" s="303"/>
      <c r="DW59" s="303"/>
      <c r="DX59" s="303"/>
      <c r="DY59" s="303"/>
      <c r="DZ59" s="311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</row>
    <row r="60" spans="1:147" ht="48">
      <c r="A60" s="37" t="s">
        <v>166</v>
      </c>
      <c r="B60" s="369" t="s">
        <v>437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3"/>
      <c r="AF60" s="348"/>
      <c r="AG60" s="317"/>
      <c r="AH60" s="313"/>
      <c r="AI60" s="348"/>
      <c r="AJ60" s="317"/>
      <c r="AK60" s="313"/>
      <c r="AL60" s="346">
        <f>SUM(AL61:AN65)</f>
        <v>756</v>
      </c>
      <c r="AM60" s="317"/>
      <c r="AN60" s="313"/>
      <c r="AO60" s="346">
        <f>SUM(AO61:AQ65)</f>
        <v>370</v>
      </c>
      <c r="AP60" s="317"/>
      <c r="AQ60" s="313"/>
      <c r="AR60" s="346">
        <f>SUM(AR61:AT65)</f>
        <v>100</v>
      </c>
      <c r="AS60" s="317"/>
      <c r="AT60" s="313"/>
      <c r="AU60" s="346">
        <f>SUM(AU61:AW65)</f>
        <v>172</v>
      </c>
      <c r="AV60" s="317"/>
      <c r="AW60" s="313"/>
      <c r="AX60" s="346">
        <f>SUM(AX61:AZ65)</f>
        <v>44</v>
      </c>
      <c r="AY60" s="317"/>
      <c r="AZ60" s="313"/>
      <c r="BA60" s="346">
        <f>SUM(BA61:BC65)</f>
        <v>54</v>
      </c>
      <c r="BB60" s="317"/>
      <c r="BC60" s="313"/>
      <c r="BD60" s="346">
        <f>SUM(BD61:BF65)</f>
        <v>216</v>
      </c>
      <c r="BE60" s="317"/>
      <c r="BF60" s="313"/>
      <c r="BG60" s="346">
        <f>SUM(BG61:BI65)</f>
        <v>100</v>
      </c>
      <c r="BH60" s="317"/>
      <c r="BI60" s="313"/>
      <c r="BJ60" s="346">
        <f>SUM(BJ61:BK65)</f>
        <v>6</v>
      </c>
      <c r="BK60" s="313"/>
      <c r="BL60" s="346">
        <f>SUM(BL61:BN65)</f>
        <v>144</v>
      </c>
      <c r="BM60" s="317"/>
      <c r="BN60" s="313"/>
      <c r="BO60" s="346">
        <f>SUM(BO61:BP63)</f>
        <v>74</v>
      </c>
      <c r="BP60" s="317"/>
      <c r="BQ60" s="313"/>
      <c r="BR60" s="346">
        <f>SUM(BR61:BS65)</f>
        <v>4</v>
      </c>
      <c r="BS60" s="313"/>
      <c r="BT60" s="346">
        <f>SUM(BT61:BV65)</f>
        <v>288</v>
      </c>
      <c r="BU60" s="317"/>
      <c r="BV60" s="313"/>
      <c r="BW60" s="346">
        <f>SUM(BW61:BY65)</f>
        <v>148</v>
      </c>
      <c r="BX60" s="317"/>
      <c r="BY60" s="313"/>
      <c r="BZ60" s="346">
        <f>SUM(BZ61:CA65)</f>
        <v>8</v>
      </c>
      <c r="CA60" s="313"/>
      <c r="CB60" s="346">
        <f>SUM(CB61:CD65)</f>
        <v>108</v>
      </c>
      <c r="CC60" s="317"/>
      <c r="CD60" s="313"/>
      <c r="CE60" s="346">
        <f>SUM(CE61:CG65)</f>
        <v>48</v>
      </c>
      <c r="CF60" s="317"/>
      <c r="CG60" s="313"/>
      <c r="CH60" s="346">
        <f>SUM(CH61:CI65)</f>
        <v>3</v>
      </c>
      <c r="CI60" s="313"/>
      <c r="CJ60" s="346"/>
      <c r="CK60" s="317"/>
      <c r="CL60" s="313"/>
      <c r="CM60" s="346"/>
      <c r="CN60" s="317"/>
      <c r="CO60" s="313"/>
      <c r="CP60" s="346"/>
      <c r="CQ60" s="313"/>
      <c r="CR60" s="346"/>
      <c r="CS60" s="317"/>
      <c r="CT60" s="313"/>
      <c r="CU60" s="346"/>
      <c r="CV60" s="317"/>
      <c r="CW60" s="313"/>
      <c r="CX60" s="346"/>
      <c r="CY60" s="313"/>
      <c r="CZ60" s="346"/>
      <c r="DA60" s="317"/>
      <c r="DB60" s="313"/>
      <c r="DC60" s="346"/>
      <c r="DD60" s="317"/>
      <c r="DE60" s="313"/>
      <c r="DF60" s="346"/>
      <c r="DG60" s="313"/>
      <c r="DH60" s="346"/>
      <c r="DI60" s="317"/>
      <c r="DJ60" s="313"/>
      <c r="DK60" s="346"/>
      <c r="DL60" s="317"/>
      <c r="DM60" s="313"/>
      <c r="DN60" s="346"/>
      <c r="DO60" s="313"/>
      <c r="DP60" s="346">
        <f>SUM(DP61:DR65)</f>
        <v>21</v>
      </c>
      <c r="DQ60" s="317"/>
      <c r="DR60" s="313"/>
      <c r="DS60" s="350" t="s">
        <v>388</v>
      </c>
      <c r="DT60" s="317"/>
      <c r="DU60" s="317"/>
      <c r="DV60" s="317"/>
      <c r="DW60" s="317"/>
      <c r="DX60" s="317"/>
      <c r="DY60" s="317"/>
      <c r="DZ60" s="313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</row>
    <row r="61" spans="1:147" ht="48">
      <c r="A61" s="39" t="s">
        <v>168</v>
      </c>
      <c r="B61" s="371" t="s">
        <v>169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3"/>
      <c r="AF61" s="343"/>
      <c r="AG61" s="317"/>
      <c r="AH61" s="313"/>
      <c r="AI61" s="343">
        <v>1</v>
      </c>
      <c r="AJ61" s="317"/>
      <c r="AK61" s="313"/>
      <c r="AL61" s="343">
        <f t="shared" ref="AL61:AL65" si="7">SUM(BD61,BL61,BT61,CB61,CJ61,CR61,CZ61,DH61)</f>
        <v>108</v>
      </c>
      <c r="AM61" s="317"/>
      <c r="AN61" s="313"/>
      <c r="AO61" s="343">
        <f t="shared" ref="AO61:AO65" si="8">SUM(AR61:BC61)</f>
        <v>50</v>
      </c>
      <c r="AP61" s="317"/>
      <c r="AQ61" s="313"/>
      <c r="AR61" s="343">
        <v>14</v>
      </c>
      <c r="AS61" s="317"/>
      <c r="AT61" s="313"/>
      <c r="AU61" s="343">
        <v>28</v>
      </c>
      <c r="AV61" s="317"/>
      <c r="AW61" s="313"/>
      <c r="AX61" s="343"/>
      <c r="AY61" s="317"/>
      <c r="AZ61" s="313"/>
      <c r="BA61" s="343">
        <v>8</v>
      </c>
      <c r="BB61" s="317"/>
      <c r="BC61" s="313"/>
      <c r="BD61" s="343">
        <v>108</v>
      </c>
      <c r="BE61" s="317"/>
      <c r="BF61" s="313"/>
      <c r="BG61" s="343">
        <v>50</v>
      </c>
      <c r="BH61" s="317"/>
      <c r="BI61" s="313"/>
      <c r="BJ61" s="343">
        <v>3</v>
      </c>
      <c r="BK61" s="313"/>
      <c r="BL61" s="343"/>
      <c r="BM61" s="317"/>
      <c r="BN61" s="313"/>
      <c r="BO61" s="343"/>
      <c r="BP61" s="317"/>
      <c r="BQ61" s="313"/>
      <c r="BR61" s="343"/>
      <c r="BS61" s="313"/>
      <c r="BT61" s="343"/>
      <c r="BU61" s="317"/>
      <c r="BV61" s="313"/>
      <c r="BW61" s="343"/>
      <c r="BX61" s="317"/>
      <c r="BY61" s="313"/>
      <c r="BZ61" s="343"/>
      <c r="CA61" s="313"/>
      <c r="CB61" s="343"/>
      <c r="CC61" s="317"/>
      <c r="CD61" s="313"/>
      <c r="CE61" s="343"/>
      <c r="CF61" s="317"/>
      <c r="CG61" s="313"/>
      <c r="CH61" s="343"/>
      <c r="CI61" s="313"/>
      <c r="CJ61" s="343"/>
      <c r="CK61" s="317"/>
      <c r="CL61" s="313"/>
      <c r="CM61" s="343"/>
      <c r="CN61" s="317"/>
      <c r="CO61" s="313"/>
      <c r="CP61" s="343"/>
      <c r="CQ61" s="313"/>
      <c r="CR61" s="342"/>
      <c r="CS61" s="317"/>
      <c r="CT61" s="313"/>
      <c r="CU61" s="343"/>
      <c r="CV61" s="317"/>
      <c r="CW61" s="313"/>
      <c r="CX61" s="343"/>
      <c r="CY61" s="313"/>
      <c r="CZ61" s="342"/>
      <c r="DA61" s="317"/>
      <c r="DB61" s="313"/>
      <c r="DC61" s="343"/>
      <c r="DD61" s="317"/>
      <c r="DE61" s="313"/>
      <c r="DF61" s="343"/>
      <c r="DG61" s="313"/>
      <c r="DH61" s="342"/>
      <c r="DI61" s="317"/>
      <c r="DJ61" s="313"/>
      <c r="DK61" s="343"/>
      <c r="DL61" s="317"/>
      <c r="DM61" s="313"/>
      <c r="DN61" s="343"/>
      <c r="DO61" s="313"/>
      <c r="DP61" s="345">
        <f t="shared" ref="DP61:DP72" si="9">SUM(BJ61,BR61,BZ61,CH61,CP61,CX61,DF61,DN61)</f>
        <v>3</v>
      </c>
      <c r="DQ61" s="317"/>
      <c r="DR61" s="313"/>
      <c r="DS61" s="312"/>
      <c r="DT61" s="317"/>
      <c r="DU61" s="317"/>
      <c r="DV61" s="317"/>
      <c r="DW61" s="317"/>
      <c r="DX61" s="317"/>
      <c r="DY61" s="317"/>
      <c r="DZ61" s="31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1:147" ht="48">
      <c r="A62" s="39" t="s">
        <v>170</v>
      </c>
      <c r="B62" s="344" t="s">
        <v>171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3"/>
      <c r="AF62" s="343">
        <v>1</v>
      </c>
      <c r="AG62" s="317"/>
      <c r="AH62" s="313"/>
      <c r="AI62" s="351"/>
      <c r="AJ62" s="317"/>
      <c r="AK62" s="313"/>
      <c r="AL62" s="343">
        <f t="shared" si="7"/>
        <v>108</v>
      </c>
      <c r="AM62" s="317"/>
      <c r="AN62" s="313"/>
      <c r="AO62" s="343">
        <f t="shared" si="8"/>
        <v>50</v>
      </c>
      <c r="AP62" s="317"/>
      <c r="AQ62" s="313"/>
      <c r="AR62" s="351">
        <v>18</v>
      </c>
      <c r="AS62" s="317"/>
      <c r="AT62" s="313"/>
      <c r="AU62" s="351">
        <v>20</v>
      </c>
      <c r="AV62" s="317"/>
      <c r="AW62" s="313"/>
      <c r="AX62" s="351"/>
      <c r="AY62" s="317"/>
      <c r="AZ62" s="313"/>
      <c r="BA62" s="351">
        <v>12</v>
      </c>
      <c r="BB62" s="317"/>
      <c r="BC62" s="313"/>
      <c r="BD62" s="351">
        <v>108</v>
      </c>
      <c r="BE62" s="317"/>
      <c r="BF62" s="313"/>
      <c r="BG62" s="351">
        <v>50</v>
      </c>
      <c r="BH62" s="317"/>
      <c r="BI62" s="313"/>
      <c r="BJ62" s="351">
        <v>3</v>
      </c>
      <c r="BK62" s="313"/>
      <c r="BL62" s="370"/>
      <c r="BM62" s="317"/>
      <c r="BN62" s="313"/>
      <c r="BO62" s="370"/>
      <c r="BP62" s="317"/>
      <c r="BQ62" s="313"/>
      <c r="BR62" s="370"/>
      <c r="BS62" s="313"/>
      <c r="BT62" s="370"/>
      <c r="BU62" s="317"/>
      <c r="BV62" s="313"/>
      <c r="BW62" s="370"/>
      <c r="BX62" s="317"/>
      <c r="BY62" s="313"/>
      <c r="BZ62" s="370"/>
      <c r="CA62" s="313"/>
      <c r="CB62" s="370"/>
      <c r="CC62" s="317"/>
      <c r="CD62" s="313"/>
      <c r="CE62" s="370"/>
      <c r="CF62" s="317"/>
      <c r="CG62" s="313"/>
      <c r="CH62" s="370"/>
      <c r="CI62" s="313"/>
      <c r="CJ62" s="370"/>
      <c r="CK62" s="317"/>
      <c r="CL62" s="313"/>
      <c r="CM62" s="370"/>
      <c r="CN62" s="317"/>
      <c r="CO62" s="313"/>
      <c r="CP62" s="370"/>
      <c r="CQ62" s="313"/>
      <c r="CR62" s="370"/>
      <c r="CS62" s="317"/>
      <c r="CT62" s="313"/>
      <c r="CU62" s="370"/>
      <c r="CV62" s="317"/>
      <c r="CW62" s="313"/>
      <c r="CX62" s="370"/>
      <c r="CY62" s="313"/>
      <c r="CZ62" s="370"/>
      <c r="DA62" s="317"/>
      <c r="DB62" s="313"/>
      <c r="DC62" s="370"/>
      <c r="DD62" s="317"/>
      <c r="DE62" s="313"/>
      <c r="DF62" s="370"/>
      <c r="DG62" s="313"/>
      <c r="DH62" s="370"/>
      <c r="DI62" s="317"/>
      <c r="DJ62" s="313"/>
      <c r="DK62" s="370"/>
      <c r="DL62" s="317"/>
      <c r="DM62" s="313"/>
      <c r="DN62" s="370"/>
      <c r="DO62" s="313"/>
      <c r="DP62" s="345">
        <f t="shared" si="9"/>
        <v>3</v>
      </c>
      <c r="DQ62" s="317"/>
      <c r="DR62" s="313"/>
      <c r="DS62" s="372"/>
      <c r="DT62" s="317"/>
      <c r="DU62" s="317"/>
      <c r="DV62" s="317"/>
      <c r="DW62" s="317"/>
      <c r="DX62" s="317"/>
      <c r="DY62" s="317"/>
      <c r="DZ62" s="31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1:147" ht="48">
      <c r="A63" s="40" t="s">
        <v>172</v>
      </c>
      <c r="B63" s="371" t="s">
        <v>173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3"/>
      <c r="AF63" s="343">
        <v>2</v>
      </c>
      <c r="AG63" s="317"/>
      <c r="AH63" s="313"/>
      <c r="AI63" s="343"/>
      <c r="AJ63" s="317"/>
      <c r="AK63" s="313"/>
      <c r="AL63" s="343">
        <f t="shared" si="7"/>
        <v>144</v>
      </c>
      <c r="AM63" s="317"/>
      <c r="AN63" s="313"/>
      <c r="AO63" s="343">
        <f t="shared" si="8"/>
        <v>74</v>
      </c>
      <c r="AP63" s="317"/>
      <c r="AQ63" s="313"/>
      <c r="AR63" s="343">
        <v>16</v>
      </c>
      <c r="AS63" s="317"/>
      <c r="AT63" s="313"/>
      <c r="AU63" s="343">
        <v>36</v>
      </c>
      <c r="AV63" s="317"/>
      <c r="AW63" s="313"/>
      <c r="AX63" s="343">
        <v>22</v>
      </c>
      <c r="AY63" s="317"/>
      <c r="AZ63" s="313"/>
      <c r="BA63" s="343"/>
      <c r="BB63" s="317"/>
      <c r="BC63" s="313"/>
      <c r="BD63" s="343"/>
      <c r="BE63" s="317"/>
      <c r="BF63" s="313"/>
      <c r="BG63" s="343"/>
      <c r="BH63" s="317"/>
      <c r="BI63" s="313"/>
      <c r="BJ63" s="343"/>
      <c r="BK63" s="313"/>
      <c r="BL63" s="343">
        <v>144</v>
      </c>
      <c r="BM63" s="317"/>
      <c r="BN63" s="313"/>
      <c r="BO63" s="343">
        <v>74</v>
      </c>
      <c r="BP63" s="317"/>
      <c r="BQ63" s="313"/>
      <c r="BR63" s="343">
        <v>4</v>
      </c>
      <c r="BS63" s="313"/>
      <c r="BT63" s="343"/>
      <c r="BU63" s="317"/>
      <c r="BV63" s="313"/>
      <c r="BW63" s="343"/>
      <c r="BX63" s="317"/>
      <c r="BY63" s="313"/>
      <c r="BZ63" s="343"/>
      <c r="CA63" s="313"/>
      <c r="CB63" s="343"/>
      <c r="CC63" s="317"/>
      <c r="CD63" s="313"/>
      <c r="CE63" s="343"/>
      <c r="CF63" s="317"/>
      <c r="CG63" s="313"/>
      <c r="CH63" s="343"/>
      <c r="CI63" s="313"/>
      <c r="CJ63" s="343"/>
      <c r="CK63" s="317"/>
      <c r="CL63" s="313"/>
      <c r="CM63" s="343"/>
      <c r="CN63" s="317"/>
      <c r="CO63" s="313"/>
      <c r="CP63" s="343"/>
      <c r="CQ63" s="313"/>
      <c r="CR63" s="342"/>
      <c r="CS63" s="317"/>
      <c r="CT63" s="313"/>
      <c r="CU63" s="343"/>
      <c r="CV63" s="317"/>
      <c r="CW63" s="313"/>
      <c r="CX63" s="343"/>
      <c r="CY63" s="313"/>
      <c r="CZ63" s="342"/>
      <c r="DA63" s="317"/>
      <c r="DB63" s="313"/>
      <c r="DC63" s="343"/>
      <c r="DD63" s="317"/>
      <c r="DE63" s="313"/>
      <c r="DF63" s="343"/>
      <c r="DG63" s="313"/>
      <c r="DH63" s="342"/>
      <c r="DI63" s="317"/>
      <c r="DJ63" s="313"/>
      <c r="DK63" s="343"/>
      <c r="DL63" s="317"/>
      <c r="DM63" s="313"/>
      <c r="DN63" s="343"/>
      <c r="DO63" s="313"/>
      <c r="DP63" s="345">
        <f t="shared" si="9"/>
        <v>4</v>
      </c>
      <c r="DQ63" s="317"/>
      <c r="DR63" s="313"/>
      <c r="DS63" s="312"/>
      <c r="DT63" s="317"/>
      <c r="DU63" s="317"/>
      <c r="DV63" s="317"/>
      <c r="DW63" s="317"/>
      <c r="DX63" s="317"/>
      <c r="DY63" s="317"/>
      <c r="DZ63" s="31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1:147" ht="48">
      <c r="A64" s="40" t="s">
        <v>438</v>
      </c>
      <c r="B64" s="371" t="s">
        <v>177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3"/>
      <c r="AF64" s="343">
        <v>4</v>
      </c>
      <c r="AG64" s="317"/>
      <c r="AH64" s="313"/>
      <c r="AI64" s="343">
        <v>3</v>
      </c>
      <c r="AJ64" s="317"/>
      <c r="AK64" s="313"/>
      <c r="AL64" s="343">
        <f t="shared" si="7"/>
        <v>252</v>
      </c>
      <c r="AM64" s="317"/>
      <c r="AN64" s="313"/>
      <c r="AO64" s="343">
        <f t="shared" si="8"/>
        <v>122</v>
      </c>
      <c r="AP64" s="317"/>
      <c r="AQ64" s="313"/>
      <c r="AR64" s="343">
        <v>36</v>
      </c>
      <c r="AS64" s="317"/>
      <c r="AT64" s="313"/>
      <c r="AU64" s="343">
        <v>52</v>
      </c>
      <c r="AV64" s="317"/>
      <c r="AW64" s="313"/>
      <c r="AX64" s="343"/>
      <c r="AY64" s="317"/>
      <c r="AZ64" s="313"/>
      <c r="BA64" s="343">
        <v>34</v>
      </c>
      <c r="BB64" s="317"/>
      <c r="BC64" s="313"/>
      <c r="BD64" s="343"/>
      <c r="BE64" s="317"/>
      <c r="BF64" s="313"/>
      <c r="BG64" s="343"/>
      <c r="BH64" s="317"/>
      <c r="BI64" s="313"/>
      <c r="BJ64" s="343"/>
      <c r="BK64" s="313"/>
      <c r="BL64" s="343"/>
      <c r="BM64" s="317"/>
      <c r="BN64" s="313"/>
      <c r="BO64" s="343"/>
      <c r="BP64" s="317"/>
      <c r="BQ64" s="313"/>
      <c r="BR64" s="343"/>
      <c r="BS64" s="313"/>
      <c r="BT64" s="343">
        <v>144</v>
      </c>
      <c r="BU64" s="317"/>
      <c r="BV64" s="313"/>
      <c r="BW64" s="343">
        <v>74</v>
      </c>
      <c r="BX64" s="317"/>
      <c r="BY64" s="313"/>
      <c r="BZ64" s="343">
        <v>4</v>
      </c>
      <c r="CA64" s="313"/>
      <c r="CB64" s="343">
        <v>108</v>
      </c>
      <c r="CC64" s="317"/>
      <c r="CD64" s="313"/>
      <c r="CE64" s="343">
        <v>48</v>
      </c>
      <c r="CF64" s="317"/>
      <c r="CG64" s="313"/>
      <c r="CH64" s="343">
        <v>3</v>
      </c>
      <c r="CI64" s="313"/>
      <c r="CJ64" s="343"/>
      <c r="CK64" s="317"/>
      <c r="CL64" s="313"/>
      <c r="CM64" s="343"/>
      <c r="CN64" s="317"/>
      <c r="CO64" s="313"/>
      <c r="CP64" s="343"/>
      <c r="CQ64" s="313"/>
      <c r="CR64" s="342"/>
      <c r="CS64" s="317"/>
      <c r="CT64" s="313"/>
      <c r="CU64" s="343"/>
      <c r="CV64" s="317"/>
      <c r="CW64" s="313"/>
      <c r="CX64" s="343"/>
      <c r="CY64" s="313"/>
      <c r="CZ64" s="342"/>
      <c r="DA64" s="317"/>
      <c r="DB64" s="313"/>
      <c r="DC64" s="343"/>
      <c r="DD64" s="317"/>
      <c r="DE64" s="313"/>
      <c r="DF64" s="343"/>
      <c r="DG64" s="313"/>
      <c r="DH64" s="342"/>
      <c r="DI64" s="317"/>
      <c r="DJ64" s="313"/>
      <c r="DK64" s="343"/>
      <c r="DL64" s="317"/>
      <c r="DM64" s="313"/>
      <c r="DN64" s="343"/>
      <c r="DO64" s="313"/>
      <c r="DP64" s="345">
        <f t="shared" si="9"/>
        <v>7</v>
      </c>
      <c r="DQ64" s="317"/>
      <c r="DR64" s="313"/>
      <c r="DS64" s="312"/>
      <c r="DT64" s="317"/>
      <c r="DU64" s="317"/>
      <c r="DV64" s="317"/>
      <c r="DW64" s="317"/>
      <c r="DX64" s="317"/>
      <c r="DY64" s="317"/>
      <c r="DZ64" s="313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ht="48">
      <c r="A65" s="40" t="s">
        <v>439</v>
      </c>
      <c r="B65" s="371" t="s">
        <v>179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3"/>
      <c r="AF65" s="343">
        <v>3</v>
      </c>
      <c r="AG65" s="317"/>
      <c r="AH65" s="313"/>
      <c r="AI65" s="343"/>
      <c r="AJ65" s="317"/>
      <c r="AK65" s="313"/>
      <c r="AL65" s="343">
        <f t="shared" si="7"/>
        <v>144</v>
      </c>
      <c r="AM65" s="317"/>
      <c r="AN65" s="313"/>
      <c r="AO65" s="343">
        <f t="shared" si="8"/>
        <v>74</v>
      </c>
      <c r="AP65" s="317"/>
      <c r="AQ65" s="313"/>
      <c r="AR65" s="343">
        <v>16</v>
      </c>
      <c r="AS65" s="317"/>
      <c r="AT65" s="313"/>
      <c r="AU65" s="343">
        <v>36</v>
      </c>
      <c r="AV65" s="317"/>
      <c r="AW65" s="313"/>
      <c r="AX65" s="343">
        <v>22</v>
      </c>
      <c r="AY65" s="317"/>
      <c r="AZ65" s="313"/>
      <c r="BA65" s="343"/>
      <c r="BB65" s="317"/>
      <c r="BC65" s="313"/>
      <c r="BD65" s="343"/>
      <c r="BE65" s="317"/>
      <c r="BF65" s="313"/>
      <c r="BG65" s="343"/>
      <c r="BH65" s="317"/>
      <c r="BI65" s="313"/>
      <c r="BJ65" s="343"/>
      <c r="BK65" s="313"/>
      <c r="BL65" s="343"/>
      <c r="BM65" s="317"/>
      <c r="BN65" s="313"/>
      <c r="BO65" s="343"/>
      <c r="BP65" s="317"/>
      <c r="BQ65" s="313"/>
      <c r="BR65" s="343"/>
      <c r="BS65" s="313"/>
      <c r="BT65" s="343">
        <v>144</v>
      </c>
      <c r="BU65" s="317"/>
      <c r="BV65" s="313"/>
      <c r="BW65" s="343">
        <v>74</v>
      </c>
      <c r="BX65" s="317"/>
      <c r="BY65" s="313"/>
      <c r="BZ65" s="343">
        <v>4</v>
      </c>
      <c r="CA65" s="313"/>
      <c r="CB65" s="343"/>
      <c r="CC65" s="317"/>
      <c r="CD65" s="313"/>
      <c r="CE65" s="343"/>
      <c r="CF65" s="317"/>
      <c r="CG65" s="313"/>
      <c r="CH65" s="343"/>
      <c r="CI65" s="313"/>
      <c r="CJ65" s="343"/>
      <c r="CK65" s="317"/>
      <c r="CL65" s="313"/>
      <c r="CM65" s="343"/>
      <c r="CN65" s="317"/>
      <c r="CO65" s="313"/>
      <c r="CP65" s="343"/>
      <c r="CQ65" s="313"/>
      <c r="CR65" s="342"/>
      <c r="CS65" s="317"/>
      <c r="CT65" s="313"/>
      <c r="CU65" s="343"/>
      <c r="CV65" s="317"/>
      <c r="CW65" s="313"/>
      <c r="CX65" s="343"/>
      <c r="CY65" s="313"/>
      <c r="CZ65" s="342"/>
      <c r="DA65" s="317"/>
      <c r="DB65" s="313"/>
      <c r="DC65" s="343"/>
      <c r="DD65" s="317"/>
      <c r="DE65" s="313"/>
      <c r="DF65" s="343"/>
      <c r="DG65" s="313"/>
      <c r="DH65" s="342"/>
      <c r="DI65" s="317"/>
      <c r="DJ65" s="313"/>
      <c r="DK65" s="343"/>
      <c r="DL65" s="317"/>
      <c r="DM65" s="313"/>
      <c r="DN65" s="343"/>
      <c r="DO65" s="313"/>
      <c r="DP65" s="345">
        <f t="shared" si="9"/>
        <v>4</v>
      </c>
      <c r="DQ65" s="317"/>
      <c r="DR65" s="313"/>
      <c r="DS65" s="312"/>
      <c r="DT65" s="317"/>
      <c r="DU65" s="317"/>
      <c r="DV65" s="317"/>
      <c r="DW65" s="317"/>
      <c r="DX65" s="317"/>
      <c r="DY65" s="317"/>
      <c r="DZ65" s="313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</row>
    <row r="66" spans="1:147" ht="48">
      <c r="A66" s="121" t="s">
        <v>174</v>
      </c>
      <c r="B66" s="369" t="s">
        <v>181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3"/>
      <c r="AF66" s="348"/>
      <c r="AG66" s="317"/>
      <c r="AH66" s="313"/>
      <c r="AI66" s="348"/>
      <c r="AJ66" s="317"/>
      <c r="AK66" s="313"/>
      <c r="AL66" s="346">
        <f>SUM(AL68,AL67,AL69)</f>
        <v>256</v>
      </c>
      <c r="AM66" s="317"/>
      <c r="AN66" s="313"/>
      <c r="AO66" s="346">
        <f>SUM(BG66,BO66,BW66,CE66,CM66,CU66,DC66,DK66)</f>
        <v>100</v>
      </c>
      <c r="AP66" s="317"/>
      <c r="AQ66" s="313"/>
      <c r="AR66" s="346">
        <f>SUM(AR67:AT69)</f>
        <v>30</v>
      </c>
      <c r="AS66" s="317"/>
      <c r="AT66" s="313"/>
      <c r="AU66" s="346">
        <f>SUM(AU67:AW69)</f>
        <v>20</v>
      </c>
      <c r="AV66" s="317"/>
      <c r="AW66" s="313"/>
      <c r="AX66" s="346">
        <f>SUM(AX67:AZ69)</f>
        <v>40</v>
      </c>
      <c r="AY66" s="317"/>
      <c r="AZ66" s="313"/>
      <c r="BA66" s="346">
        <f>SUM(BA67:BC69)</f>
        <v>10</v>
      </c>
      <c r="BB66" s="317"/>
      <c r="BC66" s="313"/>
      <c r="BD66" s="346"/>
      <c r="BE66" s="317"/>
      <c r="BF66" s="313"/>
      <c r="BG66" s="346"/>
      <c r="BH66" s="317"/>
      <c r="BI66" s="313"/>
      <c r="BJ66" s="346"/>
      <c r="BK66" s="313"/>
      <c r="BL66" s="346"/>
      <c r="BM66" s="317"/>
      <c r="BN66" s="313"/>
      <c r="BO66" s="346"/>
      <c r="BP66" s="317"/>
      <c r="BQ66" s="313"/>
      <c r="BR66" s="346"/>
      <c r="BS66" s="313"/>
      <c r="BT66" s="346"/>
      <c r="BU66" s="317"/>
      <c r="BV66" s="313"/>
      <c r="BW66" s="346"/>
      <c r="BX66" s="317"/>
      <c r="BY66" s="313"/>
      <c r="BZ66" s="346"/>
      <c r="CA66" s="313"/>
      <c r="CB66" s="346"/>
      <c r="CC66" s="317"/>
      <c r="CD66" s="313"/>
      <c r="CE66" s="346"/>
      <c r="CF66" s="317"/>
      <c r="CG66" s="313"/>
      <c r="CH66" s="346"/>
      <c r="CI66" s="313"/>
      <c r="CJ66" s="346">
        <f>SUM(CJ67:CL69)</f>
        <v>108</v>
      </c>
      <c r="CK66" s="317"/>
      <c r="CL66" s="313"/>
      <c r="CM66" s="346">
        <f>SUM(CM67:CO69)</f>
        <v>50</v>
      </c>
      <c r="CN66" s="317"/>
      <c r="CO66" s="313"/>
      <c r="CP66" s="346">
        <f>SUM(CP67:CQ69)</f>
        <v>3</v>
      </c>
      <c r="CQ66" s="313"/>
      <c r="CR66" s="346">
        <f>SUM(CR67:CT69)</f>
        <v>148</v>
      </c>
      <c r="CS66" s="317"/>
      <c r="CT66" s="313"/>
      <c r="CU66" s="346">
        <f>SUM(CU67:CW69)</f>
        <v>50</v>
      </c>
      <c r="CV66" s="317"/>
      <c r="CW66" s="313"/>
      <c r="CX66" s="346">
        <f>SUM(CX67:CY69)</f>
        <v>4</v>
      </c>
      <c r="CY66" s="313"/>
      <c r="CZ66" s="346"/>
      <c r="DA66" s="317"/>
      <c r="DB66" s="313"/>
      <c r="DC66" s="346"/>
      <c r="DD66" s="317"/>
      <c r="DE66" s="313"/>
      <c r="DF66" s="346"/>
      <c r="DG66" s="313"/>
      <c r="DH66" s="346"/>
      <c r="DI66" s="317"/>
      <c r="DJ66" s="313"/>
      <c r="DK66" s="346"/>
      <c r="DL66" s="317"/>
      <c r="DM66" s="313"/>
      <c r="DN66" s="346"/>
      <c r="DO66" s="313"/>
      <c r="DP66" s="349">
        <f t="shared" si="9"/>
        <v>7</v>
      </c>
      <c r="DQ66" s="317"/>
      <c r="DR66" s="313"/>
      <c r="DS66" s="350"/>
      <c r="DT66" s="317"/>
      <c r="DU66" s="317"/>
      <c r="DV66" s="317"/>
      <c r="DW66" s="317"/>
      <c r="DX66" s="317"/>
      <c r="DY66" s="317"/>
      <c r="DZ66" s="313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</row>
    <row r="67" spans="1:147" ht="48.75">
      <c r="A67" s="41" t="s">
        <v>176</v>
      </c>
      <c r="B67" s="358" t="s">
        <v>183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3"/>
      <c r="AF67" s="343">
        <v>5</v>
      </c>
      <c r="AG67" s="317"/>
      <c r="AH67" s="313"/>
      <c r="AI67" s="343"/>
      <c r="AJ67" s="317"/>
      <c r="AK67" s="313"/>
      <c r="AL67" s="343">
        <f t="shared" ref="AL67:AL69" si="10">SUM(BD67,BL67,BT67,CB67,CJ67,CR67,CZ67,DH67)</f>
        <v>108</v>
      </c>
      <c r="AM67" s="317"/>
      <c r="AN67" s="313"/>
      <c r="AO67" s="343">
        <f t="shared" ref="AO67:AO68" si="11">SUM(AR67:BC67)</f>
        <v>50</v>
      </c>
      <c r="AP67" s="317"/>
      <c r="AQ67" s="313"/>
      <c r="AR67" s="368">
        <v>10</v>
      </c>
      <c r="AS67" s="317"/>
      <c r="AT67" s="313"/>
      <c r="AU67" s="343"/>
      <c r="AV67" s="317"/>
      <c r="AW67" s="313"/>
      <c r="AX67" s="368">
        <v>30</v>
      </c>
      <c r="AY67" s="317"/>
      <c r="AZ67" s="313"/>
      <c r="BA67" s="368">
        <v>10</v>
      </c>
      <c r="BB67" s="317"/>
      <c r="BC67" s="313"/>
      <c r="BD67" s="343"/>
      <c r="BE67" s="317"/>
      <c r="BF67" s="313"/>
      <c r="BG67" s="343"/>
      <c r="BH67" s="317"/>
      <c r="BI67" s="313"/>
      <c r="BJ67" s="343"/>
      <c r="BK67" s="313"/>
      <c r="BL67" s="343"/>
      <c r="BM67" s="317"/>
      <c r="BN67" s="313"/>
      <c r="BO67" s="343"/>
      <c r="BP67" s="317"/>
      <c r="BQ67" s="313"/>
      <c r="BR67" s="343"/>
      <c r="BS67" s="313"/>
      <c r="BT67" s="343"/>
      <c r="BU67" s="317"/>
      <c r="BV67" s="313"/>
      <c r="BW67" s="343"/>
      <c r="BX67" s="317"/>
      <c r="BY67" s="313"/>
      <c r="BZ67" s="343"/>
      <c r="CA67" s="313"/>
      <c r="CB67" s="343"/>
      <c r="CC67" s="317"/>
      <c r="CD67" s="313"/>
      <c r="CE67" s="343"/>
      <c r="CF67" s="317"/>
      <c r="CG67" s="313"/>
      <c r="CH67" s="343"/>
      <c r="CI67" s="313"/>
      <c r="CJ67" s="343">
        <v>108</v>
      </c>
      <c r="CK67" s="317"/>
      <c r="CL67" s="313"/>
      <c r="CM67" s="343">
        <v>50</v>
      </c>
      <c r="CN67" s="317"/>
      <c r="CO67" s="313"/>
      <c r="CP67" s="343">
        <v>3</v>
      </c>
      <c r="CQ67" s="313"/>
      <c r="CR67" s="343"/>
      <c r="CS67" s="317"/>
      <c r="CT67" s="313"/>
      <c r="CU67" s="343"/>
      <c r="CV67" s="317"/>
      <c r="CW67" s="313"/>
      <c r="CX67" s="343"/>
      <c r="CY67" s="313"/>
      <c r="CZ67" s="342"/>
      <c r="DA67" s="317"/>
      <c r="DB67" s="313"/>
      <c r="DC67" s="343"/>
      <c r="DD67" s="317"/>
      <c r="DE67" s="313"/>
      <c r="DF67" s="343"/>
      <c r="DG67" s="313"/>
      <c r="DH67" s="342"/>
      <c r="DI67" s="317"/>
      <c r="DJ67" s="313"/>
      <c r="DK67" s="343"/>
      <c r="DL67" s="317"/>
      <c r="DM67" s="313"/>
      <c r="DN67" s="343"/>
      <c r="DO67" s="313"/>
      <c r="DP67" s="345">
        <f t="shared" si="9"/>
        <v>3</v>
      </c>
      <c r="DQ67" s="317"/>
      <c r="DR67" s="313"/>
      <c r="DS67" s="454" t="s">
        <v>440</v>
      </c>
      <c r="DT67" s="317"/>
      <c r="DU67" s="317"/>
      <c r="DV67" s="317"/>
      <c r="DW67" s="317"/>
      <c r="DX67" s="317"/>
      <c r="DY67" s="317"/>
      <c r="DZ67" s="313"/>
      <c r="EA67" s="48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</row>
    <row r="68" spans="1:147" ht="48.75">
      <c r="A68" s="41" t="s">
        <v>178</v>
      </c>
      <c r="B68" s="373" t="s">
        <v>185</v>
      </c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3"/>
      <c r="AF68" s="343">
        <v>6</v>
      </c>
      <c r="AG68" s="317"/>
      <c r="AH68" s="313"/>
      <c r="AI68" s="343"/>
      <c r="AJ68" s="317"/>
      <c r="AK68" s="313"/>
      <c r="AL68" s="343">
        <f t="shared" si="10"/>
        <v>108</v>
      </c>
      <c r="AM68" s="317"/>
      <c r="AN68" s="313"/>
      <c r="AO68" s="343">
        <f t="shared" si="11"/>
        <v>50</v>
      </c>
      <c r="AP68" s="317"/>
      <c r="AQ68" s="313"/>
      <c r="AR68" s="343">
        <v>20</v>
      </c>
      <c r="AS68" s="317"/>
      <c r="AT68" s="313"/>
      <c r="AU68" s="343">
        <v>20</v>
      </c>
      <c r="AV68" s="317"/>
      <c r="AW68" s="313"/>
      <c r="AX68" s="343">
        <v>10</v>
      </c>
      <c r="AY68" s="317"/>
      <c r="AZ68" s="313"/>
      <c r="BA68" s="343"/>
      <c r="BB68" s="317"/>
      <c r="BC68" s="313"/>
      <c r="BD68" s="343"/>
      <c r="BE68" s="317"/>
      <c r="BF68" s="313"/>
      <c r="BG68" s="343"/>
      <c r="BH68" s="317"/>
      <c r="BI68" s="313"/>
      <c r="BJ68" s="343"/>
      <c r="BK68" s="313"/>
      <c r="BL68" s="343"/>
      <c r="BM68" s="317"/>
      <c r="BN68" s="313"/>
      <c r="BO68" s="343"/>
      <c r="BP68" s="317"/>
      <c r="BQ68" s="313"/>
      <c r="BR68" s="343"/>
      <c r="BS68" s="313"/>
      <c r="BT68" s="343"/>
      <c r="BU68" s="317"/>
      <c r="BV68" s="313"/>
      <c r="BW68" s="343"/>
      <c r="BX68" s="317"/>
      <c r="BY68" s="313"/>
      <c r="BZ68" s="343"/>
      <c r="CA68" s="313"/>
      <c r="CB68" s="343"/>
      <c r="CC68" s="317"/>
      <c r="CD68" s="313"/>
      <c r="CE68" s="343"/>
      <c r="CF68" s="317"/>
      <c r="CG68" s="313"/>
      <c r="CH68" s="343"/>
      <c r="CI68" s="313"/>
      <c r="CJ68" s="343"/>
      <c r="CK68" s="317"/>
      <c r="CL68" s="313"/>
      <c r="CM68" s="343"/>
      <c r="CN68" s="317"/>
      <c r="CO68" s="313"/>
      <c r="CP68" s="343"/>
      <c r="CQ68" s="313"/>
      <c r="CR68" s="343">
        <v>108</v>
      </c>
      <c r="CS68" s="317"/>
      <c r="CT68" s="313"/>
      <c r="CU68" s="343">
        <v>50</v>
      </c>
      <c r="CV68" s="317"/>
      <c r="CW68" s="313"/>
      <c r="CX68" s="343">
        <v>3</v>
      </c>
      <c r="CY68" s="313"/>
      <c r="CZ68" s="342"/>
      <c r="DA68" s="317"/>
      <c r="DB68" s="313"/>
      <c r="DC68" s="343"/>
      <c r="DD68" s="317"/>
      <c r="DE68" s="313"/>
      <c r="DF68" s="343"/>
      <c r="DG68" s="313"/>
      <c r="DH68" s="342"/>
      <c r="DI68" s="317"/>
      <c r="DJ68" s="313"/>
      <c r="DK68" s="343"/>
      <c r="DL68" s="317"/>
      <c r="DM68" s="313"/>
      <c r="DN68" s="343"/>
      <c r="DO68" s="313"/>
      <c r="DP68" s="345">
        <f t="shared" si="9"/>
        <v>3</v>
      </c>
      <c r="DQ68" s="317"/>
      <c r="DR68" s="313"/>
      <c r="DS68" s="454" t="s">
        <v>440</v>
      </c>
      <c r="DT68" s="317"/>
      <c r="DU68" s="317"/>
      <c r="DV68" s="317"/>
      <c r="DW68" s="317"/>
      <c r="DX68" s="317"/>
      <c r="DY68" s="317"/>
      <c r="DZ68" s="313"/>
      <c r="EA68" s="48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</row>
    <row r="69" spans="1:147" ht="48">
      <c r="A69" s="41" t="s">
        <v>441</v>
      </c>
      <c r="B69" s="455" t="s">
        <v>442</v>
      </c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43"/>
      <c r="AG69" s="317"/>
      <c r="AH69" s="313"/>
      <c r="AI69" s="343"/>
      <c r="AJ69" s="317"/>
      <c r="AK69" s="313"/>
      <c r="AL69" s="343">
        <f t="shared" si="10"/>
        <v>40</v>
      </c>
      <c r="AM69" s="317"/>
      <c r="AN69" s="313"/>
      <c r="AO69" s="343"/>
      <c r="AP69" s="317"/>
      <c r="AQ69" s="313"/>
      <c r="AR69" s="343"/>
      <c r="AS69" s="317"/>
      <c r="AT69" s="313"/>
      <c r="AU69" s="343"/>
      <c r="AV69" s="317"/>
      <c r="AW69" s="313"/>
      <c r="AX69" s="343"/>
      <c r="AY69" s="317"/>
      <c r="AZ69" s="313"/>
      <c r="BA69" s="343"/>
      <c r="BB69" s="317"/>
      <c r="BC69" s="313"/>
      <c r="BD69" s="343"/>
      <c r="BE69" s="317"/>
      <c r="BF69" s="313"/>
      <c r="BG69" s="343"/>
      <c r="BH69" s="317"/>
      <c r="BI69" s="313"/>
      <c r="BJ69" s="343"/>
      <c r="BK69" s="313"/>
      <c r="BL69" s="343"/>
      <c r="BM69" s="317"/>
      <c r="BN69" s="313"/>
      <c r="BO69" s="343"/>
      <c r="BP69" s="317"/>
      <c r="BQ69" s="313"/>
      <c r="BR69" s="343"/>
      <c r="BS69" s="313"/>
      <c r="BT69" s="343"/>
      <c r="BU69" s="317"/>
      <c r="BV69" s="313"/>
      <c r="BW69" s="343"/>
      <c r="BX69" s="317"/>
      <c r="BY69" s="313"/>
      <c r="BZ69" s="343"/>
      <c r="CA69" s="313"/>
      <c r="CB69" s="343"/>
      <c r="CC69" s="317"/>
      <c r="CD69" s="313"/>
      <c r="CE69" s="343"/>
      <c r="CF69" s="317"/>
      <c r="CG69" s="313"/>
      <c r="CH69" s="343"/>
      <c r="CI69" s="313"/>
      <c r="CJ69" s="343"/>
      <c r="CK69" s="317"/>
      <c r="CL69" s="313"/>
      <c r="CM69" s="343"/>
      <c r="CN69" s="317"/>
      <c r="CO69" s="313"/>
      <c r="CP69" s="343"/>
      <c r="CQ69" s="313"/>
      <c r="CR69" s="343">
        <v>40</v>
      </c>
      <c r="CS69" s="317"/>
      <c r="CT69" s="313"/>
      <c r="CU69" s="343"/>
      <c r="CV69" s="317"/>
      <c r="CW69" s="313"/>
      <c r="CX69" s="343">
        <v>1</v>
      </c>
      <c r="CY69" s="313"/>
      <c r="CZ69" s="342"/>
      <c r="DA69" s="317"/>
      <c r="DB69" s="313"/>
      <c r="DC69" s="343"/>
      <c r="DD69" s="317"/>
      <c r="DE69" s="313"/>
      <c r="DF69" s="343"/>
      <c r="DG69" s="313"/>
      <c r="DH69" s="342"/>
      <c r="DI69" s="317"/>
      <c r="DJ69" s="313"/>
      <c r="DK69" s="343"/>
      <c r="DL69" s="317"/>
      <c r="DM69" s="313"/>
      <c r="DN69" s="343"/>
      <c r="DO69" s="313"/>
      <c r="DP69" s="345">
        <f t="shared" si="9"/>
        <v>1</v>
      </c>
      <c r="DQ69" s="317"/>
      <c r="DR69" s="313"/>
      <c r="DS69" s="312" t="s">
        <v>153</v>
      </c>
      <c r="DT69" s="317"/>
      <c r="DU69" s="317"/>
      <c r="DV69" s="317"/>
      <c r="DW69" s="317"/>
      <c r="DX69" s="317"/>
      <c r="DY69" s="317"/>
      <c r="DZ69" s="31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1:147" ht="48">
      <c r="A70" s="121" t="s">
        <v>180</v>
      </c>
      <c r="B70" s="369" t="s">
        <v>443</v>
      </c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3"/>
      <c r="AF70" s="348"/>
      <c r="AG70" s="317"/>
      <c r="AH70" s="313"/>
      <c r="AI70" s="348"/>
      <c r="AJ70" s="317"/>
      <c r="AK70" s="313"/>
      <c r="AL70" s="346">
        <f>SUM(AL71,AL72)</f>
        <v>432</v>
      </c>
      <c r="AM70" s="317"/>
      <c r="AN70" s="313"/>
      <c r="AO70" s="346">
        <f>SUM(BG70,BO70,BW70,CE70,CM70,CU70,DC70,DK70)</f>
        <v>204</v>
      </c>
      <c r="AP70" s="317"/>
      <c r="AQ70" s="313"/>
      <c r="AR70" s="346">
        <f>SUM(AR71:AT72)</f>
        <v>44</v>
      </c>
      <c r="AS70" s="317"/>
      <c r="AT70" s="313"/>
      <c r="AU70" s="346">
        <f>SUM(AU71:AW72)</f>
        <v>36</v>
      </c>
      <c r="AV70" s="317"/>
      <c r="AW70" s="313"/>
      <c r="AX70" s="346">
        <f>SUM(AX71:AZ72)</f>
        <v>84</v>
      </c>
      <c r="AY70" s="317"/>
      <c r="AZ70" s="313"/>
      <c r="BA70" s="346">
        <f>SUM(BA71:BC72)</f>
        <v>40</v>
      </c>
      <c r="BB70" s="317"/>
      <c r="BC70" s="313"/>
      <c r="BD70" s="346"/>
      <c r="BE70" s="317"/>
      <c r="BF70" s="313"/>
      <c r="BG70" s="346"/>
      <c r="BH70" s="317"/>
      <c r="BI70" s="313"/>
      <c r="BJ70" s="346"/>
      <c r="BK70" s="313"/>
      <c r="BL70" s="346"/>
      <c r="BM70" s="317"/>
      <c r="BN70" s="313"/>
      <c r="BO70" s="346"/>
      <c r="BP70" s="317"/>
      <c r="BQ70" s="313"/>
      <c r="BR70" s="346"/>
      <c r="BS70" s="313"/>
      <c r="BT70" s="346"/>
      <c r="BU70" s="317"/>
      <c r="BV70" s="313"/>
      <c r="BW70" s="346"/>
      <c r="BX70" s="317"/>
      <c r="BY70" s="313"/>
      <c r="BZ70" s="346"/>
      <c r="CA70" s="313"/>
      <c r="CB70" s="346"/>
      <c r="CC70" s="317"/>
      <c r="CD70" s="313"/>
      <c r="CE70" s="346"/>
      <c r="CF70" s="317"/>
      <c r="CG70" s="313"/>
      <c r="CH70" s="346"/>
      <c r="CI70" s="313"/>
      <c r="CJ70" s="346"/>
      <c r="CK70" s="317"/>
      <c r="CL70" s="313"/>
      <c r="CM70" s="346"/>
      <c r="CN70" s="317"/>
      <c r="CO70" s="313"/>
      <c r="CP70" s="346"/>
      <c r="CQ70" s="313"/>
      <c r="CR70" s="346"/>
      <c r="CS70" s="317"/>
      <c r="CT70" s="313"/>
      <c r="CU70" s="346"/>
      <c r="CV70" s="317"/>
      <c r="CW70" s="313"/>
      <c r="CX70" s="346"/>
      <c r="CY70" s="313"/>
      <c r="CZ70" s="346">
        <f>SUM(CZ71:DA72)</f>
        <v>432</v>
      </c>
      <c r="DA70" s="317"/>
      <c r="DB70" s="313"/>
      <c r="DC70" s="346">
        <f>SUM(DC71:DD72)</f>
        <v>204</v>
      </c>
      <c r="DD70" s="317"/>
      <c r="DE70" s="313"/>
      <c r="DF70" s="346">
        <f>SUM(DF71:DG72)</f>
        <v>12</v>
      </c>
      <c r="DG70" s="313"/>
      <c r="DH70" s="346"/>
      <c r="DI70" s="317"/>
      <c r="DJ70" s="313"/>
      <c r="DK70" s="346"/>
      <c r="DL70" s="317"/>
      <c r="DM70" s="313"/>
      <c r="DN70" s="346"/>
      <c r="DO70" s="313"/>
      <c r="DP70" s="349">
        <f t="shared" si="9"/>
        <v>12</v>
      </c>
      <c r="DQ70" s="317"/>
      <c r="DR70" s="313"/>
      <c r="DS70" s="350" t="s">
        <v>444</v>
      </c>
      <c r="DT70" s="317"/>
      <c r="DU70" s="317"/>
      <c r="DV70" s="317"/>
      <c r="DW70" s="317"/>
      <c r="DX70" s="317"/>
      <c r="DY70" s="317"/>
      <c r="DZ70" s="313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</row>
    <row r="71" spans="1:147" ht="48">
      <c r="A71" s="36" t="s">
        <v>182</v>
      </c>
      <c r="B71" s="371" t="s">
        <v>190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3"/>
      <c r="AF71" s="343">
        <v>7</v>
      </c>
      <c r="AG71" s="317"/>
      <c r="AH71" s="313"/>
      <c r="AI71" s="343"/>
      <c r="AJ71" s="317"/>
      <c r="AK71" s="313"/>
      <c r="AL71" s="343">
        <f t="shared" ref="AL71:AL72" si="12">SUM(BD71,BL71,BT71,CB71,CJ71,CR71,CZ71,DH71)</f>
        <v>216</v>
      </c>
      <c r="AM71" s="317"/>
      <c r="AN71" s="313"/>
      <c r="AO71" s="343">
        <f t="shared" ref="AO71:AO72" si="13">SUM(AR71:BC71)</f>
        <v>102</v>
      </c>
      <c r="AP71" s="317"/>
      <c r="AQ71" s="313"/>
      <c r="AR71" s="343">
        <v>24</v>
      </c>
      <c r="AS71" s="317"/>
      <c r="AT71" s="313"/>
      <c r="AU71" s="343">
        <v>36</v>
      </c>
      <c r="AV71" s="317"/>
      <c r="AW71" s="313"/>
      <c r="AX71" s="343">
        <v>22</v>
      </c>
      <c r="AY71" s="317"/>
      <c r="AZ71" s="313"/>
      <c r="BA71" s="343">
        <v>20</v>
      </c>
      <c r="BB71" s="317"/>
      <c r="BC71" s="313"/>
      <c r="BD71" s="343"/>
      <c r="BE71" s="317"/>
      <c r="BF71" s="313"/>
      <c r="BG71" s="343"/>
      <c r="BH71" s="317"/>
      <c r="BI71" s="313"/>
      <c r="BJ71" s="343"/>
      <c r="BK71" s="313"/>
      <c r="BL71" s="343"/>
      <c r="BM71" s="317"/>
      <c r="BN71" s="313"/>
      <c r="BO71" s="343"/>
      <c r="BP71" s="317"/>
      <c r="BQ71" s="313"/>
      <c r="BR71" s="343"/>
      <c r="BS71" s="313"/>
      <c r="BT71" s="343"/>
      <c r="BU71" s="317"/>
      <c r="BV71" s="313"/>
      <c r="BW71" s="343"/>
      <c r="BX71" s="317"/>
      <c r="BY71" s="313"/>
      <c r="BZ71" s="343"/>
      <c r="CA71" s="313"/>
      <c r="CB71" s="343"/>
      <c r="CC71" s="317"/>
      <c r="CD71" s="313"/>
      <c r="CE71" s="343"/>
      <c r="CF71" s="317"/>
      <c r="CG71" s="313"/>
      <c r="CH71" s="343"/>
      <c r="CI71" s="313"/>
      <c r="CJ71" s="343"/>
      <c r="CK71" s="317"/>
      <c r="CL71" s="313"/>
      <c r="CM71" s="343"/>
      <c r="CN71" s="317"/>
      <c r="CO71" s="313"/>
      <c r="CP71" s="343"/>
      <c r="CQ71" s="313"/>
      <c r="CR71" s="343"/>
      <c r="CS71" s="317"/>
      <c r="CT71" s="313"/>
      <c r="CU71" s="343"/>
      <c r="CV71" s="317"/>
      <c r="CW71" s="313"/>
      <c r="CX71" s="343"/>
      <c r="CY71" s="313"/>
      <c r="CZ71" s="343">
        <v>216</v>
      </c>
      <c r="DA71" s="317"/>
      <c r="DB71" s="313"/>
      <c r="DC71" s="343">
        <v>102</v>
      </c>
      <c r="DD71" s="317"/>
      <c r="DE71" s="313"/>
      <c r="DF71" s="343">
        <v>6</v>
      </c>
      <c r="DG71" s="313"/>
      <c r="DH71" s="343"/>
      <c r="DI71" s="317"/>
      <c r="DJ71" s="313"/>
      <c r="DK71" s="343"/>
      <c r="DL71" s="317"/>
      <c r="DM71" s="313"/>
      <c r="DN71" s="343"/>
      <c r="DO71" s="313"/>
      <c r="DP71" s="345">
        <f t="shared" si="9"/>
        <v>6</v>
      </c>
      <c r="DQ71" s="317"/>
      <c r="DR71" s="313"/>
      <c r="DS71" s="312"/>
      <c r="DT71" s="317"/>
      <c r="DU71" s="317"/>
      <c r="DV71" s="317"/>
      <c r="DW71" s="317"/>
      <c r="DX71" s="317"/>
      <c r="DY71" s="317"/>
      <c r="DZ71" s="313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</row>
    <row r="72" spans="1:147" ht="48">
      <c r="A72" s="36" t="s">
        <v>184</v>
      </c>
      <c r="B72" s="344" t="s">
        <v>192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3"/>
      <c r="AF72" s="343">
        <v>7</v>
      </c>
      <c r="AG72" s="317"/>
      <c r="AH72" s="313"/>
      <c r="AI72" s="343"/>
      <c r="AJ72" s="317"/>
      <c r="AK72" s="313"/>
      <c r="AL72" s="343">
        <f t="shared" si="12"/>
        <v>216</v>
      </c>
      <c r="AM72" s="317"/>
      <c r="AN72" s="313"/>
      <c r="AO72" s="343">
        <f t="shared" si="13"/>
        <v>102</v>
      </c>
      <c r="AP72" s="317"/>
      <c r="AQ72" s="313"/>
      <c r="AR72" s="368">
        <v>20</v>
      </c>
      <c r="AS72" s="317"/>
      <c r="AT72" s="313"/>
      <c r="AU72" s="343"/>
      <c r="AV72" s="317"/>
      <c r="AW72" s="313"/>
      <c r="AX72" s="368">
        <v>62</v>
      </c>
      <c r="AY72" s="317"/>
      <c r="AZ72" s="313"/>
      <c r="BA72" s="368">
        <v>20</v>
      </c>
      <c r="BB72" s="317"/>
      <c r="BC72" s="313"/>
      <c r="BD72" s="343"/>
      <c r="BE72" s="317"/>
      <c r="BF72" s="313"/>
      <c r="BG72" s="343"/>
      <c r="BH72" s="317"/>
      <c r="BI72" s="313"/>
      <c r="BJ72" s="343"/>
      <c r="BK72" s="313"/>
      <c r="BL72" s="343"/>
      <c r="BM72" s="317"/>
      <c r="BN72" s="313"/>
      <c r="BO72" s="343"/>
      <c r="BP72" s="317"/>
      <c r="BQ72" s="313"/>
      <c r="BR72" s="343"/>
      <c r="BS72" s="313"/>
      <c r="BT72" s="343"/>
      <c r="BU72" s="317"/>
      <c r="BV72" s="313"/>
      <c r="BW72" s="343"/>
      <c r="BX72" s="317"/>
      <c r="BY72" s="313"/>
      <c r="BZ72" s="343"/>
      <c r="CA72" s="313"/>
      <c r="CB72" s="343"/>
      <c r="CC72" s="317"/>
      <c r="CD72" s="313"/>
      <c r="CE72" s="343"/>
      <c r="CF72" s="317"/>
      <c r="CG72" s="313"/>
      <c r="CH72" s="343"/>
      <c r="CI72" s="313"/>
      <c r="CJ72" s="343"/>
      <c r="CK72" s="317"/>
      <c r="CL72" s="313"/>
      <c r="CM72" s="343"/>
      <c r="CN72" s="317"/>
      <c r="CO72" s="313"/>
      <c r="CP72" s="343"/>
      <c r="CQ72" s="313"/>
      <c r="CR72" s="343"/>
      <c r="CS72" s="317"/>
      <c r="CT72" s="313"/>
      <c r="CU72" s="343"/>
      <c r="CV72" s="317"/>
      <c r="CW72" s="313"/>
      <c r="CX72" s="343"/>
      <c r="CY72" s="313"/>
      <c r="CZ72" s="343">
        <v>216</v>
      </c>
      <c r="DA72" s="317"/>
      <c r="DB72" s="313"/>
      <c r="DC72" s="343">
        <v>102</v>
      </c>
      <c r="DD72" s="317"/>
      <c r="DE72" s="313"/>
      <c r="DF72" s="343">
        <v>6</v>
      </c>
      <c r="DG72" s="313"/>
      <c r="DH72" s="343"/>
      <c r="DI72" s="317"/>
      <c r="DJ72" s="313"/>
      <c r="DK72" s="343"/>
      <c r="DL72" s="317"/>
      <c r="DM72" s="313"/>
      <c r="DN72" s="343"/>
      <c r="DO72" s="313"/>
      <c r="DP72" s="343">
        <f t="shared" si="9"/>
        <v>6</v>
      </c>
      <c r="DQ72" s="317"/>
      <c r="DR72" s="313"/>
      <c r="DS72" s="312"/>
      <c r="DT72" s="317"/>
      <c r="DU72" s="317"/>
      <c r="DV72" s="317"/>
      <c r="DW72" s="317"/>
      <c r="DX72" s="317"/>
      <c r="DY72" s="317"/>
      <c r="DZ72" s="313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1:147" ht="48">
      <c r="A73" s="43" t="s">
        <v>187</v>
      </c>
      <c r="B73" s="381" t="s">
        <v>193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3"/>
      <c r="AF73" s="380"/>
      <c r="AG73" s="317"/>
      <c r="AH73" s="313"/>
      <c r="AI73" s="380"/>
      <c r="AJ73" s="317"/>
      <c r="AK73" s="313"/>
      <c r="AL73" s="380">
        <f>SUM(AL74,AL116,AL77,AL81,AL84,AL87,AL90,AL93,AL97,AL119,AL100,AL111)</f>
        <v>4000</v>
      </c>
      <c r="AM73" s="317"/>
      <c r="AN73" s="313"/>
      <c r="AO73" s="380">
        <f>SUM(AO74,AO116,AO77,AO81,AO84,AO87,AO90,AO93,AO97,AO119,AO100,AO111)</f>
        <v>2006</v>
      </c>
      <c r="AP73" s="317"/>
      <c r="AQ73" s="313"/>
      <c r="AR73" s="380">
        <f>SUM(AR74,AR116,AR77,AR81,AR84,AR87,AR90,AR93,AR97,AR119,AR100,AR111)</f>
        <v>612</v>
      </c>
      <c r="AS73" s="317"/>
      <c r="AT73" s="313"/>
      <c r="AU73" s="380">
        <f>SUM(AU74,AU116,AU77,AU81,AU84,AU87,AU90,AU93,AU97,AU119,AU100,AU111)</f>
        <v>418</v>
      </c>
      <c r="AV73" s="317"/>
      <c r="AW73" s="313"/>
      <c r="AX73" s="380">
        <f>SUM(AX74,AX116,AX77,AX81,AX84,AX87,AX90,AX93,AX97,AX119,AX100,AX111)</f>
        <v>666</v>
      </c>
      <c r="AY73" s="317"/>
      <c r="AZ73" s="313"/>
      <c r="BA73" s="380">
        <f>SUM(BA74,BA116,BA77,BA81,BA84,BA87,BA90,BA93,BA97,BA119,BA100,BA111)</f>
        <v>310</v>
      </c>
      <c r="BB73" s="317"/>
      <c r="BC73" s="313"/>
      <c r="BD73" s="380">
        <f>SUM(BD74,BD116,BD77,BD81,BD84,BD87,BD90,BD93,BD97,BD119,BD100,BD111)</f>
        <v>356</v>
      </c>
      <c r="BE73" s="317"/>
      <c r="BF73" s="313"/>
      <c r="BG73" s="380">
        <f>SUM(BG74,BG116,BG77,BG81,BG84,BG87,BG90,BG93,BG97,BG119,BG100,BG111)</f>
        <v>174</v>
      </c>
      <c r="BH73" s="317"/>
      <c r="BI73" s="313"/>
      <c r="BJ73" s="380">
        <f>SUM(BJ74,BJ116,BJ77,BJ81,BJ84,BJ87,BJ90,BJ93,BJ97,BJ119,BJ100,BJ111)</f>
        <v>10</v>
      </c>
      <c r="BK73" s="313"/>
      <c r="BL73" s="380">
        <f>SUM(BL74,BL116,BL77,BL81,BL84,BL87,BL90,BL93,BL97,BL119,BL100,BL111)</f>
        <v>214</v>
      </c>
      <c r="BM73" s="317"/>
      <c r="BN73" s="313"/>
      <c r="BO73" s="380">
        <f>SUM(BO74,BO116,BO77,BO81,BO84,BO87,BO90,BO93,BO97,BO119,BO100,BO111)</f>
        <v>110</v>
      </c>
      <c r="BP73" s="317"/>
      <c r="BQ73" s="313"/>
      <c r="BR73" s="380">
        <f>SUM(BR74,BR116,BR77,BR81,BR84,BR87,BR90,BR93,BR97,BR119,BR100,BR111)</f>
        <v>6</v>
      </c>
      <c r="BS73" s="313"/>
      <c r="BT73" s="380">
        <f>SUM(BT74,BT116,BT77,BT81,BT84,BT87,BT90,BT93,BT97,BT119,BT100,BT111)</f>
        <v>540</v>
      </c>
      <c r="BU73" s="317"/>
      <c r="BV73" s="313"/>
      <c r="BW73" s="380">
        <f>SUM(BW74,BW116,BW77,BW81,BW84,BW87,BW90,BW93,BW97,BW119,BW100,BW111)</f>
        <v>276</v>
      </c>
      <c r="BX73" s="317"/>
      <c r="BY73" s="313"/>
      <c r="BZ73" s="380">
        <f>SUM(BZ74,BZ116,BZ77,BZ81,BZ84,BZ87,BZ90,BZ93,BZ97,BZ119,BZ100,BZ111)</f>
        <v>15</v>
      </c>
      <c r="CA73" s="313"/>
      <c r="CB73" s="380">
        <f>SUM(CB74,CB116,CB77,CB81,CB84,CB87,CB90,CB93,CB97,CB119,CB100,CB111)</f>
        <v>444</v>
      </c>
      <c r="CC73" s="317"/>
      <c r="CD73" s="313"/>
      <c r="CE73" s="380">
        <f>SUM(CE74,CE116,CE77,CE81,CE84,CE87,CE90,CE93,CE97,CE119,CE100,CE111)</f>
        <v>242</v>
      </c>
      <c r="CF73" s="317"/>
      <c r="CG73" s="313"/>
      <c r="CH73" s="380">
        <f>SUM(CH74,CH116,CH77,CH81,CH84,CH87,CH90,CH93,CH97,CH119,CH100,CH111)</f>
        <v>12</v>
      </c>
      <c r="CI73" s="313"/>
      <c r="CJ73" s="380">
        <f>SUM(CJ74,CJ116,CJ77,CJ81,CJ84,CJ87,CJ90,CJ93,CJ97,CJ119,CJ100,CJ111)</f>
        <v>810</v>
      </c>
      <c r="CK73" s="317"/>
      <c r="CL73" s="313"/>
      <c r="CM73" s="380">
        <f>SUM(CM74,CM116,CM77,CM81,CM84,CM87,CM90,CM93,CM97,CM119,CM100,CM111)</f>
        <v>396</v>
      </c>
      <c r="CN73" s="317"/>
      <c r="CO73" s="313"/>
      <c r="CP73" s="380">
        <f>SUM(CP74,CP116,CP77,CP81,CP84,CP87,CP90,CP93,CP97,CP119,CP100,CP111)</f>
        <v>23</v>
      </c>
      <c r="CQ73" s="313"/>
      <c r="CR73" s="380">
        <f>SUM(CR74,CR116,CR77,CR81,CR84,CR87,CR90,CR93,CR97,CR119,CR100,CR111)</f>
        <v>390</v>
      </c>
      <c r="CS73" s="317"/>
      <c r="CT73" s="313"/>
      <c r="CU73" s="380">
        <f>SUM(CU74,CU116,CU77,CU81,CU84,CU87,CU90,CU93,CU97,CU119,CU100,CU111)</f>
        <v>210</v>
      </c>
      <c r="CV73" s="317"/>
      <c r="CW73" s="313"/>
      <c r="CX73" s="380">
        <f>SUM(CX74,CX116,CX77,CX81,CX84,CX87,CX90,CX93,CX97,CX119,CX100,CX111)</f>
        <v>11</v>
      </c>
      <c r="CY73" s="313"/>
      <c r="CZ73" s="380">
        <f>SUM(CZ74,CZ116,CZ77,CZ81,CZ84,CZ87,CZ90,CZ93,CZ97,CZ119,CZ100,CZ111)</f>
        <v>648</v>
      </c>
      <c r="DA73" s="317"/>
      <c r="DB73" s="313"/>
      <c r="DC73" s="380">
        <f>SUM(DC74,DC116,DC77,DC81,DC84,DC87,DC90,DC93,DC97,DC119,DC100,DC111)</f>
        <v>310</v>
      </c>
      <c r="DD73" s="317"/>
      <c r="DE73" s="313"/>
      <c r="DF73" s="380">
        <f>SUM(DF74,DF116,DF77,DF81,DF84,DF87,DF90,DF93,DF97,DF119,DF100,DF111)</f>
        <v>18</v>
      </c>
      <c r="DG73" s="313"/>
      <c r="DH73" s="380">
        <f>SUM(DH74,DH116,DH77,DH81,DH84,DH87,DH90,DH93,DH97,DH119,DH100,DH111)</f>
        <v>598</v>
      </c>
      <c r="DI73" s="317"/>
      <c r="DJ73" s="313"/>
      <c r="DK73" s="380">
        <f>SUM(DK74,DK116,DK77,DK81,DK84,DK87,DK90,DK93,DK97,DK119,DK100,DK111)</f>
        <v>288</v>
      </c>
      <c r="DL73" s="317"/>
      <c r="DM73" s="313"/>
      <c r="DN73" s="380">
        <f>SUM(DN74,DN116,DN77,DN81,DN84,DN87,DN90,DN93,DN97,DN119,DN100,DN111)</f>
        <v>18</v>
      </c>
      <c r="DO73" s="313"/>
      <c r="DP73" s="380">
        <f>SUM(DP74,DP116,DP77,DP81,DP84,DP87,DP90,DP93,DP97,DP119,DP100,DP111)</f>
        <v>113</v>
      </c>
      <c r="DQ73" s="317"/>
      <c r="DR73" s="313"/>
      <c r="DS73" s="382"/>
      <c r="DT73" s="317"/>
      <c r="DU73" s="317"/>
      <c r="DV73" s="317"/>
      <c r="DW73" s="317"/>
      <c r="DX73" s="317"/>
      <c r="DY73" s="317"/>
      <c r="DZ73" s="313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1:147" ht="48">
      <c r="A74" s="44" t="s">
        <v>194</v>
      </c>
      <c r="B74" s="384" t="s">
        <v>445</v>
      </c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9"/>
      <c r="AF74" s="349"/>
      <c r="AG74" s="317"/>
      <c r="AH74" s="313"/>
      <c r="AI74" s="349"/>
      <c r="AJ74" s="317"/>
      <c r="AK74" s="313"/>
      <c r="AL74" s="346">
        <f t="shared" ref="AL74:AL76" si="14">SUM(BD74,BL74,BT74,CB74,CJ74,CR74,CZ74,DH74)</f>
        <v>144</v>
      </c>
      <c r="AM74" s="317"/>
      <c r="AN74" s="313"/>
      <c r="AO74" s="349">
        <v>68</v>
      </c>
      <c r="AP74" s="317"/>
      <c r="AQ74" s="313"/>
      <c r="AR74" s="349">
        <v>32</v>
      </c>
      <c r="AS74" s="317"/>
      <c r="AT74" s="313"/>
      <c r="AU74" s="349"/>
      <c r="AV74" s="317"/>
      <c r="AW74" s="313"/>
      <c r="AX74" s="349">
        <v>36</v>
      </c>
      <c r="AY74" s="317"/>
      <c r="AZ74" s="313"/>
      <c r="BA74" s="349"/>
      <c r="BB74" s="317"/>
      <c r="BC74" s="313"/>
      <c r="BD74" s="349"/>
      <c r="BE74" s="317"/>
      <c r="BF74" s="313"/>
      <c r="BG74" s="349"/>
      <c r="BH74" s="317"/>
      <c r="BI74" s="313"/>
      <c r="BJ74" s="349"/>
      <c r="BK74" s="313"/>
      <c r="BL74" s="349"/>
      <c r="BM74" s="317"/>
      <c r="BN74" s="313"/>
      <c r="BO74" s="349"/>
      <c r="BP74" s="317"/>
      <c r="BQ74" s="313"/>
      <c r="BR74" s="349"/>
      <c r="BS74" s="313"/>
      <c r="BT74" s="349"/>
      <c r="BU74" s="317"/>
      <c r="BV74" s="313"/>
      <c r="BW74" s="349"/>
      <c r="BX74" s="317"/>
      <c r="BY74" s="313"/>
      <c r="BZ74" s="349"/>
      <c r="CA74" s="313"/>
      <c r="CB74" s="349"/>
      <c r="CC74" s="317"/>
      <c r="CD74" s="313"/>
      <c r="CE74" s="349"/>
      <c r="CF74" s="317"/>
      <c r="CG74" s="313"/>
      <c r="CH74" s="349"/>
      <c r="CI74" s="313"/>
      <c r="CJ74" s="349">
        <v>72</v>
      </c>
      <c r="CK74" s="317"/>
      <c r="CL74" s="313"/>
      <c r="CM74" s="349">
        <v>34</v>
      </c>
      <c r="CN74" s="317"/>
      <c r="CO74" s="313"/>
      <c r="CP74" s="349">
        <v>2</v>
      </c>
      <c r="CQ74" s="313"/>
      <c r="CR74" s="349">
        <v>72</v>
      </c>
      <c r="CS74" s="317"/>
      <c r="CT74" s="313"/>
      <c r="CU74" s="349">
        <v>34</v>
      </c>
      <c r="CV74" s="317"/>
      <c r="CW74" s="313"/>
      <c r="CX74" s="349">
        <v>2</v>
      </c>
      <c r="CY74" s="313"/>
      <c r="CZ74" s="349"/>
      <c r="DA74" s="317"/>
      <c r="DB74" s="313"/>
      <c r="DC74" s="349"/>
      <c r="DD74" s="317"/>
      <c r="DE74" s="313"/>
      <c r="DF74" s="349"/>
      <c r="DG74" s="313"/>
      <c r="DH74" s="349"/>
      <c r="DI74" s="317"/>
      <c r="DJ74" s="313"/>
      <c r="DK74" s="349"/>
      <c r="DL74" s="317"/>
      <c r="DM74" s="313"/>
      <c r="DN74" s="349"/>
      <c r="DO74" s="313"/>
      <c r="DP74" s="349">
        <f t="shared" ref="DP74:DP103" si="15">SUM(BJ74,BR74,BZ74,CH74,CP74,CX74,DF74,DN74)</f>
        <v>4</v>
      </c>
      <c r="DQ74" s="317"/>
      <c r="DR74" s="313"/>
      <c r="DS74" s="383"/>
      <c r="DT74" s="317"/>
      <c r="DU74" s="317"/>
      <c r="DV74" s="317"/>
      <c r="DW74" s="317"/>
      <c r="DX74" s="317"/>
      <c r="DY74" s="317"/>
      <c r="DZ74" s="313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</row>
    <row r="75" spans="1:147" ht="48">
      <c r="A75" s="45" t="s">
        <v>196</v>
      </c>
      <c r="B75" s="385" t="s">
        <v>197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3"/>
      <c r="AF75" s="368"/>
      <c r="AG75" s="317"/>
      <c r="AH75" s="313"/>
      <c r="AI75" s="368">
        <v>5</v>
      </c>
      <c r="AJ75" s="317"/>
      <c r="AK75" s="313"/>
      <c r="AL75" s="343">
        <f t="shared" si="14"/>
        <v>72</v>
      </c>
      <c r="AM75" s="317"/>
      <c r="AN75" s="313"/>
      <c r="AO75" s="343">
        <f t="shared" ref="AO75:AO76" si="16">SUM(AR75:BC75)</f>
        <v>34</v>
      </c>
      <c r="AP75" s="317"/>
      <c r="AQ75" s="313"/>
      <c r="AR75" s="368">
        <v>16</v>
      </c>
      <c r="AS75" s="317"/>
      <c r="AT75" s="313"/>
      <c r="AU75" s="368"/>
      <c r="AV75" s="317"/>
      <c r="AW75" s="313"/>
      <c r="AX75" s="368">
        <v>18</v>
      </c>
      <c r="AY75" s="317"/>
      <c r="AZ75" s="313"/>
      <c r="BA75" s="368"/>
      <c r="BB75" s="317"/>
      <c r="BC75" s="313"/>
      <c r="BD75" s="376"/>
      <c r="BE75" s="317"/>
      <c r="BF75" s="313"/>
      <c r="BG75" s="368"/>
      <c r="BH75" s="317"/>
      <c r="BI75" s="313"/>
      <c r="BJ75" s="368"/>
      <c r="BK75" s="313"/>
      <c r="BL75" s="376"/>
      <c r="BM75" s="317"/>
      <c r="BN75" s="313"/>
      <c r="BO75" s="368"/>
      <c r="BP75" s="317"/>
      <c r="BQ75" s="313"/>
      <c r="BR75" s="368"/>
      <c r="BS75" s="313"/>
      <c r="BT75" s="376"/>
      <c r="BU75" s="317"/>
      <c r="BV75" s="313"/>
      <c r="BW75" s="368"/>
      <c r="BX75" s="317"/>
      <c r="BY75" s="313"/>
      <c r="BZ75" s="368"/>
      <c r="CA75" s="313"/>
      <c r="CB75" s="376"/>
      <c r="CC75" s="317"/>
      <c r="CD75" s="313"/>
      <c r="CE75" s="368"/>
      <c r="CF75" s="317"/>
      <c r="CG75" s="313"/>
      <c r="CH75" s="368"/>
      <c r="CI75" s="313"/>
      <c r="CJ75" s="368">
        <v>72</v>
      </c>
      <c r="CK75" s="317"/>
      <c r="CL75" s="313"/>
      <c r="CM75" s="368">
        <v>34</v>
      </c>
      <c r="CN75" s="317"/>
      <c r="CO75" s="313"/>
      <c r="CP75" s="368">
        <v>2</v>
      </c>
      <c r="CQ75" s="313"/>
      <c r="CR75" s="376"/>
      <c r="CS75" s="317"/>
      <c r="CT75" s="313"/>
      <c r="CU75" s="368"/>
      <c r="CV75" s="317"/>
      <c r="CW75" s="313"/>
      <c r="CX75" s="368"/>
      <c r="CY75" s="313"/>
      <c r="CZ75" s="376"/>
      <c r="DA75" s="317"/>
      <c r="DB75" s="313"/>
      <c r="DC75" s="368"/>
      <c r="DD75" s="317"/>
      <c r="DE75" s="313"/>
      <c r="DF75" s="368"/>
      <c r="DG75" s="313"/>
      <c r="DH75" s="376"/>
      <c r="DI75" s="317"/>
      <c r="DJ75" s="313"/>
      <c r="DK75" s="368"/>
      <c r="DL75" s="317"/>
      <c r="DM75" s="313"/>
      <c r="DN75" s="368"/>
      <c r="DO75" s="313"/>
      <c r="DP75" s="345">
        <f t="shared" si="15"/>
        <v>2</v>
      </c>
      <c r="DQ75" s="317"/>
      <c r="DR75" s="313"/>
      <c r="DS75" s="454" t="s">
        <v>446</v>
      </c>
      <c r="DT75" s="317"/>
      <c r="DU75" s="317"/>
      <c r="DV75" s="317"/>
      <c r="DW75" s="317"/>
      <c r="DX75" s="317"/>
      <c r="DY75" s="317"/>
      <c r="DZ75" s="313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1:147" ht="48">
      <c r="A76" s="122" t="s">
        <v>198</v>
      </c>
      <c r="B76" s="398" t="s">
        <v>447</v>
      </c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9"/>
      <c r="AF76" s="456"/>
      <c r="AG76" s="317"/>
      <c r="AH76" s="313"/>
      <c r="AI76" s="368">
        <v>6</v>
      </c>
      <c r="AJ76" s="317"/>
      <c r="AK76" s="313"/>
      <c r="AL76" s="343">
        <f t="shared" si="14"/>
        <v>72</v>
      </c>
      <c r="AM76" s="317"/>
      <c r="AN76" s="313"/>
      <c r="AO76" s="343">
        <f t="shared" si="16"/>
        <v>34</v>
      </c>
      <c r="AP76" s="317"/>
      <c r="AQ76" s="313"/>
      <c r="AR76" s="368">
        <v>16</v>
      </c>
      <c r="AS76" s="317"/>
      <c r="AT76" s="313"/>
      <c r="AU76" s="368"/>
      <c r="AV76" s="317"/>
      <c r="AW76" s="313"/>
      <c r="AX76" s="368">
        <v>18</v>
      </c>
      <c r="AY76" s="317"/>
      <c r="AZ76" s="313"/>
      <c r="BA76" s="368"/>
      <c r="BB76" s="317"/>
      <c r="BC76" s="313"/>
      <c r="BD76" s="376"/>
      <c r="BE76" s="317"/>
      <c r="BF76" s="313"/>
      <c r="BG76" s="368"/>
      <c r="BH76" s="317"/>
      <c r="BI76" s="313"/>
      <c r="BJ76" s="368"/>
      <c r="BK76" s="313"/>
      <c r="BL76" s="376"/>
      <c r="BM76" s="317"/>
      <c r="BN76" s="313"/>
      <c r="BO76" s="368"/>
      <c r="BP76" s="317"/>
      <c r="BQ76" s="313"/>
      <c r="BR76" s="368"/>
      <c r="BS76" s="313"/>
      <c r="BT76" s="376"/>
      <c r="BU76" s="317"/>
      <c r="BV76" s="313"/>
      <c r="BW76" s="368"/>
      <c r="BX76" s="317"/>
      <c r="BY76" s="313"/>
      <c r="BZ76" s="368"/>
      <c r="CA76" s="313"/>
      <c r="CB76" s="376"/>
      <c r="CC76" s="317"/>
      <c r="CD76" s="313"/>
      <c r="CE76" s="368"/>
      <c r="CF76" s="317"/>
      <c r="CG76" s="313"/>
      <c r="CH76" s="368"/>
      <c r="CI76" s="313"/>
      <c r="CJ76" s="376"/>
      <c r="CK76" s="317"/>
      <c r="CL76" s="313"/>
      <c r="CM76" s="368"/>
      <c r="CN76" s="317"/>
      <c r="CO76" s="313"/>
      <c r="CP76" s="368"/>
      <c r="CQ76" s="313"/>
      <c r="CR76" s="368">
        <v>72</v>
      </c>
      <c r="CS76" s="317"/>
      <c r="CT76" s="313"/>
      <c r="CU76" s="368">
        <v>34</v>
      </c>
      <c r="CV76" s="317"/>
      <c r="CW76" s="313"/>
      <c r="CX76" s="368">
        <v>2</v>
      </c>
      <c r="CY76" s="313"/>
      <c r="CZ76" s="376"/>
      <c r="DA76" s="317"/>
      <c r="DB76" s="313"/>
      <c r="DC76" s="368"/>
      <c r="DD76" s="317"/>
      <c r="DE76" s="313"/>
      <c r="DF76" s="368"/>
      <c r="DG76" s="313"/>
      <c r="DH76" s="376"/>
      <c r="DI76" s="317"/>
      <c r="DJ76" s="313"/>
      <c r="DK76" s="368"/>
      <c r="DL76" s="317"/>
      <c r="DM76" s="313"/>
      <c r="DN76" s="368"/>
      <c r="DO76" s="313"/>
      <c r="DP76" s="345">
        <f t="shared" si="15"/>
        <v>2</v>
      </c>
      <c r="DQ76" s="317"/>
      <c r="DR76" s="313"/>
      <c r="DS76" s="422" t="s">
        <v>448</v>
      </c>
      <c r="DT76" s="317"/>
      <c r="DU76" s="317"/>
      <c r="DV76" s="317"/>
      <c r="DW76" s="317"/>
      <c r="DX76" s="317"/>
      <c r="DY76" s="317"/>
      <c r="DZ76" s="313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1:147" ht="48">
      <c r="A77" s="46" t="s">
        <v>200</v>
      </c>
      <c r="B77" s="389" t="s">
        <v>201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3"/>
      <c r="AF77" s="349"/>
      <c r="AG77" s="317"/>
      <c r="AH77" s="313"/>
      <c r="AI77" s="349"/>
      <c r="AJ77" s="317"/>
      <c r="AK77" s="313"/>
      <c r="AL77" s="349">
        <f>SUM(AL78:AN80)</f>
        <v>354</v>
      </c>
      <c r="AM77" s="317"/>
      <c r="AN77" s="313"/>
      <c r="AO77" s="349">
        <f>SUM(AO78:AQ80)</f>
        <v>184</v>
      </c>
      <c r="AP77" s="317"/>
      <c r="AQ77" s="313"/>
      <c r="AR77" s="349">
        <f>SUM(AR78:AT80)</f>
        <v>62</v>
      </c>
      <c r="AS77" s="317"/>
      <c r="AT77" s="313"/>
      <c r="AU77" s="349">
        <f>SUM(AU78:AW80)</f>
        <v>36</v>
      </c>
      <c r="AV77" s="317"/>
      <c r="AW77" s="313"/>
      <c r="AX77" s="349">
        <f>SUM(AX78:AZ80)</f>
        <v>58</v>
      </c>
      <c r="AY77" s="317"/>
      <c r="AZ77" s="313"/>
      <c r="BA77" s="349">
        <f>SUM(BA78:BC80)</f>
        <v>28</v>
      </c>
      <c r="BB77" s="317"/>
      <c r="BC77" s="313"/>
      <c r="BD77" s="349">
        <f>SUM(BD78:BF80)</f>
        <v>248</v>
      </c>
      <c r="BE77" s="317"/>
      <c r="BF77" s="313"/>
      <c r="BG77" s="349">
        <f>SUM(BG78:BI80)</f>
        <v>124</v>
      </c>
      <c r="BH77" s="317"/>
      <c r="BI77" s="313"/>
      <c r="BJ77" s="349">
        <f>SUM(BJ78:BK80)</f>
        <v>7</v>
      </c>
      <c r="BK77" s="313"/>
      <c r="BL77" s="349">
        <f>SUM(BL78:BN80)</f>
        <v>106</v>
      </c>
      <c r="BM77" s="317"/>
      <c r="BN77" s="313"/>
      <c r="BO77" s="349">
        <f>SUM(BO78:BQ80)</f>
        <v>60</v>
      </c>
      <c r="BP77" s="317"/>
      <c r="BQ77" s="313"/>
      <c r="BR77" s="349">
        <f>SUM(BR78:BT80)</f>
        <v>3</v>
      </c>
      <c r="BS77" s="313"/>
      <c r="BT77" s="349"/>
      <c r="BU77" s="317"/>
      <c r="BV77" s="313"/>
      <c r="BW77" s="349"/>
      <c r="BX77" s="317"/>
      <c r="BY77" s="313"/>
      <c r="BZ77" s="349"/>
      <c r="CA77" s="313"/>
      <c r="CB77" s="349"/>
      <c r="CC77" s="317"/>
      <c r="CD77" s="313"/>
      <c r="CE77" s="349"/>
      <c r="CF77" s="317"/>
      <c r="CG77" s="313"/>
      <c r="CH77" s="349"/>
      <c r="CI77" s="313"/>
      <c r="CJ77" s="349"/>
      <c r="CK77" s="317"/>
      <c r="CL77" s="313"/>
      <c r="CM77" s="349"/>
      <c r="CN77" s="317"/>
      <c r="CO77" s="313"/>
      <c r="CP77" s="349"/>
      <c r="CQ77" s="313"/>
      <c r="CR77" s="349"/>
      <c r="CS77" s="317"/>
      <c r="CT77" s="313"/>
      <c r="CU77" s="349"/>
      <c r="CV77" s="317"/>
      <c r="CW77" s="313"/>
      <c r="CX77" s="349"/>
      <c r="CY77" s="313"/>
      <c r="CZ77" s="349"/>
      <c r="DA77" s="317"/>
      <c r="DB77" s="313"/>
      <c r="DC77" s="349"/>
      <c r="DD77" s="317"/>
      <c r="DE77" s="313"/>
      <c r="DF77" s="349"/>
      <c r="DG77" s="313"/>
      <c r="DH77" s="349"/>
      <c r="DI77" s="317"/>
      <c r="DJ77" s="313"/>
      <c r="DK77" s="349"/>
      <c r="DL77" s="317"/>
      <c r="DM77" s="313"/>
      <c r="DN77" s="349"/>
      <c r="DO77" s="313"/>
      <c r="DP77" s="349">
        <f t="shared" si="15"/>
        <v>10</v>
      </c>
      <c r="DQ77" s="317"/>
      <c r="DR77" s="313"/>
      <c r="DS77" s="383"/>
      <c r="DT77" s="317"/>
      <c r="DU77" s="317"/>
      <c r="DV77" s="317"/>
      <c r="DW77" s="317"/>
      <c r="DX77" s="317"/>
      <c r="DY77" s="317"/>
      <c r="DZ77" s="313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</row>
    <row r="78" spans="1:147" ht="48">
      <c r="A78" s="47" t="s">
        <v>202</v>
      </c>
      <c r="B78" s="385" t="s">
        <v>203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3"/>
      <c r="AF78" s="368"/>
      <c r="AG78" s="317"/>
      <c r="AH78" s="313"/>
      <c r="AI78" s="368">
        <v>1</v>
      </c>
      <c r="AJ78" s="317"/>
      <c r="AK78" s="313"/>
      <c r="AL78" s="343">
        <f t="shared" ref="AL78:AL103" si="17">SUM(BD78,BL78,BT78,CB78,CJ78,CR78,CZ78,DH78)</f>
        <v>140</v>
      </c>
      <c r="AM78" s="317"/>
      <c r="AN78" s="313"/>
      <c r="AO78" s="343">
        <f t="shared" ref="AO78:AO80" si="18">SUM(AR78:BC78)</f>
        <v>74</v>
      </c>
      <c r="AP78" s="317"/>
      <c r="AQ78" s="313"/>
      <c r="AR78" s="368">
        <v>22</v>
      </c>
      <c r="AS78" s="317"/>
      <c r="AT78" s="313"/>
      <c r="AU78" s="368">
        <v>12</v>
      </c>
      <c r="AV78" s="317"/>
      <c r="AW78" s="313"/>
      <c r="AX78" s="368">
        <v>20</v>
      </c>
      <c r="AY78" s="317"/>
      <c r="AZ78" s="313"/>
      <c r="BA78" s="368">
        <v>20</v>
      </c>
      <c r="BB78" s="317"/>
      <c r="BC78" s="313"/>
      <c r="BD78" s="368">
        <v>140</v>
      </c>
      <c r="BE78" s="317"/>
      <c r="BF78" s="313"/>
      <c r="BG78" s="368">
        <v>74</v>
      </c>
      <c r="BH78" s="317"/>
      <c r="BI78" s="313"/>
      <c r="BJ78" s="368">
        <v>4</v>
      </c>
      <c r="BK78" s="313"/>
      <c r="BL78" s="368"/>
      <c r="BM78" s="317"/>
      <c r="BN78" s="313"/>
      <c r="BO78" s="368"/>
      <c r="BP78" s="317"/>
      <c r="BQ78" s="313"/>
      <c r="BR78" s="368"/>
      <c r="BS78" s="313"/>
      <c r="BT78" s="368"/>
      <c r="BU78" s="317"/>
      <c r="BV78" s="313"/>
      <c r="BW78" s="368"/>
      <c r="BX78" s="317"/>
      <c r="BY78" s="313"/>
      <c r="BZ78" s="368"/>
      <c r="CA78" s="313"/>
      <c r="CB78" s="368"/>
      <c r="CC78" s="317"/>
      <c r="CD78" s="313"/>
      <c r="CE78" s="368"/>
      <c r="CF78" s="317"/>
      <c r="CG78" s="313"/>
      <c r="CH78" s="368"/>
      <c r="CI78" s="313"/>
      <c r="CJ78" s="368"/>
      <c r="CK78" s="317"/>
      <c r="CL78" s="313"/>
      <c r="CM78" s="368"/>
      <c r="CN78" s="317"/>
      <c r="CO78" s="313"/>
      <c r="CP78" s="368"/>
      <c r="CQ78" s="313"/>
      <c r="CR78" s="368"/>
      <c r="CS78" s="317"/>
      <c r="CT78" s="313"/>
      <c r="CU78" s="368"/>
      <c r="CV78" s="317"/>
      <c r="CW78" s="313"/>
      <c r="CX78" s="368"/>
      <c r="CY78" s="313"/>
      <c r="CZ78" s="376"/>
      <c r="DA78" s="317"/>
      <c r="DB78" s="313"/>
      <c r="DC78" s="368"/>
      <c r="DD78" s="317"/>
      <c r="DE78" s="313"/>
      <c r="DF78" s="368"/>
      <c r="DG78" s="313"/>
      <c r="DH78" s="376"/>
      <c r="DI78" s="317"/>
      <c r="DJ78" s="313"/>
      <c r="DK78" s="368"/>
      <c r="DL78" s="317"/>
      <c r="DM78" s="313"/>
      <c r="DN78" s="368"/>
      <c r="DO78" s="313"/>
      <c r="DP78" s="345">
        <f t="shared" si="15"/>
        <v>4</v>
      </c>
      <c r="DQ78" s="317"/>
      <c r="DR78" s="313"/>
      <c r="DS78" s="388" t="s">
        <v>204</v>
      </c>
      <c r="DT78" s="317"/>
      <c r="DU78" s="317"/>
      <c r="DV78" s="317"/>
      <c r="DW78" s="317"/>
      <c r="DX78" s="317"/>
      <c r="DY78" s="317"/>
      <c r="DZ78" s="313"/>
      <c r="EA78" s="48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</row>
    <row r="79" spans="1:147" ht="48">
      <c r="A79" s="47" t="s">
        <v>205</v>
      </c>
      <c r="B79" s="400" t="s">
        <v>206</v>
      </c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9"/>
      <c r="AF79" s="377">
        <v>1</v>
      </c>
      <c r="AG79" s="308"/>
      <c r="AH79" s="309"/>
      <c r="AI79" s="377"/>
      <c r="AJ79" s="308"/>
      <c r="AK79" s="309"/>
      <c r="AL79" s="352">
        <f t="shared" si="17"/>
        <v>108</v>
      </c>
      <c r="AM79" s="308"/>
      <c r="AN79" s="309"/>
      <c r="AO79" s="343">
        <f t="shared" si="18"/>
        <v>50</v>
      </c>
      <c r="AP79" s="317"/>
      <c r="AQ79" s="313"/>
      <c r="AR79" s="377">
        <v>20</v>
      </c>
      <c r="AS79" s="308"/>
      <c r="AT79" s="309"/>
      <c r="AU79" s="377"/>
      <c r="AV79" s="308"/>
      <c r="AW79" s="309"/>
      <c r="AX79" s="377">
        <v>30</v>
      </c>
      <c r="AY79" s="308"/>
      <c r="AZ79" s="309"/>
      <c r="BA79" s="374"/>
      <c r="BB79" s="308"/>
      <c r="BC79" s="309"/>
      <c r="BD79" s="374">
        <v>108</v>
      </c>
      <c r="BE79" s="308"/>
      <c r="BF79" s="309"/>
      <c r="BG79" s="374">
        <v>50</v>
      </c>
      <c r="BH79" s="308"/>
      <c r="BI79" s="309"/>
      <c r="BJ79" s="374">
        <v>3</v>
      </c>
      <c r="BK79" s="309"/>
      <c r="BL79" s="374"/>
      <c r="BM79" s="308"/>
      <c r="BN79" s="309"/>
      <c r="BO79" s="374"/>
      <c r="BP79" s="308"/>
      <c r="BQ79" s="309"/>
      <c r="BR79" s="374"/>
      <c r="BS79" s="309"/>
      <c r="BT79" s="377"/>
      <c r="BU79" s="308"/>
      <c r="BV79" s="309"/>
      <c r="BW79" s="377"/>
      <c r="BX79" s="308"/>
      <c r="BY79" s="309"/>
      <c r="BZ79" s="377"/>
      <c r="CA79" s="309"/>
      <c r="CB79" s="377"/>
      <c r="CC79" s="308"/>
      <c r="CD79" s="309"/>
      <c r="CE79" s="377"/>
      <c r="CF79" s="308"/>
      <c r="CG79" s="309"/>
      <c r="CH79" s="377"/>
      <c r="CI79" s="309"/>
      <c r="CJ79" s="377"/>
      <c r="CK79" s="308"/>
      <c r="CL79" s="309"/>
      <c r="CM79" s="377"/>
      <c r="CN79" s="308"/>
      <c r="CO79" s="309"/>
      <c r="CP79" s="377"/>
      <c r="CQ79" s="309"/>
      <c r="CR79" s="377"/>
      <c r="CS79" s="308"/>
      <c r="CT79" s="309"/>
      <c r="CU79" s="377"/>
      <c r="CV79" s="308"/>
      <c r="CW79" s="309"/>
      <c r="CX79" s="377"/>
      <c r="CY79" s="309"/>
      <c r="CZ79" s="377"/>
      <c r="DA79" s="308"/>
      <c r="DB79" s="309"/>
      <c r="DC79" s="377"/>
      <c r="DD79" s="308"/>
      <c r="DE79" s="309"/>
      <c r="DF79" s="377"/>
      <c r="DG79" s="309"/>
      <c r="DH79" s="377"/>
      <c r="DI79" s="308"/>
      <c r="DJ79" s="309"/>
      <c r="DK79" s="386"/>
      <c r="DL79" s="308"/>
      <c r="DM79" s="309"/>
      <c r="DN79" s="386"/>
      <c r="DO79" s="309"/>
      <c r="DP79" s="377">
        <f t="shared" si="15"/>
        <v>3</v>
      </c>
      <c r="DQ79" s="308"/>
      <c r="DR79" s="309"/>
      <c r="DS79" s="387" t="s">
        <v>207</v>
      </c>
      <c r="DT79" s="308"/>
      <c r="DU79" s="308"/>
      <c r="DV79" s="308"/>
      <c r="DW79" s="308"/>
      <c r="DX79" s="308"/>
      <c r="DY79" s="308"/>
      <c r="DZ79" s="309"/>
      <c r="EA79" s="49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</row>
    <row r="80" spans="1:147" ht="48">
      <c r="A80" s="47" t="s">
        <v>208</v>
      </c>
      <c r="B80" s="385" t="s">
        <v>209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3"/>
      <c r="AF80" s="345"/>
      <c r="AG80" s="317"/>
      <c r="AH80" s="313"/>
      <c r="AI80" s="345">
        <v>2</v>
      </c>
      <c r="AJ80" s="317"/>
      <c r="AK80" s="313"/>
      <c r="AL80" s="343">
        <f t="shared" si="17"/>
        <v>106</v>
      </c>
      <c r="AM80" s="317"/>
      <c r="AN80" s="313"/>
      <c r="AO80" s="343">
        <f t="shared" si="18"/>
        <v>60</v>
      </c>
      <c r="AP80" s="317"/>
      <c r="AQ80" s="313"/>
      <c r="AR80" s="345">
        <v>20</v>
      </c>
      <c r="AS80" s="317"/>
      <c r="AT80" s="313"/>
      <c r="AU80" s="345">
        <v>24</v>
      </c>
      <c r="AV80" s="317"/>
      <c r="AW80" s="313"/>
      <c r="AX80" s="345">
        <v>8</v>
      </c>
      <c r="AY80" s="317"/>
      <c r="AZ80" s="313"/>
      <c r="BA80" s="345">
        <v>8</v>
      </c>
      <c r="BB80" s="317"/>
      <c r="BC80" s="313"/>
      <c r="BD80" s="368"/>
      <c r="BE80" s="317"/>
      <c r="BF80" s="313"/>
      <c r="BG80" s="368"/>
      <c r="BH80" s="317"/>
      <c r="BI80" s="313"/>
      <c r="BJ80" s="368"/>
      <c r="BK80" s="313"/>
      <c r="BL80" s="368">
        <v>106</v>
      </c>
      <c r="BM80" s="317"/>
      <c r="BN80" s="313"/>
      <c r="BO80" s="368">
        <v>60</v>
      </c>
      <c r="BP80" s="317"/>
      <c r="BQ80" s="313"/>
      <c r="BR80" s="368">
        <v>3</v>
      </c>
      <c r="BS80" s="313"/>
      <c r="BT80" s="345"/>
      <c r="BU80" s="317"/>
      <c r="BV80" s="313"/>
      <c r="BW80" s="345"/>
      <c r="BX80" s="317"/>
      <c r="BY80" s="313"/>
      <c r="BZ80" s="345"/>
      <c r="CA80" s="313"/>
      <c r="CB80" s="345"/>
      <c r="CC80" s="317"/>
      <c r="CD80" s="313"/>
      <c r="CE80" s="345"/>
      <c r="CF80" s="317"/>
      <c r="CG80" s="313"/>
      <c r="CH80" s="345"/>
      <c r="CI80" s="313"/>
      <c r="CJ80" s="345"/>
      <c r="CK80" s="317"/>
      <c r="CL80" s="313"/>
      <c r="CM80" s="345"/>
      <c r="CN80" s="317"/>
      <c r="CO80" s="313"/>
      <c r="CP80" s="345"/>
      <c r="CQ80" s="313"/>
      <c r="CR80" s="345"/>
      <c r="CS80" s="317"/>
      <c r="CT80" s="313"/>
      <c r="CU80" s="345"/>
      <c r="CV80" s="317"/>
      <c r="CW80" s="313"/>
      <c r="CX80" s="345"/>
      <c r="CY80" s="313"/>
      <c r="CZ80" s="345"/>
      <c r="DA80" s="317"/>
      <c r="DB80" s="313"/>
      <c r="DC80" s="345"/>
      <c r="DD80" s="317"/>
      <c r="DE80" s="313"/>
      <c r="DF80" s="345"/>
      <c r="DG80" s="313"/>
      <c r="DH80" s="345"/>
      <c r="DI80" s="317"/>
      <c r="DJ80" s="313"/>
      <c r="DK80" s="401"/>
      <c r="DL80" s="317"/>
      <c r="DM80" s="313"/>
      <c r="DN80" s="401"/>
      <c r="DO80" s="313"/>
      <c r="DP80" s="345">
        <f t="shared" si="15"/>
        <v>3</v>
      </c>
      <c r="DQ80" s="317"/>
      <c r="DR80" s="313"/>
      <c r="DS80" s="388" t="s">
        <v>210</v>
      </c>
      <c r="DT80" s="317"/>
      <c r="DU80" s="317"/>
      <c r="DV80" s="317"/>
      <c r="DW80" s="317"/>
      <c r="DX80" s="317"/>
      <c r="DY80" s="317"/>
      <c r="DZ80" s="313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</row>
    <row r="81" spans="1:147" ht="48">
      <c r="A81" s="46" t="s">
        <v>211</v>
      </c>
      <c r="B81" s="389" t="s">
        <v>212</v>
      </c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3"/>
      <c r="AF81" s="390"/>
      <c r="AG81" s="317"/>
      <c r="AH81" s="313"/>
      <c r="AI81" s="390"/>
      <c r="AJ81" s="317"/>
      <c r="AK81" s="313"/>
      <c r="AL81" s="346">
        <f t="shared" si="17"/>
        <v>216</v>
      </c>
      <c r="AM81" s="317"/>
      <c r="AN81" s="313"/>
      <c r="AO81" s="349">
        <f>SUM(BG81,BO81,BW81,CE81,CM81,CU81,DC81,DK81)</f>
        <v>100</v>
      </c>
      <c r="AP81" s="317"/>
      <c r="AQ81" s="313"/>
      <c r="AR81" s="349">
        <f>SUM(AR82:AS83)</f>
        <v>22</v>
      </c>
      <c r="AS81" s="317"/>
      <c r="AT81" s="313"/>
      <c r="AU81" s="349">
        <f>SUM(AU82:AV83)</f>
        <v>46</v>
      </c>
      <c r="AV81" s="317"/>
      <c r="AW81" s="313"/>
      <c r="AX81" s="349">
        <f>SUM(AX82:AY83)</f>
        <v>12</v>
      </c>
      <c r="AY81" s="317"/>
      <c r="AZ81" s="313"/>
      <c r="BA81" s="349">
        <f>SUM(BA82:BB83)</f>
        <v>20</v>
      </c>
      <c r="BB81" s="317"/>
      <c r="BC81" s="313"/>
      <c r="BD81" s="349">
        <f>SUM(BD82:BE83)</f>
        <v>108</v>
      </c>
      <c r="BE81" s="317"/>
      <c r="BF81" s="313"/>
      <c r="BG81" s="349">
        <f>SUM(BG82:BH83)</f>
        <v>50</v>
      </c>
      <c r="BH81" s="317"/>
      <c r="BI81" s="313"/>
      <c r="BJ81" s="349">
        <f>SUM(BJ82:BK83)</f>
        <v>3</v>
      </c>
      <c r="BK81" s="313"/>
      <c r="BL81" s="349">
        <f>SUM(BL82:BM83)</f>
        <v>108</v>
      </c>
      <c r="BM81" s="317"/>
      <c r="BN81" s="313"/>
      <c r="BO81" s="349">
        <f>SUM(BO82:BP83)</f>
        <v>50</v>
      </c>
      <c r="BP81" s="317"/>
      <c r="BQ81" s="313"/>
      <c r="BR81" s="349">
        <f>SUM(BR82:BS83)</f>
        <v>3</v>
      </c>
      <c r="BS81" s="313"/>
      <c r="BT81" s="349"/>
      <c r="BU81" s="317"/>
      <c r="BV81" s="313"/>
      <c r="BW81" s="349"/>
      <c r="BX81" s="317"/>
      <c r="BY81" s="313"/>
      <c r="BZ81" s="349"/>
      <c r="CA81" s="313"/>
      <c r="CB81" s="349"/>
      <c r="CC81" s="317"/>
      <c r="CD81" s="313"/>
      <c r="CE81" s="349"/>
      <c r="CF81" s="317"/>
      <c r="CG81" s="313"/>
      <c r="CH81" s="349"/>
      <c r="CI81" s="313"/>
      <c r="CJ81" s="349"/>
      <c r="CK81" s="317"/>
      <c r="CL81" s="313"/>
      <c r="CM81" s="349"/>
      <c r="CN81" s="317"/>
      <c r="CO81" s="313"/>
      <c r="CP81" s="349"/>
      <c r="CQ81" s="313"/>
      <c r="CR81" s="349"/>
      <c r="CS81" s="317"/>
      <c r="CT81" s="313"/>
      <c r="CU81" s="349"/>
      <c r="CV81" s="317"/>
      <c r="CW81" s="313"/>
      <c r="CX81" s="349"/>
      <c r="CY81" s="313"/>
      <c r="CZ81" s="349"/>
      <c r="DA81" s="317"/>
      <c r="DB81" s="313"/>
      <c r="DC81" s="349"/>
      <c r="DD81" s="317"/>
      <c r="DE81" s="313"/>
      <c r="DF81" s="349"/>
      <c r="DG81" s="313"/>
      <c r="DH81" s="349"/>
      <c r="DI81" s="317"/>
      <c r="DJ81" s="313"/>
      <c r="DK81" s="349"/>
      <c r="DL81" s="317"/>
      <c r="DM81" s="313"/>
      <c r="DN81" s="349"/>
      <c r="DO81" s="313"/>
      <c r="DP81" s="349">
        <f t="shared" si="15"/>
        <v>6</v>
      </c>
      <c r="DQ81" s="317"/>
      <c r="DR81" s="313"/>
      <c r="DS81" s="383"/>
      <c r="DT81" s="317"/>
      <c r="DU81" s="317"/>
      <c r="DV81" s="317"/>
      <c r="DW81" s="317"/>
      <c r="DX81" s="317"/>
      <c r="DY81" s="317"/>
      <c r="DZ81" s="313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</row>
    <row r="82" spans="1:147" ht="48">
      <c r="A82" s="53" t="s">
        <v>213</v>
      </c>
      <c r="B82" s="393" t="s">
        <v>214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11"/>
      <c r="AF82" s="391">
        <v>1</v>
      </c>
      <c r="AG82" s="303"/>
      <c r="AH82" s="311"/>
      <c r="AI82" s="391"/>
      <c r="AJ82" s="303"/>
      <c r="AK82" s="311"/>
      <c r="AL82" s="394">
        <f t="shared" si="17"/>
        <v>108</v>
      </c>
      <c r="AM82" s="303"/>
      <c r="AN82" s="311"/>
      <c r="AO82" s="343">
        <f t="shared" ref="AO82:AO83" si="19">SUM(AR82:BC82)</f>
        <v>50</v>
      </c>
      <c r="AP82" s="317"/>
      <c r="AQ82" s="313"/>
      <c r="AR82" s="391">
        <v>8</v>
      </c>
      <c r="AS82" s="303"/>
      <c r="AT82" s="311"/>
      <c r="AU82" s="391">
        <v>22</v>
      </c>
      <c r="AV82" s="303"/>
      <c r="AW82" s="311"/>
      <c r="AX82" s="391"/>
      <c r="AY82" s="303"/>
      <c r="AZ82" s="311"/>
      <c r="BA82" s="391">
        <v>20</v>
      </c>
      <c r="BB82" s="303"/>
      <c r="BC82" s="311"/>
      <c r="BD82" s="391">
        <v>108</v>
      </c>
      <c r="BE82" s="303"/>
      <c r="BF82" s="311"/>
      <c r="BG82" s="391">
        <v>50</v>
      </c>
      <c r="BH82" s="303"/>
      <c r="BI82" s="311"/>
      <c r="BJ82" s="391">
        <v>3</v>
      </c>
      <c r="BK82" s="311"/>
      <c r="BL82" s="391"/>
      <c r="BM82" s="303"/>
      <c r="BN82" s="311"/>
      <c r="BO82" s="391"/>
      <c r="BP82" s="303"/>
      <c r="BQ82" s="311"/>
      <c r="BR82" s="391"/>
      <c r="BS82" s="311"/>
      <c r="BT82" s="392"/>
      <c r="BU82" s="303"/>
      <c r="BV82" s="311"/>
      <c r="BW82" s="391"/>
      <c r="BX82" s="303"/>
      <c r="BY82" s="311"/>
      <c r="BZ82" s="391"/>
      <c r="CA82" s="311"/>
      <c r="CB82" s="392"/>
      <c r="CC82" s="303"/>
      <c r="CD82" s="311"/>
      <c r="CE82" s="391"/>
      <c r="CF82" s="303"/>
      <c r="CG82" s="311"/>
      <c r="CH82" s="391"/>
      <c r="CI82" s="311"/>
      <c r="CJ82" s="392"/>
      <c r="CK82" s="303"/>
      <c r="CL82" s="311"/>
      <c r="CM82" s="391"/>
      <c r="CN82" s="303"/>
      <c r="CO82" s="311"/>
      <c r="CP82" s="391"/>
      <c r="CQ82" s="311"/>
      <c r="CR82" s="392"/>
      <c r="CS82" s="303"/>
      <c r="CT82" s="311"/>
      <c r="CU82" s="391"/>
      <c r="CV82" s="303"/>
      <c r="CW82" s="311"/>
      <c r="CX82" s="391"/>
      <c r="CY82" s="311"/>
      <c r="CZ82" s="392"/>
      <c r="DA82" s="303"/>
      <c r="DB82" s="311"/>
      <c r="DC82" s="391"/>
      <c r="DD82" s="303"/>
      <c r="DE82" s="311"/>
      <c r="DF82" s="391"/>
      <c r="DG82" s="311"/>
      <c r="DH82" s="392"/>
      <c r="DI82" s="303"/>
      <c r="DJ82" s="311"/>
      <c r="DK82" s="391"/>
      <c r="DL82" s="303"/>
      <c r="DM82" s="311"/>
      <c r="DN82" s="391"/>
      <c r="DO82" s="311"/>
      <c r="DP82" s="396">
        <f t="shared" si="15"/>
        <v>3</v>
      </c>
      <c r="DQ82" s="303"/>
      <c r="DR82" s="311"/>
      <c r="DS82" s="397" t="s">
        <v>215</v>
      </c>
      <c r="DT82" s="303"/>
      <c r="DU82" s="303"/>
      <c r="DV82" s="303"/>
      <c r="DW82" s="303"/>
      <c r="DX82" s="303"/>
      <c r="DY82" s="303"/>
      <c r="DZ82" s="311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ht="48">
      <c r="A83" s="45" t="s">
        <v>216</v>
      </c>
      <c r="B83" s="395" t="s">
        <v>217</v>
      </c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3"/>
      <c r="AF83" s="368"/>
      <c r="AG83" s="317"/>
      <c r="AH83" s="313"/>
      <c r="AI83" s="368">
        <v>2</v>
      </c>
      <c r="AJ83" s="317"/>
      <c r="AK83" s="313"/>
      <c r="AL83" s="343">
        <f t="shared" si="17"/>
        <v>108</v>
      </c>
      <c r="AM83" s="317"/>
      <c r="AN83" s="313"/>
      <c r="AO83" s="343">
        <f t="shared" si="19"/>
        <v>50</v>
      </c>
      <c r="AP83" s="317"/>
      <c r="AQ83" s="313"/>
      <c r="AR83" s="368">
        <v>14</v>
      </c>
      <c r="AS83" s="317"/>
      <c r="AT83" s="313"/>
      <c r="AU83" s="368">
        <v>24</v>
      </c>
      <c r="AV83" s="317"/>
      <c r="AW83" s="313"/>
      <c r="AX83" s="368">
        <v>12</v>
      </c>
      <c r="AY83" s="317"/>
      <c r="AZ83" s="313"/>
      <c r="BA83" s="345"/>
      <c r="BB83" s="317"/>
      <c r="BC83" s="313"/>
      <c r="BD83" s="368"/>
      <c r="BE83" s="317"/>
      <c r="BF83" s="313"/>
      <c r="BG83" s="368"/>
      <c r="BH83" s="317"/>
      <c r="BI83" s="313"/>
      <c r="BJ83" s="368"/>
      <c r="BK83" s="313"/>
      <c r="BL83" s="368">
        <v>108</v>
      </c>
      <c r="BM83" s="317"/>
      <c r="BN83" s="313"/>
      <c r="BO83" s="368">
        <v>50</v>
      </c>
      <c r="BP83" s="317"/>
      <c r="BQ83" s="313"/>
      <c r="BR83" s="368">
        <v>3</v>
      </c>
      <c r="BS83" s="313"/>
      <c r="BT83" s="376"/>
      <c r="BU83" s="317"/>
      <c r="BV83" s="313"/>
      <c r="BW83" s="368"/>
      <c r="BX83" s="317"/>
      <c r="BY83" s="313"/>
      <c r="BZ83" s="368"/>
      <c r="CA83" s="313"/>
      <c r="CB83" s="376"/>
      <c r="CC83" s="317"/>
      <c r="CD83" s="313"/>
      <c r="CE83" s="368"/>
      <c r="CF83" s="317"/>
      <c r="CG83" s="313"/>
      <c r="CH83" s="368"/>
      <c r="CI83" s="313"/>
      <c r="CJ83" s="376"/>
      <c r="CK83" s="317"/>
      <c r="CL83" s="313"/>
      <c r="CM83" s="368"/>
      <c r="CN83" s="317"/>
      <c r="CO83" s="313"/>
      <c r="CP83" s="368"/>
      <c r="CQ83" s="313"/>
      <c r="CR83" s="376"/>
      <c r="CS83" s="317"/>
      <c r="CT83" s="313"/>
      <c r="CU83" s="368"/>
      <c r="CV83" s="317"/>
      <c r="CW83" s="313"/>
      <c r="CX83" s="368"/>
      <c r="CY83" s="313"/>
      <c r="CZ83" s="376"/>
      <c r="DA83" s="317"/>
      <c r="DB83" s="313"/>
      <c r="DC83" s="368"/>
      <c r="DD83" s="317"/>
      <c r="DE83" s="313"/>
      <c r="DF83" s="368"/>
      <c r="DG83" s="313"/>
      <c r="DH83" s="376"/>
      <c r="DI83" s="317"/>
      <c r="DJ83" s="313"/>
      <c r="DK83" s="368"/>
      <c r="DL83" s="317"/>
      <c r="DM83" s="313"/>
      <c r="DN83" s="368"/>
      <c r="DO83" s="313"/>
      <c r="DP83" s="345">
        <f t="shared" si="15"/>
        <v>3</v>
      </c>
      <c r="DQ83" s="317"/>
      <c r="DR83" s="313"/>
      <c r="DS83" s="379" t="s">
        <v>218</v>
      </c>
      <c r="DT83" s="317"/>
      <c r="DU83" s="317"/>
      <c r="DV83" s="317"/>
      <c r="DW83" s="317"/>
      <c r="DX83" s="317"/>
      <c r="DY83" s="317"/>
      <c r="DZ83" s="313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</row>
    <row r="84" spans="1:147" ht="48">
      <c r="A84" s="54" t="s">
        <v>219</v>
      </c>
      <c r="B84" s="402" t="s">
        <v>220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3"/>
      <c r="AF84" s="390"/>
      <c r="AG84" s="317"/>
      <c r="AH84" s="313"/>
      <c r="AI84" s="390"/>
      <c r="AJ84" s="317"/>
      <c r="AK84" s="313"/>
      <c r="AL84" s="346">
        <f t="shared" si="17"/>
        <v>432</v>
      </c>
      <c r="AM84" s="317"/>
      <c r="AN84" s="313"/>
      <c r="AO84" s="349">
        <f>SUM(BG84,BO84,BW84,CE84,CM84,CU84,DC84,DK84)</f>
        <v>220</v>
      </c>
      <c r="AP84" s="317"/>
      <c r="AQ84" s="313"/>
      <c r="AR84" s="349">
        <f>SUM(AR85:AS86)</f>
        <v>80</v>
      </c>
      <c r="AS84" s="317"/>
      <c r="AT84" s="313"/>
      <c r="AU84" s="349">
        <f>SUM(AU85:AV86)</f>
        <v>72</v>
      </c>
      <c r="AV84" s="317"/>
      <c r="AW84" s="313"/>
      <c r="AX84" s="349">
        <f>SUM(AX85:AY86)</f>
        <v>34</v>
      </c>
      <c r="AY84" s="317"/>
      <c r="AZ84" s="313"/>
      <c r="BA84" s="349">
        <f>SUM(BA85:BB86)</f>
        <v>34</v>
      </c>
      <c r="BB84" s="317"/>
      <c r="BC84" s="313"/>
      <c r="BD84" s="349"/>
      <c r="BE84" s="317"/>
      <c r="BF84" s="313"/>
      <c r="BG84" s="349"/>
      <c r="BH84" s="317"/>
      <c r="BI84" s="313"/>
      <c r="BJ84" s="349"/>
      <c r="BK84" s="313"/>
      <c r="BL84" s="349"/>
      <c r="BM84" s="317"/>
      <c r="BN84" s="313"/>
      <c r="BO84" s="349"/>
      <c r="BP84" s="317"/>
      <c r="BQ84" s="313"/>
      <c r="BR84" s="349"/>
      <c r="BS84" s="313"/>
      <c r="BT84" s="349">
        <f>SUM(BT85:BU86)</f>
        <v>432</v>
      </c>
      <c r="BU84" s="317"/>
      <c r="BV84" s="313"/>
      <c r="BW84" s="349">
        <f>SUM(BW85:BX86)</f>
        <v>220</v>
      </c>
      <c r="BX84" s="317"/>
      <c r="BY84" s="313"/>
      <c r="BZ84" s="349">
        <f>SUM(BZ85:CA86)</f>
        <v>12</v>
      </c>
      <c r="CA84" s="313"/>
      <c r="CB84" s="349"/>
      <c r="CC84" s="317"/>
      <c r="CD84" s="313"/>
      <c r="CE84" s="349"/>
      <c r="CF84" s="317"/>
      <c r="CG84" s="313"/>
      <c r="CH84" s="349"/>
      <c r="CI84" s="313"/>
      <c r="CJ84" s="349"/>
      <c r="CK84" s="317"/>
      <c r="CL84" s="313"/>
      <c r="CM84" s="349"/>
      <c r="CN84" s="317"/>
      <c r="CO84" s="313"/>
      <c r="CP84" s="349"/>
      <c r="CQ84" s="313"/>
      <c r="CR84" s="349"/>
      <c r="CS84" s="317"/>
      <c r="CT84" s="313"/>
      <c r="CU84" s="349"/>
      <c r="CV84" s="317"/>
      <c r="CW84" s="313"/>
      <c r="CX84" s="349"/>
      <c r="CY84" s="313"/>
      <c r="CZ84" s="349"/>
      <c r="DA84" s="317"/>
      <c r="DB84" s="313"/>
      <c r="DC84" s="349"/>
      <c r="DD84" s="317"/>
      <c r="DE84" s="313"/>
      <c r="DF84" s="349"/>
      <c r="DG84" s="313"/>
      <c r="DH84" s="349"/>
      <c r="DI84" s="317"/>
      <c r="DJ84" s="313"/>
      <c r="DK84" s="349"/>
      <c r="DL84" s="317"/>
      <c r="DM84" s="313"/>
      <c r="DN84" s="349"/>
      <c r="DO84" s="313"/>
      <c r="DP84" s="349">
        <f t="shared" si="15"/>
        <v>12</v>
      </c>
      <c r="DQ84" s="317"/>
      <c r="DR84" s="313"/>
      <c r="DS84" s="383"/>
      <c r="DT84" s="317"/>
      <c r="DU84" s="317"/>
      <c r="DV84" s="317"/>
      <c r="DW84" s="317"/>
      <c r="DX84" s="317"/>
      <c r="DY84" s="317"/>
      <c r="DZ84" s="313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</row>
    <row r="85" spans="1:147" ht="48">
      <c r="A85" s="55" t="s">
        <v>221</v>
      </c>
      <c r="B85" s="385" t="s">
        <v>222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3"/>
      <c r="AF85" s="368">
        <v>3</v>
      </c>
      <c r="AG85" s="317"/>
      <c r="AH85" s="313"/>
      <c r="AI85" s="368"/>
      <c r="AJ85" s="317"/>
      <c r="AK85" s="313"/>
      <c r="AL85" s="343">
        <f t="shared" si="17"/>
        <v>216</v>
      </c>
      <c r="AM85" s="317"/>
      <c r="AN85" s="313"/>
      <c r="AO85" s="343">
        <f t="shared" ref="AO85:AO86" si="20">SUM(AR85:BC85)</f>
        <v>110</v>
      </c>
      <c r="AP85" s="317"/>
      <c r="AQ85" s="313"/>
      <c r="AR85" s="368">
        <v>38</v>
      </c>
      <c r="AS85" s="317"/>
      <c r="AT85" s="313"/>
      <c r="AU85" s="368">
        <v>40</v>
      </c>
      <c r="AV85" s="317"/>
      <c r="AW85" s="313"/>
      <c r="AX85" s="368">
        <v>16</v>
      </c>
      <c r="AY85" s="317"/>
      <c r="AZ85" s="313"/>
      <c r="BA85" s="368">
        <v>16</v>
      </c>
      <c r="BB85" s="317"/>
      <c r="BC85" s="313"/>
      <c r="BD85" s="368"/>
      <c r="BE85" s="317"/>
      <c r="BF85" s="313"/>
      <c r="BG85" s="368"/>
      <c r="BH85" s="317"/>
      <c r="BI85" s="313"/>
      <c r="BJ85" s="368"/>
      <c r="BK85" s="313"/>
      <c r="BL85" s="368"/>
      <c r="BM85" s="317"/>
      <c r="BN85" s="313"/>
      <c r="BO85" s="368"/>
      <c r="BP85" s="317"/>
      <c r="BQ85" s="313"/>
      <c r="BR85" s="368"/>
      <c r="BS85" s="313"/>
      <c r="BT85" s="368">
        <v>216</v>
      </c>
      <c r="BU85" s="317"/>
      <c r="BV85" s="313"/>
      <c r="BW85" s="368">
        <v>110</v>
      </c>
      <c r="BX85" s="317"/>
      <c r="BY85" s="313"/>
      <c r="BZ85" s="368">
        <v>6</v>
      </c>
      <c r="CA85" s="313"/>
      <c r="CB85" s="368"/>
      <c r="CC85" s="317"/>
      <c r="CD85" s="313"/>
      <c r="CE85" s="368"/>
      <c r="CF85" s="317"/>
      <c r="CG85" s="313"/>
      <c r="CH85" s="368"/>
      <c r="CI85" s="313"/>
      <c r="CJ85" s="368"/>
      <c r="CK85" s="317"/>
      <c r="CL85" s="313"/>
      <c r="CM85" s="368"/>
      <c r="CN85" s="317"/>
      <c r="CO85" s="313"/>
      <c r="CP85" s="368"/>
      <c r="CQ85" s="313"/>
      <c r="CR85" s="376"/>
      <c r="CS85" s="317"/>
      <c r="CT85" s="313"/>
      <c r="CU85" s="368"/>
      <c r="CV85" s="317"/>
      <c r="CW85" s="313"/>
      <c r="CX85" s="368"/>
      <c r="CY85" s="313"/>
      <c r="CZ85" s="376"/>
      <c r="DA85" s="317"/>
      <c r="DB85" s="313"/>
      <c r="DC85" s="368"/>
      <c r="DD85" s="317"/>
      <c r="DE85" s="313"/>
      <c r="DF85" s="368"/>
      <c r="DG85" s="313"/>
      <c r="DH85" s="376"/>
      <c r="DI85" s="317"/>
      <c r="DJ85" s="313"/>
      <c r="DK85" s="368"/>
      <c r="DL85" s="317"/>
      <c r="DM85" s="313"/>
      <c r="DN85" s="368"/>
      <c r="DO85" s="313"/>
      <c r="DP85" s="345">
        <f t="shared" si="15"/>
        <v>6</v>
      </c>
      <c r="DQ85" s="317"/>
      <c r="DR85" s="313"/>
      <c r="DS85" s="379" t="s">
        <v>223</v>
      </c>
      <c r="DT85" s="317"/>
      <c r="DU85" s="317"/>
      <c r="DV85" s="317"/>
      <c r="DW85" s="317"/>
      <c r="DX85" s="317"/>
      <c r="DY85" s="317"/>
      <c r="DZ85" s="313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</row>
    <row r="86" spans="1:147" ht="48">
      <c r="A86" s="55" t="s">
        <v>224</v>
      </c>
      <c r="B86" s="385" t="s">
        <v>225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3"/>
      <c r="AF86" s="368">
        <v>3</v>
      </c>
      <c r="AG86" s="317"/>
      <c r="AH86" s="313"/>
      <c r="AI86" s="368"/>
      <c r="AJ86" s="317"/>
      <c r="AK86" s="313"/>
      <c r="AL86" s="343">
        <f t="shared" si="17"/>
        <v>216</v>
      </c>
      <c r="AM86" s="317"/>
      <c r="AN86" s="313"/>
      <c r="AO86" s="343">
        <f t="shared" si="20"/>
        <v>110</v>
      </c>
      <c r="AP86" s="317"/>
      <c r="AQ86" s="313"/>
      <c r="AR86" s="368">
        <v>42</v>
      </c>
      <c r="AS86" s="317"/>
      <c r="AT86" s="313"/>
      <c r="AU86" s="368">
        <v>32</v>
      </c>
      <c r="AV86" s="317"/>
      <c r="AW86" s="313"/>
      <c r="AX86" s="368">
        <v>18</v>
      </c>
      <c r="AY86" s="317"/>
      <c r="AZ86" s="313"/>
      <c r="BA86" s="368">
        <v>18</v>
      </c>
      <c r="BB86" s="317"/>
      <c r="BC86" s="313"/>
      <c r="BD86" s="376"/>
      <c r="BE86" s="317"/>
      <c r="BF86" s="313"/>
      <c r="BG86" s="368"/>
      <c r="BH86" s="317"/>
      <c r="BI86" s="313"/>
      <c r="BJ86" s="368"/>
      <c r="BK86" s="313"/>
      <c r="BL86" s="376"/>
      <c r="BM86" s="317"/>
      <c r="BN86" s="313"/>
      <c r="BO86" s="368"/>
      <c r="BP86" s="317"/>
      <c r="BQ86" s="313"/>
      <c r="BR86" s="368"/>
      <c r="BS86" s="313"/>
      <c r="BT86" s="368">
        <v>216</v>
      </c>
      <c r="BU86" s="317"/>
      <c r="BV86" s="313"/>
      <c r="BW86" s="368">
        <v>110</v>
      </c>
      <c r="BX86" s="317"/>
      <c r="BY86" s="313"/>
      <c r="BZ86" s="368">
        <v>6</v>
      </c>
      <c r="CA86" s="313"/>
      <c r="CB86" s="368"/>
      <c r="CC86" s="317"/>
      <c r="CD86" s="313"/>
      <c r="CE86" s="368"/>
      <c r="CF86" s="317"/>
      <c r="CG86" s="313"/>
      <c r="CH86" s="368"/>
      <c r="CI86" s="313"/>
      <c r="CJ86" s="368"/>
      <c r="CK86" s="317"/>
      <c r="CL86" s="313"/>
      <c r="CM86" s="368"/>
      <c r="CN86" s="317"/>
      <c r="CO86" s="313"/>
      <c r="CP86" s="368"/>
      <c r="CQ86" s="313"/>
      <c r="CR86" s="368"/>
      <c r="CS86" s="317"/>
      <c r="CT86" s="313"/>
      <c r="CU86" s="368"/>
      <c r="CV86" s="317"/>
      <c r="CW86" s="313"/>
      <c r="CX86" s="368"/>
      <c r="CY86" s="313"/>
      <c r="CZ86" s="376"/>
      <c r="DA86" s="317"/>
      <c r="DB86" s="313"/>
      <c r="DC86" s="368"/>
      <c r="DD86" s="317"/>
      <c r="DE86" s="313"/>
      <c r="DF86" s="368"/>
      <c r="DG86" s="313"/>
      <c r="DH86" s="376"/>
      <c r="DI86" s="317"/>
      <c r="DJ86" s="313"/>
      <c r="DK86" s="368"/>
      <c r="DL86" s="317"/>
      <c r="DM86" s="313"/>
      <c r="DN86" s="368"/>
      <c r="DO86" s="313"/>
      <c r="DP86" s="345">
        <f t="shared" si="15"/>
        <v>6</v>
      </c>
      <c r="DQ86" s="317"/>
      <c r="DR86" s="313"/>
      <c r="DS86" s="379" t="s">
        <v>226</v>
      </c>
      <c r="DT86" s="317"/>
      <c r="DU86" s="317"/>
      <c r="DV86" s="317"/>
      <c r="DW86" s="317"/>
      <c r="DX86" s="317"/>
      <c r="DY86" s="317"/>
      <c r="DZ86" s="313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</row>
    <row r="87" spans="1:147" ht="48">
      <c r="A87" s="67" t="s">
        <v>229</v>
      </c>
      <c r="B87" s="389" t="s">
        <v>230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3"/>
      <c r="AF87" s="390"/>
      <c r="AG87" s="317"/>
      <c r="AH87" s="313"/>
      <c r="AI87" s="390"/>
      <c r="AJ87" s="317"/>
      <c r="AK87" s="313"/>
      <c r="AL87" s="346">
        <f t="shared" si="17"/>
        <v>324</v>
      </c>
      <c r="AM87" s="317"/>
      <c r="AN87" s="313"/>
      <c r="AO87" s="349">
        <f>SUM(AO88:AP89)</f>
        <v>178</v>
      </c>
      <c r="AP87" s="317"/>
      <c r="AQ87" s="313"/>
      <c r="AR87" s="349">
        <f>SUM(AR88:AS89)</f>
        <v>56</v>
      </c>
      <c r="AS87" s="317"/>
      <c r="AT87" s="313"/>
      <c r="AU87" s="349">
        <f>SUM(AU88:AV89)</f>
        <v>40</v>
      </c>
      <c r="AV87" s="317"/>
      <c r="AW87" s="313"/>
      <c r="AX87" s="349">
        <f>SUM(AX88:AY89)</f>
        <v>82</v>
      </c>
      <c r="AY87" s="317"/>
      <c r="AZ87" s="313"/>
      <c r="BA87" s="349"/>
      <c r="BB87" s="317"/>
      <c r="BC87" s="313"/>
      <c r="BD87" s="349"/>
      <c r="BE87" s="317"/>
      <c r="BF87" s="313"/>
      <c r="BG87" s="349"/>
      <c r="BH87" s="317"/>
      <c r="BI87" s="313"/>
      <c r="BJ87" s="349"/>
      <c r="BK87" s="313"/>
      <c r="BL87" s="349"/>
      <c r="BM87" s="317"/>
      <c r="BN87" s="313"/>
      <c r="BO87" s="349"/>
      <c r="BP87" s="317"/>
      <c r="BQ87" s="313"/>
      <c r="BR87" s="349"/>
      <c r="BS87" s="313"/>
      <c r="BT87" s="349">
        <f>SUM(BT88:BU89)</f>
        <v>108</v>
      </c>
      <c r="BU87" s="317"/>
      <c r="BV87" s="313"/>
      <c r="BW87" s="349">
        <f>SUM(BW88:BX89)</f>
        <v>56</v>
      </c>
      <c r="BX87" s="317"/>
      <c r="BY87" s="313"/>
      <c r="BZ87" s="349">
        <f>SUM(BZ88:CA89)</f>
        <v>3</v>
      </c>
      <c r="CA87" s="313"/>
      <c r="CB87" s="349">
        <f>SUM(CB88:CC89)</f>
        <v>216</v>
      </c>
      <c r="CC87" s="317"/>
      <c r="CD87" s="313"/>
      <c r="CE87" s="349">
        <f>SUM(CE88:CF89)</f>
        <v>122</v>
      </c>
      <c r="CF87" s="317"/>
      <c r="CG87" s="313"/>
      <c r="CH87" s="349">
        <f>SUM(CH88:CI89)</f>
        <v>6</v>
      </c>
      <c r="CI87" s="313"/>
      <c r="CJ87" s="349"/>
      <c r="CK87" s="317"/>
      <c r="CL87" s="313"/>
      <c r="CM87" s="349"/>
      <c r="CN87" s="317"/>
      <c r="CO87" s="313"/>
      <c r="CP87" s="349"/>
      <c r="CQ87" s="313"/>
      <c r="CR87" s="349"/>
      <c r="CS87" s="317"/>
      <c r="CT87" s="313"/>
      <c r="CU87" s="349"/>
      <c r="CV87" s="317"/>
      <c r="CW87" s="313"/>
      <c r="CX87" s="349"/>
      <c r="CY87" s="313"/>
      <c r="CZ87" s="349"/>
      <c r="DA87" s="317"/>
      <c r="DB87" s="313"/>
      <c r="DC87" s="349"/>
      <c r="DD87" s="317"/>
      <c r="DE87" s="313"/>
      <c r="DF87" s="349"/>
      <c r="DG87" s="313"/>
      <c r="DH87" s="349"/>
      <c r="DI87" s="317"/>
      <c r="DJ87" s="313"/>
      <c r="DK87" s="349"/>
      <c r="DL87" s="317"/>
      <c r="DM87" s="313"/>
      <c r="DN87" s="349"/>
      <c r="DO87" s="313"/>
      <c r="DP87" s="349">
        <f t="shared" si="15"/>
        <v>9</v>
      </c>
      <c r="DQ87" s="317"/>
      <c r="DR87" s="313"/>
      <c r="DS87" s="383"/>
      <c r="DT87" s="317"/>
      <c r="DU87" s="317"/>
      <c r="DV87" s="317"/>
      <c r="DW87" s="317"/>
      <c r="DX87" s="317"/>
      <c r="DY87" s="317"/>
      <c r="DZ87" s="313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ht="48">
      <c r="A88" s="47" t="s">
        <v>231</v>
      </c>
      <c r="B88" s="435" t="s">
        <v>232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3"/>
      <c r="AF88" s="368">
        <v>4</v>
      </c>
      <c r="AG88" s="317"/>
      <c r="AH88" s="313"/>
      <c r="AI88" s="368">
        <v>3</v>
      </c>
      <c r="AJ88" s="317"/>
      <c r="AK88" s="313"/>
      <c r="AL88" s="343">
        <f t="shared" si="17"/>
        <v>216</v>
      </c>
      <c r="AM88" s="317"/>
      <c r="AN88" s="313"/>
      <c r="AO88" s="343">
        <f t="shared" ref="AO88:AO89" si="21">SUM(AR88:BC88)</f>
        <v>106</v>
      </c>
      <c r="AP88" s="317"/>
      <c r="AQ88" s="313"/>
      <c r="AR88" s="368">
        <v>36</v>
      </c>
      <c r="AS88" s="317"/>
      <c r="AT88" s="313"/>
      <c r="AU88" s="368">
        <v>40</v>
      </c>
      <c r="AV88" s="317"/>
      <c r="AW88" s="313"/>
      <c r="AX88" s="368">
        <v>30</v>
      </c>
      <c r="AY88" s="317"/>
      <c r="AZ88" s="313"/>
      <c r="BA88" s="368"/>
      <c r="BB88" s="317"/>
      <c r="BC88" s="313"/>
      <c r="BD88" s="376"/>
      <c r="BE88" s="317"/>
      <c r="BF88" s="313"/>
      <c r="BG88" s="368"/>
      <c r="BH88" s="317"/>
      <c r="BI88" s="313"/>
      <c r="BJ88" s="368"/>
      <c r="BK88" s="313"/>
      <c r="BL88" s="376"/>
      <c r="BM88" s="317"/>
      <c r="BN88" s="313"/>
      <c r="BO88" s="368"/>
      <c r="BP88" s="317"/>
      <c r="BQ88" s="313"/>
      <c r="BR88" s="368"/>
      <c r="BS88" s="313"/>
      <c r="BT88" s="368">
        <v>108</v>
      </c>
      <c r="BU88" s="317"/>
      <c r="BV88" s="313"/>
      <c r="BW88" s="368">
        <v>56</v>
      </c>
      <c r="BX88" s="317"/>
      <c r="BY88" s="313"/>
      <c r="BZ88" s="368">
        <v>3</v>
      </c>
      <c r="CA88" s="313"/>
      <c r="CB88" s="368">
        <v>108</v>
      </c>
      <c r="CC88" s="317"/>
      <c r="CD88" s="313"/>
      <c r="CE88" s="368">
        <v>50</v>
      </c>
      <c r="CF88" s="317"/>
      <c r="CG88" s="313"/>
      <c r="CH88" s="368">
        <v>3</v>
      </c>
      <c r="CI88" s="313"/>
      <c r="CJ88" s="368"/>
      <c r="CK88" s="317"/>
      <c r="CL88" s="313"/>
      <c r="CM88" s="368"/>
      <c r="CN88" s="317"/>
      <c r="CO88" s="313"/>
      <c r="CP88" s="368"/>
      <c r="CQ88" s="313"/>
      <c r="CR88" s="368"/>
      <c r="CS88" s="317"/>
      <c r="CT88" s="313"/>
      <c r="CU88" s="368"/>
      <c r="CV88" s="317"/>
      <c r="CW88" s="313"/>
      <c r="CX88" s="368"/>
      <c r="CY88" s="313"/>
      <c r="CZ88" s="368"/>
      <c r="DA88" s="317"/>
      <c r="DB88" s="313"/>
      <c r="DC88" s="368"/>
      <c r="DD88" s="317"/>
      <c r="DE88" s="313"/>
      <c r="DF88" s="368"/>
      <c r="DG88" s="313"/>
      <c r="DH88" s="376"/>
      <c r="DI88" s="317"/>
      <c r="DJ88" s="313"/>
      <c r="DK88" s="368"/>
      <c r="DL88" s="317"/>
      <c r="DM88" s="313"/>
      <c r="DN88" s="368"/>
      <c r="DO88" s="313"/>
      <c r="DP88" s="345">
        <f t="shared" si="15"/>
        <v>6</v>
      </c>
      <c r="DQ88" s="317"/>
      <c r="DR88" s="313"/>
      <c r="DS88" s="379" t="s">
        <v>233</v>
      </c>
      <c r="DT88" s="317"/>
      <c r="DU88" s="317"/>
      <c r="DV88" s="317"/>
      <c r="DW88" s="317"/>
      <c r="DX88" s="317"/>
      <c r="DY88" s="317"/>
      <c r="DZ88" s="313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</row>
    <row r="89" spans="1:147" ht="48">
      <c r="A89" s="47" t="s">
        <v>234</v>
      </c>
      <c r="B89" s="435" t="s">
        <v>235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3"/>
      <c r="AF89" s="368"/>
      <c r="AG89" s="317"/>
      <c r="AH89" s="313"/>
      <c r="AI89" s="368">
        <v>4</v>
      </c>
      <c r="AJ89" s="317"/>
      <c r="AK89" s="313"/>
      <c r="AL89" s="343">
        <f t="shared" si="17"/>
        <v>108</v>
      </c>
      <c r="AM89" s="317"/>
      <c r="AN89" s="313"/>
      <c r="AO89" s="343">
        <f t="shared" si="21"/>
        <v>72</v>
      </c>
      <c r="AP89" s="317"/>
      <c r="AQ89" s="313"/>
      <c r="AR89" s="368">
        <v>20</v>
      </c>
      <c r="AS89" s="317"/>
      <c r="AT89" s="313"/>
      <c r="AU89" s="368"/>
      <c r="AV89" s="317"/>
      <c r="AW89" s="313"/>
      <c r="AX89" s="368">
        <v>52</v>
      </c>
      <c r="AY89" s="317"/>
      <c r="AZ89" s="313"/>
      <c r="BA89" s="368"/>
      <c r="BB89" s="317"/>
      <c r="BC89" s="313"/>
      <c r="BD89" s="376"/>
      <c r="BE89" s="317"/>
      <c r="BF89" s="313"/>
      <c r="BG89" s="368"/>
      <c r="BH89" s="317"/>
      <c r="BI89" s="313"/>
      <c r="BJ89" s="368"/>
      <c r="BK89" s="313"/>
      <c r="BL89" s="376"/>
      <c r="BM89" s="317"/>
      <c r="BN89" s="313"/>
      <c r="BO89" s="368"/>
      <c r="BP89" s="317"/>
      <c r="BQ89" s="313"/>
      <c r="BR89" s="368"/>
      <c r="BS89" s="313"/>
      <c r="BT89" s="376"/>
      <c r="BU89" s="317"/>
      <c r="BV89" s="313"/>
      <c r="BW89" s="368"/>
      <c r="BX89" s="317"/>
      <c r="BY89" s="313"/>
      <c r="BZ89" s="436"/>
      <c r="CA89" s="313"/>
      <c r="CB89" s="368">
        <v>108</v>
      </c>
      <c r="CC89" s="317"/>
      <c r="CD89" s="313"/>
      <c r="CE89" s="368">
        <v>72</v>
      </c>
      <c r="CF89" s="317"/>
      <c r="CG89" s="313"/>
      <c r="CH89" s="368">
        <v>3</v>
      </c>
      <c r="CI89" s="313"/>
      <c r="CJ89" s="368"/>
      <c r="CK89" s="317"/>
      <c r="CL89" s="313"/>
      <c r="CM89" s="368"/>
      <c r="CN89" s="317"/>
      <c r="CO89" s="313"/>
      <c r="CP89" s="368"/>
      <c r="CQ89" s="313"/>
      <c r="CR89" s="368"/>
      <c r="CS89" s="317"/>
      <c r="CT89" s="313"/>
      <c r="CU89" s="368"/>
      <c r="CV89" s="317"/>
      <c r="CW89" s="313"/>
      <c r="CX89" s="368"/>
      <c r="CY89" s="313"/>
      <c r="CZ89" s="368"/>
      <c r="DA89" s="317"/>
      <c r="DB89" s="313"/>
      <c r="DC89" s="368"/>
      <c r="DD89" s="317"/>
      <c r="DE89" s="313"/>
      <c r="DF89" s="368"/>
      <c r="DG89" s="313"/>
      <c r="DH89" s="376"/>
      <c r="DI89" s="317"/>
      <c r="DJ89" s="313"/>
      <c r="DK89" s="368"/>
      <c r="DL89" s="317"/>
      <c r="DM89" s="313"/>
      <c r="DN89" s="368"/>
      <c r="DO89" s="313"/>
      <c r="DP89" s="345">
        <f t="shared" si="15"/>
        <v>3</v>
      </c>
      <c r="DQ89" s="317"/>
      <c r="DR89" s="313"/>
      <c r="DS89" s="379" t="s">
        <v>236</v>
      </c>
      <c r="DT89" s="317"/>
      <c r="DU89" s="317"/>
      <c r="DV89" s="317"/>
      <c r="DW89" s="317"/>
      <c r="DX89" s="317"/>
      <c r="DY89" s="317"/>
      <c r="DZ89" s="313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</row>
    <row r="90" spans="1:147" ht="48">
      <c r="A90" s="46" t="s">
        <v>237</v>
      </c>
      <c r="B90" s="402" t="s">
        <v>238</v>
      </c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3"/>
      <c r="AF90" s="390"/>
      <c r="AG90" s="317"/>
      <c r="AH90" s="313"/>
      <c r="AI90" s="390"/>
      <c r="AJ90" s="317"/>
      <c r="AK90" s="313"/>
      <c r="AL90" s="346">
        <f t="shared" si="17"/>
        <v>228</v>
      </c>
      <c r="AM90" s="317"/>
      <c r="AN90" s="313"/>
      <c r="AO90" s="349">
        <f>SUM(BG90,BO90,BW90,CE90,CM90,CU90,DC90,DK90)</f>
        <v>120</v>
      </c>
      <c r="AP90" s="317"/>
      <c r="AQ90" s="313"/>
      <c r="AR90" s="349">
        <f>SUM(AR91:AS92)</f>
        <v>44</v>
      </c>
      <c r="AS90" s="317"/>
      <c r="AT90" s="313"/>
      <c r="AU90" s="349">
        <f>SUM(AU91:AV92)</f>
        <v>36</v>
      </c>
      <c r="AV90" s="317"/>
      <c r="AW90" s="313"/>
      <c r="AX90" s="349">
        <f>SUM(AX91:AY92)</f>
        <v>22</v>
      </c>
      <c r="AY90" s="317"/>
      <c r="AZ90" s="313"/>
      <c r="BA90" s="349">
        <f>SUM(BA91:BB92)</f>
        <v>18</v>
      </c>
      <c r="BB90" s="317"/>
      <c r="BC90" s="313"/>
      <c r="BD90" s="349"/>
      <c r="BE90" s="317"/>
      <c r="BF90" s="313"/>
      <c r="BG90" s="349"/>
      <c r="BH90" s="317"/>
      <c r="BI90" s="313"/>
      <c r="BJ90" s="349"/>
      <c r="BK90" s="313"/>
      <c r="BL90" s="349"/>
      <c r="BM90" s="317"/>
      <c r="BN90" s="313"/>
      <c r="BO90" s="349"/>
      <c r="BP90" s="317"/>
      <c r="BQ90" s="313"/>
      <c r="BR90" s="349"/>
      <c r="BS90" s="313"/>
      <c r="BT90" s="349"/>
      <c r="BU90" s="317"/>
      <c r="BV90" s="313"/>
      <c r="BW90" s="349"/>
      <c r="BX90" s="317"/>
      <c r="BY90" s="313"/>
      <c r="BZ90" s="349"/>
      <c r="CA90" s="313"/>
      <c r="CB90" s="349">
        <f>SUM(CB91:CC92)</f>
        <v>228</v>
      </c>
      <c r="CC90" s="317"/>
      <c r="CD90" s="313"/>
      <c r="CE90" s="349">
        <f>SUM(CE91:CF92)</f>
        <v>120</v>
      </c>
      <c r="CF90" s="317"/>
      <c r="CG90" s="313"/>
      <c r="CH90" s="349">
        <f>SUM(CH91:CI92)</f>
        <v>6</v>
      </c>
      <c r="CI90" s="313"/>
      <c r="CJ90" s="349"/>
      <c r="CK90" s="317"/>
      <c r="CL90" s="313"/>
      <c r="CM90" s="349"/>
      <c r="CN90" s="317"/>
      <c r="CO90" s="313"/>
      <c r="CP90" s="349"/>
      <c r="CQ90" s="313"/>
      <c r="CR90" s="349"/>
      <c r="CS90" s="317"/>
      <c r="CT90" s="313"/>
      <c r="CU90" s="349"/>
      <c r="CV90" s="317"/>
      <c r="CW90" s="313"/>
      <c r="CX90" s="349"/>
      <c r="CY90" s="313"/>
      <c r="CZ90" s="349"/>
      <c r="DA90" s="317"/>
      <c r="DB90" s="313"/>
      <c r="DC90" s="349"/>
      <c r="DD90" s="317"/>
      <c r="DE90" s="313"/>
      <c r="DF90" s="349"/>
      <c r="DG90" s="313"/>
      <c r="DH90" s="349"/>
      <c r="DI90" s="317"/>
      <c r="DJ90" s="313"/>
      <c r="DK90" s="349"/>
      <c r="DL90" s="317"/>
      <c r="DM90" s="313"/>
      <c r="DN90" s="349"/>
      <c r="DO90" s="313"/>
      <c r="DP90" s="349">
        <f t="shared" si="15"/>
        <v>6</v>
      </c>
      <c r="DQ90" s="317"/>
      <c r="DR90" s="313"/>
      <c r="DS90" s="383"/>
      <c r="DT90" s="317"/>
      <c r="DU90" s="317"/>
      <c r="DV90" s="317"/>
      <c r="DW90" s="317"/>
      <c r="DX90" s="317"/>
      <c r="DY90" s="317"/>
      <c r="DZ90" s="313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ht="48">
      <c r="A91" s="47" t="s">
        <v>239</v>
      </c>
      <c r="B91" s="385" t="s">
        <v>240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3"/>
      <c r="AF91" s="368"/>
      <c r="AG91" s="317"/>
      <c r="AH91" s="313"/>
      <c r="AI91" s="368">
        <v>4</v>
      </c>
      <c r="AJ91" s="317"/>
      <c r="AK91" s="313"/>
      <c r="AL91" s="343">
        <f t="shared" si="17"/>
        <v>120</v>
      </c>
      <c r="AM91" s="317"/>
      <c r="AN91" s="313"/>
      <c r="AO91" s="343">
        <f t="shared" ref="AO91:AO92" si="22">SUM(AR91:BC91)</f>
        <v>72</v>
      </c>
      <c r="AP91" s="317"/>
      <c r="AQ91" s="313"/>
      <c r="AR91" s="368">
        <v>24</v>
      </c>
      <c r="AS91" s="317"/>
      <c r="AT91" s="313"/>
      <c r="AU91" s="368">
        <v>20</v>
      </c>
      <c r="AV91" s="317"/>
      <c r="AW91" s="313"/>
      <c r="AX91" s="368">
        <v>14</v>
      </c>
      <c r="AY91" s="317"/>
      <c r="AZ91" s="313"/>
      <c r="BA91" s="368">
        <v>14</v>
      </c>
      <c r="BB91" s="317"/>
      <c r="BC91" s="313"/>
      <c r="BD91" s="368"/>
      <c r="BE91" s="317"/>
      <c r="BF91" s="313"/>
      <c r="BG91" s="368"/>
      <c r="BH91" s="317"/>
      <c r="BI91" s="313"/>
      <c r="BJ91" s="368"/>
      <c r="BK91" s="313"/>
      <c r="BL91" s="368"/>
      <c r="BM91" s="317"/>
      <c r="BN91" s="313"/>
      <c r="BO91" s="368"/>
      <c r="BP91" s="317"/>
      <c r="BQ91" s="313"/>
      <c r="BR91" s="368"/>
      <c r="BS91" s="313"/>
      <c r="BT91" s="368"/>
      <c r="BU91" s="317"/>
      <c r="BV91" s="313"/>
      <c r="BW91" s="368"/>
      <c r="BX91" s="317"/>
      <c r="BY91" s="313"/>
      <c r="BZ91" s="368"/>
      <c r="CA91" s="313"/>
      <c r="CB91" s="368">
        <v>120</v>
      </c>
      <c r="CC91" s="317"/>
      <c r="CD91" s="313"/>
      <c r="CE91" s="368">
        <v>72</v>
      </c>
      <c r="CF91" s="317"/>
      <c r="CG91" s="313"/>
      <c r="CH91" s="368">
        <v>3</v>
      </c>
      <c r="CI91" s="313"/>
      <c r="CJ91" s="368"/>
      <c r="CK91" s="317"/>
      <c r="CL91" s="313"/>
      <c r="CM91" s="368"/>
      <c r="CN91" s="317"/>
      <c r="CO91" s="313"/>
      <c r="CP91" s="368"/>
      <c r="CQ91" s="313"/>
      <c r="CR91" s="376"/>
      <c r="CS91" s="317"/>
      <c r="CT91" s="313"/>
      <c r="CU91" s="368"/>
      <c r="CV91" s="317"/>
      <c r="CW91" s="313"/>
      <c r="CX91" s="368"/>
      <c r="CY91" s="313"/>
      <c r="CZ91" s="376"/>
      <c r="DA91" s="317"/>
      <c r="DB91" s="313"/>
      <c r="DC91" s="368"/>
      <c r="DD91" s="317"/>
      <c r="DE91" s="313"/>
      <c r="DF91" s="368"/>
      <c r="DG91" s="313"/>
      <c r="DH91" s="376"/>
      <c r="DI91" s="317"/>
      <c r="DJ91" s="313"/>
      <c r="DK91" s="368"/>
      <c r="DL91" s="317"/>
      <c r="DM91" s="313"/>
      <c r="DN91" s="368"/>
      <c r="DO91" s="313"/>
      <c r="DP91" s="345">
        <f t="shared" si="15"/>
        <v>3</v>
      </c>
      <c r="DQ91" s="317"/>
      <c r="DR91" s="313"/>
      <c r="DS91" s="379" t="s">
        <v>241</v>
      </c>
      <c r="DT91" s="317"/>
      <c r="DU91" s="317"/>
      <c r="DV91" s="317"/>
      <c r="DW91" s="317"/>
      <c r="DX91" s="317"/>
      <c r="DY91" s="317"/>
      <c r="DZ91" s="313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</row>
    <row r="92" spans="1:147" ht="48">
      <c r="A92" s="47" t="s">
        <v>242</v>
      </c>
      <c r="B92" s="385" t="s">
        <v>243</v>
      </c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3"/>
      <c r="AF92" s="368">
        <v>4</v>
      </c>
      <c r="AG92" s="317"/>
      <c r="AH92" s="313"/>
      <c r="AI92" s="368"/>
      <c r="AJ92" s="317"/>
      <c r="AK92" s="313"/>
      <c r="AL92" s="343">
        <f t="shared" si="17"/>
        <v>108</v>
      </c>
      <c r="AM92" s="317"/>
      <c r="AN92" s="313"/>
      <c r="AO92" s="343">
        <f t="shared" si="22"/>
        <v>48</v>
      </c>
      <c r="AP92" s="317"/>
      <c r="AQ92" s="313"/>
      <c r="AR92" s="368">
        <v>20</v>
      </c>
      <c r="AS92" s="317"/>
      <c r="AT92" s="313"/>
      <c r="AU92" s="368">
        <v>16</v>
      </c>
      <c r="AV92" s="317"/>
      <c r="AW92" s="313"/>
      <c r="AX92" s="368">
        <v>8</v>
      </c>
      <c r="AY92" s="317"/>
      <c r="AZ92" s="313"/>
      <c r="BA92" s="368">
        <v>4</v>
      </c>
      <c r="BB92" s="317"/>
      <c r="BC92" s="313"/>
      <c r="BD92" s="376"/>
      <c r="BE92" s="317"/>
      <c r="BF92" s="313"/>
      <c r="BG92" s="368"/>
      <c r="BH92" s="317"/>
      <c r="BI92" s="313"/>
      <c r="BJ92" s="368"/>
      <c r="BK92" s="313"/>
      <c r="BL92" s="376"/>
      <c r="BM92" s="317"/>
      <c r="BN92" s="313"/>
      <c r="BO92" s="368"/>
      <c r="BP92" s="317"/>
      <c r="BQ92" s="313"/>
      <c r="BR92" s="368"/>
      <c r="BS92" s="313"/>
      <c r="BT92" s="376"/>
      <c r="BU92" s="317"/>
      <c r="BV92" s="313"/>
      <c r="BW92" s="368"/>
      <c r="BX92" s="317"/>
      <c r="BY92" s="313"/>
      <c r="BZ92" s="368"/>
      <c r="CA92" s="313"/>
      <c r="CB92" s="368">
        <v>108</v>
      </c>
      <c r="CC92" s="317"/>
      <c r="CD92" s="313"/>
      <c r="CE92" s="368">
        <v>48</v>
      </c>
      <c r="CF92" s="317"/>
      <c r="CG92" s="313"/>
      <c r="CH92" s="368">
        <v>3</v>
      </c>
      <c r="CI92" s="313"/>
      <c r="CJ92" s="368"/>
      <c r="CK92" s="317"/>
      <c r="CL92" s="313"/>
      <c r="CM92" s="368"/>
      <c r="CN92" s="317"/>
      <c r="CO92" s="313"/>
      <c r="CP92" s="368"/>
      <c r="CQ92" s="313"/>
      <c r="CR92" s="368"/>
      <c r="CS92" s="317"/>
      <c r="CT92" s="313"/>
      <c r="CU92" s="368"/>
      <c r="CV92" s="317"/>
      <c r="CW92" s="313"/>
      <c r="CX92" s="368"/>
      <c r="CY92" s="313"/>
      <c r="CZ92" s="376"/>
      <c r="DA92" s="317"/>
      <c r="DB92" s="313"/>
      <c r="DC92" s="368"/>
      <c r="DD92" s="317"/>
      <c r="DE92" s="313"/>
      <c r="DF92" s="368"/>
      <c r="DG92" s="313"/>
      <c r="DH92" s="376"/>
      <c r="DI92" s="317"/>
      <c r="DJ92" s="313"/>
      <c r="DK92" s="368"/>
      <c r="DL92" s="317"/>
      <c r="DM92" s="313"/>
      <c r="DN92" s="368"/>
      <c r="DO92" s="313"/>
      <c r="DP92" s="345">
        <f t="shared" si="15"/>
        <v>3</v>
      </c>
      <c r="DQ92" s="317"/>
      <c r="DR92" s="313"/>
      <c r="DS92" s="379" t="s">
        <v>244</v>
      </c>
      <c r="DT92" s="317"/>
      <c r="DU92" s="317"/>
      <c r="DV92" s="317"/>
      <c r="DW92" s="317"/>
      <c r="DX92" s="317"/>
      <c r="DY92" s="317"/>
      <c r="DZ92" s="313"/>
      <c r="EA92" s="48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</row>
    <row r="93" spans="1:147" ht="48">
      <c r="A93" s="54" t="s">
        <v>245</v>
      </c>
      <c r="B93" s="402" t="s">
        <v>246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3"/>
      <c r="AF93" s="390"/>
      <c r="AG93" s="317"/>
      <c r="AH93" s="313"/>
      <c r="AI93" s="390"/>
      <c r="AJ93" s="317"/>
      <c r="AK93" s="313"/>
      <c r="AL93" s="346">
        <f t="shared" si="17"/>
        <v>432</v>
      </c>
      <c r="AM93" s="317"/>
      <c r="AN93" s="313"/>
      <c r="AO93" s="349">
        <f>SUM(BG93,BO93,BW93,CE93,CM93,CU93,DC93,DK93)</f>
        <v>210</v>
      </c>
      <c r="AP93" s="317"/>
      <c r="AQ93" s="313"/>
      <c r="AR93" s="349">
        <f>SUM(AR94:AS96)</f>
        <v>48</v>
      </c>
      <c r="AS93" s="317"/>
      <c r="AT93" s="313"/>
      <c r="AU93" s="349">
        <f>SUM(AU94:AV96)</f>
        <v>64</v>
      </c>
      <c r="AV93" s="317"/>
      <c r="AW93" s="313"/>
      <c r="AX93" s="349">
        <f>SUM(AX94:AY96)</f>
        <v>50</v>
      </c>
      <c r="AY93" s="317"/>
      <c r="AZ93" s="313"/>
      <c r="BA93" s="349">
        <f>SUM(BA94:BB96)</f>
        <v>48</v>
      </c>
      <c r="BB93" s="317"/>
      <c r="BC93" s="313"/>
      <c r="BD93" s="349"/>
      <c r="BE93" s="317"/>
      <c r="BF93" s="313"/>
      <c r="BG93" s="349"/>
      <c r="BH93" s="317"/>
      <c r="BI93" s="313"/>
      <c r="BJ93" s="349"/>
      <c r="BK93" s="313"/>
      <c r="BL93" s="349"/>
      <c r="BM93" s="317"/>
      <c r="BN93" s="313"/>
      <c r="BO93" s="349"/>
      <c r="BP93" s="317"/>
      <c r="BQ93" s="313"/>
      <c r="BR93" s="349"/>
      <c r="BS93" s="313"/>
      <c r="BT93" s="349"/>
      <c r="BU93" s="317"/>
      <c r="BV93" s="313"/>
      <c r="BW93" s="349"/>
      <c r="BX93" s="317"/>
      <c r="BY93" s="313"/>
      <c r="BZ93" s="349"/>
      <c r="CA93" s="313"/>
      <c r="CB93" s="349"/>
      <c r="CC93" s="317"/>
      <c r="CD93" s="313"/>
      <c r="CE93" s="349"/>
      <c r="CF93" s="317"/>
      <c r="CG93" s="313"/>
      <c r="CH93" s="349"/>
      <c r="CI93" s="313"/>
      <c r="CJ93" s="349">
        <f>SUM(CJ94:CK96)</f>
        <v>432</v>
      </c>
      <c r="CK93" s="317"/>
      <c r="CL93" s="313"/>
      <c r="CM93" s="349">
        <f>SUM(CM94:CN96)</f>
        <v>210</v>
      </c>
      <c r="CN93" s="317"/>
      <c r="CO93" s="313"/>
      <c r="CP93" s="349">
        <f>SUM(CP94:CQ96)</f>
        <v>12</v>
      </c>
      <c r="CQ93" s="313"/>
      <c r="CR93" s="349"/>
      <c r="CS93" s="317"/>
      <c r="CT93" s="313"/>
      <c r="CU93" s="349"/>
      <c r="CV93" s="317"/>
      <c r="CW93" s="313"/>
      <c r="CX93" s="349"/>
      <c r="CY93" s="313"/>
      <c r="CZ93" s="349"/>
      <c r="DA93" s="317"/>
      <c r="DB93" s="313"/>
      <c r="DC93" s="349"/>
      <c r="DD93" s="317"/>
      <c r="DE93" s="313"/>
      <c r="DF93" s="349"/>
      <c r="DG93" s="313"/>
      <c r="DH93" s="349"/>
      <c r="DI93" s="317"/>
      <c r="DJ93" s="313"/>
      <c r="DK93" s="349"/>
      <c r="DL93" s="317"/>
      <c r="DM93" s="313"/>
      <c r="DN93" s="349"/>
      <c r="DO93" s="313"/>
      <c r="DP93" s="349">
        <f t="shared" si="15"/>
        <v>12</v>
      </c>
      <c r="DQ93" s="317"/>
      <c r="DR93" s="313"/>
      <c r="DS93" s="383"/>
      <c r="DT93" s="317"/>
      <c r="DU93" s="317"/>
      <c r="DV93" s="317"/>
      <c r="DW93" s="317"/>
      <c r="DX93" s="317"/>
      <c r="DY93" s="317"/>
      <c r="DZ93" s="313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ht="48">
      <c r="A94" s="55" t="s">
        <v>247</v>
      </c>
      <c r="B94" s="385" t="s">
        <v>248</v>
      </c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3"/>
      <c r="AF94" s="368"/>
      <c r="AG94" s="317"/>
      <c r="AH94" s="313"/>
      <c r="AI94" s="368">
        <v>5</v>
      </c>
      <c r="AJ94" s="317"/>
      <c r="AK94" s="313"/>
      <c r="AL94" s="343">
        <f t="shared" si="17"/>
        <v>108</v>
      </c>
      <c r="AM94" s="317"/>
      <c r="AN94" s="313"/>
      <c r="AO94" s="343">
        <f t="shared" ref="AO94:AO96" si="23">SUM(AR94:BC94)</f>
        <v>52</v>
      </c>
      <c r="AP94" s="317"/>
      <c r="AQ94" s="313"/>
      <c r="AR94" s="368">
        <v>10</v>
      </c>
      <c r="AS94" s="317"/>
      <c r="AT94" s="313"/>
      <c r="AU94" s="368">
        <v>20</v>
      </c>
      <c r="AV94" s="317"/>
      <c r="AW94" s="313"/>
      <c r="AX94" s="368">
        <v>12</v>
      </c>
      <c r="AY94" s="317"/>
      <c r="AZ94" s="313"/>
      <c r="BA94" s="368">
        <v>10</v>
      </c>
      <c r="BB94" s="317"/>
      <c r="BC94" s="313"/>
      <c r="BD94" s="368"/>
      <c r="BE94" s="317"/>
      <c r="BF94" s="313"/>
      <c r="BG94" s="368"/>
      <c r="BH94" s="317"/>
      <c r="BI94" s="313"/>
      <c r="BJ94" s="368"/>
      <c r="BK94" s="313"/>
      <c r="BL94" s="368"/>
      <c r="BM94" s="317"/>
      <c r="BN94" s="313"/>
      <c r="BO94" s="368"/>
      <c r="BP94" s="317"/>
      <c r="BQ94" s="313"/>
      <c r="BR94" s="368"/>
      <c r="BS94" s="313"/>
      <c r="BT94" s="368"/>
      <c r="BU94" s="317"/>
      <c r="BV94" s="313"/>
      <c r="BW94" s="368"/>
      <c r="BX94" s="317"/>
      <c r="BY94" s="313"/>
      <c r="BZ94" s="368"/>
      <c r="CA94" s="313"/>
      <c r="CB94" s="368"/>
      <c r="CC94" s="317"/>
      <c r="CD94" s="313"/>
      <c r="CE94" s="368"/>
      <c r="CF94" s="317"/>
      <c r="CG94" s="313"/>
      <c r="CH94" s="368"/>
      <c r="CI94" s="313"/>
      <c r="CJ94" s="368">
        <v>108</v>
      </c>
      <c r="CK94" s="317"/>
      <c r="CL94" s="313"/>
      <c r="CM94" s="368">
        <v>52</v>
      </c>
      <c r="CN94" s="317"/>
      <c r="CO94" s="313"/>
      <c r="CP94" s="368">
        <v>3</v>
      </c>
      <c r="CQ94" s="313"/>
      <c r="CR94" s="376"/>
      <c r="CS94" s="317"/>
      <c r="CT94" s="313"/>
      <c r="CU94" s="368"/>
      <c r="CV94" s="317"/>
      <c r="CW94" s="313"/>
      <c r="CX94" s="368"/>
      <c r="CY94" s="313"/>
      <c r="CZ94" s="376"/>
      <c r="DA94" s="317"/>
      <c r="DB94" s="313"/>
      <c r="DC94" s="368"/>
      <c r="DD94" s="317"/>
      <c r="DE94" s="313"/>
      <c r="DF94" s="368"/>
      <c r="DG94" s="313"/>
      <c r="DH94" s="376"/>
      <c r="DI94" s="317"/>
      <c r="DJ94" s="313"/>
      <c r="DK94" s="368"/>
      <c r="DL94" s="317"/>
      <c r="DM94" s="313"/>
      <c r="DN94" s="368"/>
      <c r="DO94" s="313"/>
      <c r="DP94" s="345">
        <f t="shared" si="15"/>
        <v>3</v>
      </c>
      <c r="DQ94" s="317"/>
      <c r="DR94" s="313"/>
      <c r="DS94" s="379" t="s">
        <v>249</v>
      </c>
      <c r="DT94" s="317"/>
      <c r="DU94" s="317"/>
      <c r="DV94" s="317"/>
      <c r="DW94" s="317"/>
      <c r="DX94" s="317"/>
      <c r="DY94" s="317"/>
      <c r="DZ94" s="313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</row>
    <row r="95" spans="1:147" ht="48">
      <c r="A95" s="55" t="s">
        <v>250</v>
      </c>
      <c r="B95" s="385" t="s">
        <v>251</v>
      </c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3"/>
      <c r="AF95" s="368">
        <v>5</v>
      </c>
      <c r="AG95" s="317"/>
      <c r="AH95" s="313"/>
      <c r="AI95" s="368"/>
      <c r="AJ95" s="317"/>
      <c r="AK95" s="313"/>
      <c r="AL95" s="343">
        <f t="shared" si="17"/>
        <v>216</v>
      </c>
      <c r="AM95" s="317"/>
      <c r="AN95" s="313"/>
      <c r="AO95" s="343">
        <f t="shared" si="23"/>
        <v>108</v>
      </c>
      <c r="AP95" s="317"/>
      <c r="AQ95" s="313"/>
      <c r="AR95" s="368">
        <v>28</v>
      </c>
      <c r="AS95" s="317"/>
      <c r="AT95" s="313"/>
      <c r="AU95" s="368">
        <v>28</v>
      </c>
      <c r="AV95" s="317"/>
      <c r="AW95" s="313"/>
      <c r="AX95" s="368">
        <v>26</v>
      </c>
      <c r="AY95" s="317"/>
      <c r="AZ95" s="313"/>
      <c r="BA95" s="368">
        <v>26</v>
      </c>
      <c r="BB95" s="317"/>
      <c r="BC95" s="313"/>
      <c r="BD95" s="368"/>
      <c r="BE95" s="317"/>
      <c r="BF95" s="313"/>
      <c r="BG95" s="368"/>
      <c r="BH95" s="317"/>
      <c r="BI95" s="313"/>
      <c r="BJ95" s="368"/>
      <c r="BK95" s="313"/>
      <c r="BL95" s="368"/>
      <c r="BM95" s="317"/>
      <c r="BN95" s="313"/>
      <c r="BO95" s="368"/>
      <c r="BP95" s="317"/>
      <c r="BQ95" s="313"/>
      <c r="BR95" s="368"/>
      <c r="BS95" s="313"/>
      <c r="BT95" s="368"/>
      <c r="BU95" s="317"/>
      <c r="BV95" s="313"/>
      <c r="BW95" s="368"/>
      <c r="BX95" s="317"/>
      <c r="BY95" s="313"/>
      <c r="BZ95" s="368"/>
      <c r="CA95" s="313"/>
      <c r="CB95" s="368"/>
      <c r="CC95" s="317"/>
      <c r="CD95" s="313"/>
      <c r="CE95" s="368"/>
      <c r="CF95" s="317"/>
      <c r="CG95" s="313"/>
      <c r="CH95" s="368"/>
      <c r="CI95" s="313"/>
      <c r="CJ95" s="368">
        <v>216</v>
      </c>
      <c r="CK95" s="317"/>
      <c r="CL95" s="313"/>
      <c r="CM95" s="368">
        <v>108</v>
      </c>
      <c r="CN95" s="317"/>
      <c r="CO95" s="313"/>
      <c r="CP95" s="368">
        <v>6</v>
      </c>
      <c r="CQ95" s="313"/>
      <c r="CR95" s="376"/>
      <c r="CS95" s="317"/>
      <c r="CT95" s="313"/>
      <c r="CU95" s="368"/>
      <c r="CV95" s="317"/>
      <c r="CW95" s="313"/>
      <c r="CX95" s="368"/>
      <c r="CY95" s="313"/>
      <c r="CZ95" s="376"/>
      <c r="DA95" s="317"/>
      <c r="DB95" s="313"/>
      <c r="DC95" s="368"/>
      <c r="DD95" s="317"/>
      <c r="DE95" s="313"/>
      <c r="DF95" s="368"/>
      <c r="DG95" s="313"/>
      <c r="DH95" s="376"/>
      <c r="DI95" s="317"/>
      <c r="DJ95" s="313"/>
      <c r="DK95" s="368"/>
      <c r="DL95" s="317"/>
      <c r="DM95" s="313"/>
      <c r="DN95" s="368"/>
      <c r="DO95" s="313"/>
      <c r="DP95" s="345">
        <f t="shared" si="15"/>
        <v>6</v>
      </c>
      <c r="DQ95" s="317"/>
      <c r="DR95" s="313"/>
      <c r="DS95" s="379" t="s">
        <v>249</v>
      </c>
      <c r="DT95" s="317"/>
      <c r="DU95" s="317"/>
      <c r="DV95" s="317"/>
      <c r="DW95" s="317"/>
      <c r="DX95" s="317"/>
      <c r="DY95" s="317"/>
      <c r="DZ95" s="313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</row>
    <row r="96" spans="1:147" ht="48">
      <c r="A96" s="55" t="s">
        <v>252</v>
      </c>
      <c r="B96" s="385" t="s">
        <v>253</v>
      </c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3"/>
      <c r="AF96" s="368">
        <v>5</v>
      </c>
      <c r="AG96" s="317"/>
      <c r="AH96" s="313"/>
      <c r="AI96" s="368"/>
      <c r="AJ96" s="317"/>
      <c r="AK96" s="313"/>
      <c r="AL96" s="343">
        <f t="shared" si="17"/>
        <v>108</v>
      </c>
      <c r="AM96" s="317"/>
      <c r="AN96" s="313"/>
      <c r="AO96" s="343">
        <f t="shared" si="23"/>
        <v>50</v>
      </c>
      <c r="AP96" s="317"/>
      <c r="AQ96" s="313"/>
      <c r="AR96" s="368">
        <v>10</v>
      </c>
      <c r="AS96" s="317"/>
      <c r="AT96" s="313"/>
      <c r="AU96" s="368">
        <v>16</v>
      </c>
      <c r="AV96" s="317"/>
      <c r="AW96" s="313"/>
      <c r="AX96" s="368">
        <v>12</v>
      </c>
      <c r="AY96" s="317"/>
      <c r="AZ96" s="313"/>
      <c r="BA96" s="368">
        <v>12</v>
      </c>
      <c r="BB96" s="317"/>
      <c r="BC96" s="313"/>
      <c r="BD96" s="376"/>
      <c r="BE96" s="317"/>
      <c r="BF96" s="313"/>
      <c r="BG96" s="368"/>
      <c r="BH96" s="317"/>
      <c r="BI96" s="313"/>
      <c r="BJ96" s="368"/>
      <c r="BK96" s="313"/>
      <c r="BL96" s="376"/>
      <c r="BM96" s="317"/>
      <c r="BN96" s="313"/>
      <c r="BO96" s="368"/>
      <c r="BP96" s="317"/>
      <c r="BQ96" s="313"/>
      <c r="BR96" s="368"/>
      <c r="BS96" s="313"/>
      <c r="BT96" s="376"/>
      <c r="BU96" s="317"/>
      <c r="BV96" s="313"/>
      <c r="BW96" s="368"/>
      <c r="BX96" s="317"/>
      <c r="BY96" s="313"/>
      <c r="BZ96" s="368"/>
      <c r="CA96" s="313"/>
      <c r="CB96" s="368"/>
      <c r="CC96" s="317"/>
      <c r="CD96" s="313"/>
      <c r="CE96" s="368"/>
      <c r="CF96" s="317"/>
      <c r="CG96" s="313"/>
      <c r="CH96" s="368"/>
      <c r="CI96" s="313"/>
      <c r="CJ96" s="368">
        <v>108</v>
      </c>
      <c r="CK96" s="317"/>
      <c r="CL96" s="313"/>
      <c r="CM96" s="368">
        <v>50</v>
      </c>
      <c r="CN96" s="317"/>
      <c r="CO96" s="313"/>
      <c r="CP96" s="368">
        <v>3</v>
      </c>
      <c r="CQ96" s="313"/>
      <c r="CR96" s="368"/>
      <c r="CS96" s="317"/>
      <c r="CT96" s="313"/>
      <c r="CU96" s="368"/>
      <c r="CV96" s="317"/>
      <c r="CW96" s="313"/>
      <c r="CX96" s="368"/>
      <c r="CY96" s="313"/>
      <c r="CZ96" s="376"/>
      <c r="DA96" s="317"/>
      <c r="DB96" s="313"/>
      <c r="DC96" s="368"/>
      <c r="DD96" s="317"/>
      <c r="DE96" s="313"/>
      <c r="DF96" s="368"/>
      <c r="DG96" s="313"/>
      <c r="DH96" s="376"/>
      <c r="DI96" s="317"/>
      <c r="DJ96" s="313"/>
      <c r="DK96" s="368"/>
      <c r="DL96" s="317"/>
      <c r="DM96" s="313"/>
      <c r="DN96" s="368"/>
      <c r="DO96" s="313"/>
      <c r="DP96" s="345">
        <f t="shared" si="15"/>
        <v>3</v>
      </c>
      <c r="DQ96" s="317"/>
      <c r="DR96" s="313"/>
      <c r="DS96" s="379" t="s">
        <v>254</v>
      </c>
      <c r="DT96" s="317"/>
      <c r="DU96" s="317"/>
      <c r="DV96" s="317"/>
      <c r="DW96" s="317"/>
      <c r="DX96" s="317"/>
      <c r="DY96" s="317"/>
      <c r="DZ96" s="313"/>
      <c r="EA96" s="438"/>
      <c r="EB96" s="404"/>
      <c r="EC96" s="405"/>
      <c r="ED96" s="439"/>
      <c r="EE96" s="405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</row>
    <row r="97" spans="1:147" ht="48">
      <c r="A97" s="46" t="s">
        <v>255</v>
      </c>
      <c r="B97" s="389" t="s">
        <v>449</v>
      </c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3"/>
      <c r="AF97" s="390"/>
      <c r="AG97" s="317"/>
      <c r="AH97" s="313"/>
      <c r="AI97" s="390"/>
      <c r="AJ97" s="317"/>
      <c r="AK97" s="313"/>
      <c r="AL97" s="346">
        <f t="shared" si="17"/>
        <v>444</v>
      </c>
      <c r="AM97" s="317"/>
      <c r="AN97" s="313"/>
      <c r="AO97" s="349">
        <f>SUM(AO98:AQ99)</f>
        <v>260</v>
      </c>
      <c r="AP97" s="317"/>
      <c r="AQ97" s="313"/>
      <c r="AR97" s="349">
        <f>SUM(AR98:AT99)</f>
        <v>66</v>
      </c>
      <c r="AS97" s="317"/>
      <c r="AT97" s="313"/>
      <c r="AU97" s="349">
        <f>SUM(AU98:AW99)</f>
        <v>88</v>
      </c>
      <c r="AV97" s="317"/>
      <c r="AW97" s="313"/>
      <c r="AX97" s="349">
        <f>SUM(AX98:AZ99)</f>
        <v>72</v>
      </c>
      <c r="AY97" s="317"/>
      <c r="AZ97" s="313"/>
      <c r="BA97" s="349">
        <f>SUM(BA98:BC99)</f>
        <v>34</v>
      </c>
      <c r="BB97" s="317"/>
      <c r="BC97" s="313"/>
      <c r="BD97" s="437"/>
      <c r="BE97" s="317"/>
      <c r="BF97" s="313"/>
      <c r="BG97" s="437"/>
      <c r="BH97" s="317"/>
      <c r="BI97" s="313"/>
      <c r="BJ97" s="437"/>
      <c r="BK97" s="313"/>
      <c r="BL97" s="437"/>
      <c r="BM97" s="317"/>
      <c r="BN97" s="313"/>
      <c r="BO97" s="437"/>
      <c r="BP97" s="317"/>
      <c r="BQ97" s="313"/>
      <c r="BR97" s="437"/>
      <c r="BS97" s="313"/>
      <c r="BT97" s="437"/>
      <c r="BU97" s="317"/>
      <c r="BV97" s="313"/>
      <c r="BW97" s="437"/>
      <c r="BX97" s="317"/>
      <c r="BY97" s="313"/>
      <c r="BZ97" s="437"/>
      <c r="CA97" s="313"/>
      <c r="CB97" s="437"/>
      <c r="CC97" s="317"/>
      <c r="CD97" s="313"/>
      <c r="CE97" s="437"/>
      <c r="CF97" s="317"/>
      <c r="CG97" s="313"/>
      <c r="CH97" s="349"/>
      <c r="CI97" s="313"/>
      <c r="CJ97" s="349">
        <f>SUM(CJ98:CL99)</f>
        <v>216</v>
      </c>
      <c r="CK97" s="317"/>
      <c r="CL97" s="313"/>
      <c r="CM97" s="349">
        <f>SUM(CM98:CO99)</f>
        <v>118</v>
      </c>
      <c r="CN97" s="317"/>
      <c r="CO97" s="313"/>
      <c r="CP97" s="349">
        <f>SUM(CP98:CQ99)</f>
        <v>6</v>
      </c>
      <c r="CQ97" s="313"/>
      <c r="CR97" s="349">
        <f>SUM(CR98:CT99)</f>
        <v>228</v>
      </c>
      <c r="CS97" s="317"/>
      <c r="CT97" s="313"/>
      <c r="CU97" s="349">
        <f>SUM(CU98:CW99)</f>
        <v>142</v>
      </c>
      <c r="CV97" s="317"/>
      <c r="CW97" s="313"/>
      <c r="CX97" s="349">
        <f>SUM(CX98:CY99)</f>
        <v>6</v>
      </c>
      <c r="CY97" s="313"/>
      <c r="CZ97" s="437"/>
      <c r="DA97" s="317"/>
      <c r="DB97" s="313"/>
      <c r="DC97" s="437"/>
      <c r="DD97" s="317"/>
      <c r="DE97" s="313"/>
      <c r="DF97" s="437"/>
      <c r="DG97" s="313"/>
      <c r="DH97" s="437"/>
      <c r="DI97" s="317"/>
      <c r="DJ97" s="313"/>
      <c r="DK97" s="437"/>
      <c r="DL97" s="317"/>
      <c r="DM97" s="313"/>
      <c r="DN97" s="349"/>
      <c r="DO97" s="313"/>
      <c r="DP97" s="349">
        <f t="shared" si="15"/>
        <v>12</v>
      </c>
      <c r="DQ97" s="317"/>
      <c r="DR97" s="313"/>
      <c r="DS97" s="383"/>
      <c r="DT97" s="317"/>
      <c r="DU97" s="317"/>
      <c r="DV97" s="317"/>
      <c r="DW97" s="317"/>
      <c r="DX97" s="317"/>
      <c r="DY97" s="317"/>
      <c r="DZ97" s="313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ht="48">
      <c r="A98" s="47" t="s">
        <v>257</v>
      </c>
      <c r="B98" s="435" t="s">
        <v>258</v>
      </c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3"/>
      <c r="AF98" s="411">
        <v>6</v>
      </c>
      <c r="AG98" s="317"/>
      <c r="AH98" s="313"/>
      <c r="AI98" s="368">
        <v>5</v>
      </c>
      <c r="AJ98" s="317"/>
      <c r="AK98" s="313"/>
      <c r="AL98" s="343">
        <f t="shared" si="17"/>
        <v>216</v>
      </c>
      <c r="AM98" s="317"/>
      <c r="AN98" s="313"/>
      <c r="AO98" s="343">
        <f t="shared" ref="AO98:AO99" si="24">SUM(AR98:BC98)</f>
        <v>124</v>
      </c>
      <c r="AP98" s="317"/>
      <c r="AQ98" s="313"/>
      <c r="AR98" s="411">
        <v>28</v>
      </c>
      <c r="AS98" s="317"/>
      <c r="AT98" s="313"/>
      <c r="AU98" s="411">
        <v>52</v>
      </c>
      <c r="AV98" s="317"/>
      <c r="AW98" s="313"/>
      <c r="AX98" s="368">
        <v>22</v>
      </c>
      <c r="AY98" s="317"/>
      <c r="AZ98" s="313"/>
      <c r="BA98" s="411">
        <v>22</v>
      </c>
      <c r="BB98" s="317"/>
      <c r="BC98" s="313"/>
      <c r="BD98" s="376"/>
      <c r="BE98" s="317"/>
      <c r="BF98" s="313"/>
      <c r="BG98" s="368"/>
      <c r="BH98" s="317"/>
      <c r="BI98" s="313"/>
      <c r="BJ98" s="368"/>
      <c r="BK98" s="313"/>
      <c r="BL98" s="376"/>
      <c r="BM98" s="317"/>
      <c r="BN98" s="313"/>
      <c r="BO98" s="368"/>
      <c r="BP98" s="317"/>
      <c r="BQ98" s="313"/>
      <c r="BR98" s="368"/>
      <c r="BS98" s="313"/>
      <c r="BT98" s="376"/>
      <c r="BU98" s="317"/>
      <c r="BV98" s="313"/>
      <c r="BW98" s="368"/>
      <c r="BX98" s="317"/>
      <c r="BY98" s="313"/>
      <c r="BZ98" s="368"/>
      <c r="CA98" s="313"/>
      <c r="CB98" s="376"/>
      <c r="CC98" s="317"/>
      <c r="CD98" s="313"/>
      <c r="CE98" s="368"/>
      <c r="CF98" s="317"/>
      <c r="CG98" s="313"/>
      <c r="CH98" s="368"/>
      <c r="CI98" s="313"/>
      <c r="CJ98" s="411">
        <v>108</v>
      </c>
      <c r="CK98" s="317"/>
      <c r="CL98" s="313"/>
      <c r="CM98" s="411">
        <v>54</v>
      </c>
      <c r="CN98" s="317"/>
      <c r="CO98" s="313"/>
      <c r="CP98" s="411">
        <v>3</v>
      </c>
      <c r="CQ98" s="313"/>
      <c r="CR98" s="440">
        <v>108</v>
      </c>
      <c r="CS98" s="317"/>
      <c r="CT98" s="313"/>
      <c r="CU98" s="440">
        <v>70</v>
      </c>
      <c r="CV98" s="317"/>
      <c r="CW98" s="313"/>
      <c r="CX98" s="440">
        <v>3</v>
      </c>
      <c r="CY98" s="313"/>
      <c r="CZ98" s="368"/>
      <c r="DA98" s="317"/>
      <c r="DB98" s="313"/>
      <c r="DC98" s="368"/>
      <c r="DD98" s="317"/>
      <c r="DE98" s="313"/>
      <c r="DF98" s="368"/>
      <c r="DG98" s="313"/>
      <c r="DH98" s="368"/>
      <c r="DI98" s="317"/>
      <c r="DJ98" s="313"/>
      <c r="DK98" s="368"/>
      <c r="DL98" s="317"/>
      <c r="DM98" s="313"/>
      <c r="DN98" s="368"/>
      <c r="DO98" s="313"/>
      <c r="DP98" s="345">
        <f t="shared" si="15"/>
        <v>6</v>
      </c>
      <c r="DQ98" s="317"/>
      <c r="DR98" s="313"/>
      <c r="DS98" s="379" t="s">
        <v>259</v>
      </c>
      <c r="DT98" s="317"/>
      <c r="DU98" s="317"/>
      <c r="DV98" s="317"/>
      <c r="DW98" s="317"/>
      <c r="DX98" s="317"/>
      <c r="DY98" s="317"/>
      <c r="DZ98" s="31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</row>
    <row r="99" spans="1:147" ht="48">
      <c r="A99" s="47" t="s">
        <v>260</v>
      </c>
      <c r="B99" s="435" t="s">
        <v>261</v>
      </c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3"/>
      <c r="AF99" s="411">
        <v>6</v>
      </c>
      <c r="AG99" s="317"/>
      <c r="AH99" s="313"/>
      <c r="AI99" s="368">
        <v>5</v>
      </c>
      <c r="AJ99" s="317"/>
      <c r="AK99" s="313"/>
      <c r="AL99" s="343">
        <f t="shared" si="17"/>
        <v>228</v>
      </c>
      <c r="AM99" s="317"/>
      <c r="AN99" s="313"/>
      <c r="AO99" s="343">
        <f t="shared" si="24"/>
        <v>136</v>
      </c>
      <c r="AP99" s="317"/>
      <c r="AQ99" s="313"/>
      <c r="AR99" s="411">
        <v>38</v>
      </c>
      <c r="AS99" s="317"/>
      <c r="AT99" s="313"/>
      <c r="AU99" s="411">
        <v>36</v>
      </c>
      <c r="AV99" s="317"/>
      <c r="AW99" s="313"/>
      <c r="AX99" s="411">
        <v>50</v>
      </c>
      <c r="AY99" s="317"/>
      <c r="AZ99" s="313"/>
      <c r="BA99" s="368">
        <v>12</v>
      </c>
      <c r="BB99" s="317"/>
      <c r="BC99" s="313"/>
      <c r="BD99" s="376"/>
      <c r="BE99" s="317"/>
      <c r="BF99" s="313"/>
      <c r="BG99" s="368"/>
      <c r="BH99" s="317"/>
      <c r="BI99" s="313"/>
      <c r="BJ99" s="368"/>
      <c r="BK99" s="313"/>
      <c r="BL99" s="376"/>
      <c r="BM99" s="317"/>
      <c r="BN99" s="313"/>
      <c r="BO99" s="368"/>
      <c r="BP99" s="317"/>
      <c r="BQ99" s="313"/>
      <c r="BR99" s="368"/>
      <c r="BS99" s="313"/>
      <c r="BT99" s="376"/>
      <c r="BU99" s="317"/>
      <c r="BV99" s="313"/>
      <c r="BW99" s="368"/>
      <c r="BX99" s="317"/>
      <c r="BY99" s="313"/>
      <c r="BZ99" s="368"/>
      <c r="CA99" s="313"/>
      <c r="CB99" s="376"/>
      <c r="CC99" s="317"/>
      <c r="CD99" s="313"/>
      <c r="CE99" s="368"/>
      <c r="CF99" s="317"/>
      <c r="CG99" s="313"/>
      <c r="CH99" s="368"/>
      <c r="CI99" s="313"/>
      <c r="CJ99" s="411">
        <v>108</v>
      </c>
      <c r="CK99" s="317"/>
      <c r="CL99" s="313"/>
      <c r="CM99" s="411">
        <v>64</v>
      </c>
      <c r="CN99" s="317"/>
      <c r="CO99" s="313"/>
      <c r="CP99" s="411">
        <v>3</v>
      </c>
      <c r="CQ99" s="313"/>
      <c r="CR99" s="440">
        <v>120</v>
      </c>
      <c r="CS99" s="317"/>
      <c r="CT99" s="313"/>
      <c r="CU99" s="440">
        <v>72</v>
      </c>
      <c r="CV99" s="317"/>
      <c r="CW99" s="313"/>
      <c r="CX99" s="440">
        <v>3</v>
      </c>
      <c r="CY99" s="313"/>
      <c r="CZ99" s="368"/>
      <c r="DA99" s="317"/>
      <c r="DB99" s="313"/>
      <c r="DC99" s="368"/>
      <c r="DD99" s="317"/>
      <c r="DE99" s="313"/>
      <c r="DF99" s="368"/>
      <c r="DG99" s="313"/>
      <c r="DH99" s="368"/>
      <c r="DI99" s="317"/>
      <c r="DJ99" s="313"/>
      <c r="DK99" s="368"/>
      <c r="DL99" s="317"/>
      <c r="DM99" s="313"/>
      <c r="DN99" s="368"/>
      <c r="DO99" s="313"/>
      <c r="DP99" s="345">
        <f t="shared" si="15"/>
        <v>6</v>
      </c>
      <c r="DQ99" s="317"/>
      <c r="DR99" s="313"/>
      <c r="DS99" s="379" t="s">
        <v>262</v>
      </c>
      <c r="DT99" s="317"/>
      <c r="DU99" s="317"/>
      <c r="DV99" s="317"/>
      <c r="DW99" s="317"/>
      <c r="DX99" s="317"/>
      <c r="DY99" s="317"/>
      <c r="DZ99" s="31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</row>
    <row r="100" spans="1:147" ht="48">
      <c r="A100" s="67" t="s">
        <v>263</v>
      </c>
      <c r="B100" s="389" t="s">
        <v>264</v>
      </c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3"/>
      <c r="AF100" s="390"/>
      <c r="AG100" s="317"/>
      <c r="AH100" s="313"/>
      <c r="AI100" s="390"/>
      <c r="AJ100" s="317"/>
      <c r="AK100" s="313"/>
      <c r="AL100" s="346">
        <f t="shared" si="17"/>
        <v>424</v>
      </c>
      <c r="AM100" s="317"/>
      <c r="AN100" s="313"/>
      <c r="AO100" s="349">
        <f>SUM(BG100,BO100,BW100,CE100,CM100,CU100,DC100,DK100)</f>
        <v>200</v>
      </c>
      <c r="AP100" s="317"/>
      <c r="AQ100" s="313"/>
      <c r="AR100" s="349">
        <f>SUM(AR101:AS103)</f>
        <v>84</v>
      </c>
      <c r="AS100" s="317"/>
      <c r="AT100" s="313"/>
      <c r="AU100" s="349"/>
      <c r="AV100" s="317"/>
      <c r="AW100" s="313"/>
      <c r="AX100" s="349">
        <f>SUM(AX101:AY103)</f>
        <v>24</v>
      </c>
      <c r="AY100" s="317"/>
      <c r="AZ100" s="313"/>
      <c r="BA100" s="349">
        <f>SUM(BA101:BB103)</f>
        <v>92</v>
      </c>
      <c r="BB100" s="317"/>
      <c r="BC100" s="313"/>
      <c r="BD100" s="349"/>
      <c r="BE100" s="317"/>
      <c r="BF100" s="313"/>
      <c r="BG100" s="349"/>
      <c r="BH100" s="317"/>
      <c r="BI100" s="313"/>
      <c r="BJ100" s="349"/>
      <c r="BK100" s="313"/>
      <c r="BL100" s="349"/>
      <c r="BM100" s="317"/>
      <c r="BN100" s="313"/>
      <c r="BO100" s="349"/>
      <c r="BP100" s="317"/>
      <c r="BQ100" s="313"/>
      <c r="BR100" s="349"/>
      <c r="BS100" s="313"/>
      <c r="BT100" s="349"/>
      <c r="BU100" s="317"/>
      <c r="BV100" s="313"/>
      <c r="BW100" s="349"/>
      <c r="BX100" s="317"/>
      <c r="BY100" s="313"/>
      <c r="BZ100" s="349"/>
      <c r="CA100" s="313"/>
      <c r="CB100" s="349"/>
      <c r="CC100" s="317"/>
      <c r="CD100" s="313"/>
      <c r="CE100" s="349"/>
      <c r="CF100" s="317"/>
      <c r="CG100" s="313"/>
      <c r="CH100" s="349"/>
      <c r="CI100" s="313"/>
      <c r="CJ100" s="349"/>
      <c r="CK100" s="317"/>
      <c r="CL100" s="313"/>
      <c r="CM100" s="349"/>
      <c r="CN100" s="317"/>
      <c r="CO100" s="313"/>
      <c r="CP100" s="349"/>
      <c r="CQ100" s="313"/>
      <c r="CR100" s="349"/>
      <c r="CS100" s="317"/>
      <c r="CT100" s="313"/>
      <c r="CU100" s="349"/>
      <c r="CV100" s="317"/>
      <c r="CW100" s="313"/>
      <c r="CX100" s="349"/>
      <c r="CY100" s="313"/>
      <c r="CZ100" s="349">
        <f>SUM(CZ101:DA103)</f>
        <v>324</v>
      </c>
      <c r="DA100" s="317"/>
      <c r="DB100" s="313"/>
      <c r="DC100" s="349">
        <f>SUM(DC101:DD103)</f>
        <v>152</v>
      </c>
      <c r="DD100" s="317"/>
      <c r="DE100" s="313"/>
      <c r="DF100" s="349">
        <f>SUM(DF101:DG103)</f>
        <v>9</v>
      </c>
      <c r="DG100" s="313"/>
      <c r="DH100" s="349">
        <f>SUM(DH101:DI103)</f>
        <v>100</v>
      </c>
      <c r="DI100" s="317"/>
      <c r="DJ100" s="313"/>
      <c r="DK100" s="349">
        <f>SUM(DK101:DL103)</f>
        <v>48</v>
      </c>
      <c r="DL100" s="317"/>
      <c r="DM100" s="313"/>
      <c r="DN100" s="349">
        <f>SUM(DN101:DO103)</f>
        <v>3</v>
      </c>
      <c r="DO100" s="313"/>
      <c r="DP100" s="349">
        <f t="shared" si="15"/>
        <v>12</v>
      </c>
      <c r="DQ100" s="317"/>
      <c r="DR100" s="313"/>
      <c r="DS100" s="383"/>
      <c r="DT100" s="317"/>
      <c r="DU100" s="317"/>
      <c r="DV100" s="317"/>
      <c r="DW100" s="317"/>
      <c r="DX100" s="317"/>
      <c r="DY100" s="317"/>
      <c r="DZ100" s="313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ht="48">
      <c r="A101" s="47" t="s">
        <v>265</v>
      </c>
      <c r="B101" s="435" t="s">
        <v>266</v>
      </c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3"/>
      <c r="AF101" s="368"/>
      <c r="AG101" s="317"/>
      <c r="AH101" s="313"/>
      <c r="AI101" s="368">
        <v>7</v>
      </c>
      <c r="AJ101" s="317"/>
      <c r="AK101" s="313"/>
      <c r="AL101" s="343">
        <f t="shared" si="17"/>
        <v>108</v>
      </c>
      <c r="AM101" s="317"/>
      <c r="AN101" s="313"/>
      <c r="AO101" s="343">
        <f t="shared" ref="AO101:AO103" si="25">SUM(AR101:BC101)</f>
        <v>50</v>
      </c>
      <c r="AP101" s="317"/>
      <c r="AQ101" s="313"/>
      <c r="AR101" s="368">
        <v>16</v>
      </c>
      <c r="AS101" s="317"/>
      <c r="AT101" s="313"/>
      <c r="AU101" s="368"/>
      <c r="AV101" s="317"/>
      <c r="AW101" s="313"/>
      <c r="AX101" s="368">
        <v>24</v>
      </c>
      <c r="AY101" s="317"/>
      <c r="AZ101" s="313"/>
      <c r="BA101" s="368">
        <v>10</v>
      </c>
      <c r="BB101" s="317"/>
      <c r="BC101" s="313"/>
      <c r="BD101" s="376"/>
      <c r="BE101" s="317"/>
      <c r="BF101" s="313"/>
      <c r="BG101" s="368"/>
      <c r="BH101" s="317"/>
      <c r="BI101" s="313"/>
      <c r="BJ101" s="368"/>
      <c r="BK101" s="313"/>
      <c r="BL101" s="376"/>
      <c r="BM101" s="317"/>
      <c r="BN101" s="313"/>
      <c r="BO101" s="368"/>
      <c r="BP101" s="317"/>
      <c r="BQ101" s="313"/>
      <c r="BR101" s="368"/>
      <c r="BS101" s="313"/>
      <c r="BT101" s="376"/>
      <c r="BU101" s="317"/>
      <c r="BV101" s="313"/>
      <c r="BW101" s="368"/>
      <c r="BX101" s="317"/>
      <c r="BY101" s="313"/>
      <c r="BZ101" s="368"/>
      <c r="CA101" s="313"/>
      <c r="CB101" s="376"/>
      <c r="CC101" s="317"/>
      <c r="CD101" s="313"/>
      <c r="CE101" s="368"/>
      <c r="CF101" s="317"/>
      <c r="CG101" s="313"/>
      <c r="CH101" s="368"/>
      <c r="CI101" s="313"/>
      <c r="CJ101" s="376"/>
      <c r="CK101" s="317"/>
      <c r="CL101" s="313"/>
      <c r="CM101" s="368"/>
      <c r="CN101" s="317"/>
      <c r="CO101" s="313"/>
      <c r="CP101" s="368"/>
      <c r="CQ101" s="313"/>
      <c r="CR101" s="368"/>
      <c r="CS101" s="317"/>
      <c r="CT101" s="313"/>
      <c r="CU101" s="368"/>
      <c r="CV101" s="317"/>
      <c r="CW101" s="313"/>
      <c r="CX101" s="368"/>
      <c r="CY101" s="313"/>
      <c r="CZ101" s="368">
        <v>108</v>
      </c>
      <c r="DA101" s="317"/>
      <c r="DB101" s="313"/>
      <c r="DC101" s="345">
        <v>50</v>
      </c>
      <c r="DD101" s="317"/>
      <c r="DE101" s="313"/>
      <c r="DF101" s="368">
        <v>3</v>
      </c>
      <c r="DG101" s="313"/>
      <c r="DH101" s="368"/>
      <c r="DI101" s="317"/>
      <c r="DJ101" s="313"/>
      <c r="DK101" s="368"/>
      <c r="DL101" s="317"/>
      <c r="DM101" s="313"/>
      <c r="DN101" s="368"/>
      <c r="DO101" s="313"/>
      <c r="DP101" s="345">
        <f t="shared" si="15"/>
        <v>3</v>
      </c>
      <c r="DQ101" s="317"/>
      <c r="DR101" s="313"/>
      <c r="DS101" s="379" t="s">
        <v>267</v>
      </c>
      <c r="DT101" s="317"/>
      <c r="DU101" s="317"/>
      <c r="DV101" s="317"/>
      <c r="DW101" s="317"/>
      <c r="DX101" s="317"/>
      <c r="DY101" s="317"/>
      <c r="DZ101" s="31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</row>
    <row r="102" spans="1:147" ht="48">
      <c r="A102" s="47" t="s">
        <v>268</v>
      </c>
      <c r="B102" s="435" t="s">
        <v>269</v>
      </c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3"/>
      <c r="AF102" s="368">
        <v>7</v>
      </c>
      <c r="AG102" s="317"/>
      <c r="AH102" s="313"/>
      <c r="AI102" s="368"/>
      <c r="AJ102" s="317"/>
      <c r="AK102" s="313"/>
      <c r="AL102" s="343">
        <f t="shared" si="17"/>
        <v>108</v>
      </c>
      <c r="AM102" s="317"/>
      <c r="AN102" s="313"/>
      <c r="AO102" s="343">
        <f t="shared" si="25"/>
        <v>50</v>
      </c>
      <c r="AP102" s="317"/>
      <c r="AQ102" s="313"/>
      <c r="AR102" s="368">
        <v>20</v>
      </c>
      <c r="AS102" s="317"/>
      <c r="AT102" s="313"/>
      <c r="AU102" s="368"/>
      <c r="AV102" s="317"/>
      <c r="AW102" s="313"/>
      <c r="AX102" s="368"/>
      <c r="AY102" s="317"/>
      <c r="AZ102" s="313"/>
      <c r="BA102" s="368">
        <v>30</v>
      </c>
      <c r="BB102" s="317"/>
      <c r="BC102" s="313"/>
      <c r="BD102" s="376"/>
      <c r="BE102" s="317"/>
      <c r="BF102" s="313"/>
      <c r="BG102" s="368"/>
      <c r="BH102" s="317"/>
      <c r="BI102" s="313"/>
      <c r="BJ102" s="368"/>
      <c r="BK102" s="313"/>
      <c r="BL102" s="376"/>
      <c r="BM102" s="317"/>
      <c r="BN102" s="313"/>
      <c r="BO102" s="368"/>
      <c r="BP102" s="317"/>
      <c r="BQ102" s="313"/>
      <c r="BR102" s="368"/>
      <c r="BS102" s="313"/>
      <c r="BT102" s="376"/>
      <c r="BU102" s="317"/>
      <c r="BV102" s="313"/>
      <c r="BW102" s="368"/>
      <c r="BX102" s="317"/>
      <c r="BY102" s="313"/>
      <c r="BZ102" s="368"/>
      <c r="CA102" s="313"/>
      <c r="CB102" s="376"/>
      <c r="CC102" s="317"/>
      <c r="CD102" s="313"/>
      <c r="CE102" s="368"/>
      <c r="CF102" s="317"/>
      <c r="CG102" s="313"/>
      <c r="CH102" s="368"/>
      <c r="CI102" s="313"/>
      <c r="CJ102" s="376"/>
      <c r="CK102" s="317"/>
      <c r="CL102" s="313"/>
      <c r="CM102" s="368"/>
      <c r="CN102" s="317"/>
      <c r="CO102" s="313"/>
      <c r="CP102" s="368"/>
      <c r="CQ102" s="313"/>
      <c r="CR102" s="368"/>
      <c r="CS102" s="317"/>
      <c r="CT102" s="313"/>
      <c r="CU102" s="368"/>
      <c r="CV102" s="317"/>
      <c r="CW102" s="313"/>
      <c r="CX102" s="368"/>
      <c r="CY102" s="313"/>
      <c r="CZ102" s="368">
        <v>108</v>
      </c>
      <c r="DA102" s="317"/>
      <c r="DB102" s="313"/>
      <c r="DC102" s="368">
        <v>50</v>
      </c>
      <c r="DD102" s="317"/>
      <c r="DE102" s="313"/>
      <c r="DF102" s="368">
        <v>3</v>
      </c>
      <c r="DG102" s="313"/>
      <c r="DH102" s="368"/>
      <c r="DI102" s="317"/>
      <c r="DJ102" s="313"/>
      <c r="DK102" s="368"/>
      <c r="DL102" s="317"/>
      <c r="DM102" s="313"/>
      <c r="DN102" s="368"/>
      <c r="DO102" s="313"/>
      <c r="DP102" s="345">
        <f t="shared" si="15"/>
        <v>3</v>
      </c>
      <c r="DQ102" s="317"/>
      <c r="DR102" s="313"/>
      <c r="DS102" s="379" t="s">
        <v>270</v>
      </c>
      <c r="DT102" s="317"/>
      <c r="DU102" s="317"/>
      <c r="DV102" s="317"/>
      <c r="DW102" s="317"/>
      <c r="DX102" s="317"/>
      <c r="DY102" s="317"/>
      <c r="DZ102" s="31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</row>
    <row r="103" spans="1:147" ht="48">
      <c r="A103" s="47" t="s">
        <v>271</v>
      </c>
      <c r="B103" s="435" t="s">
        <v>272</v>
      </c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3"/>
      <c r="AF103" s="368">
        <v>8</v>
      </c>
      <c r="AG103" s="317"/>
      <c r="AH103" s="313"/>
      <c r="AI103" s="368">
        <v>7</v>
      </c>
      <c r="AJ103" s="317"/>
      <c r="AK103" s="313"/>
      <c r="AL103" s="343">
        <f t="shared" si="17"/>
        <v>208</v>
      </c>
      <c r="AM103" s="317"/>
      <c r="AN103" s="313"/>
      <c r="AO103" s="343">
        <f t="shared" si="25"/>
        <v>100</v>
      </c>
      <c r="AP103" s="317"/>
      <c r="AQ103" s="313"/>
      <c r="AR103" s="368">
        <v>48</v>
      </c>
      <c r="AS103" s="317"/>
      <c r="AT103" s="313"/>
      <c r="AU103" s="368"/>
      <c r="AV103" s="317"/>
      <c r="AW103" s="313"/>
      <c r="AX103" s="368"/>
      <c r="AY103" s="317"/>
      <c r="AZ103" s="313"/>
      <c r="BA103" s="368">
        <v>52</v>
      </c>
      <c r="BB103" s="317"/>
      <c r="BC103" s="313"/>
      <c r="BD103" s="376"/>
      <c r="BE103" s="317"/>
      <c r="BF103" s="313"/>
      <c r="BG103" s="368"/>
      <c r="BH103" s="317"/>
      <c r="BI103" s="313"/>
      <c r="BJ103" s="368"/>
      <c r="BK103" s="313"/>
      <c r="BL103" s="376"/>
      <c r="BM103" s="317"/>
      <c r="BN103" s="313"/>
      <c r="BO103" s="368"/>
      <c r="BP103" s="317"/>
      <c r="BQ103" s="313"/>
      <c r="BR103" s="368"/>
      <c r="BS103" s="313"/>
      <c r="BT103" s="376"/>
      <c r="BU103" s="317"/>
      <c r="BV103" s="313"/>
      <c r="BW103" s="368"/>
      <c r="BX103" s="317"/>
      <c r="BY103" s="313"/>
      <c r="BZ103" s="368"/>
      <c r="CA103" s="313"/>
      <c r="CB103" s="376"/>
      <c r="CC103" s="317"/>
      <c r="CD103" s="313"/>
      <c r="CE103" s="368"/>
      <c r="CF103" s="317"/>
      <c r="CG103" s="313"/>
      <c r="CH103" s="368"/>
      <c r="CI103" s="313"/>
      <c r="CJ103" s="376"/>
      <c r="CK103" s="317"/>
      <c r="CL103" s="313"/>
      <c r="CM103" s="368"/>
      <c r="CN103" s="317"/>
      <c r="CO103" s="313"/>
      <c r="CP103" s="368"/>
      <c r="CQ103" s="313"/>
      <c r="CR103" s="368"/>
      <c r="CS103" s="317"/>
      <c r="CT103" s="313"/>
      <c r="CU103" s="368"/>
      <c r="CV103" s="317"/>
      <c r="CW103" s="313"/>
      <c r="CX103" s="368"/>
      <c r="CY103" s="313"/>
      <c r="CZ103" s="368">
        <v>108</v>
      </c>
      <c r="DA103" s="317"/>
      <c r="DB103" s="313"/>
      <c r="DC103" s="368">
        <v>52</v>
      </c>
      <c r="DD103" s="317"/>
      <c r="DE103" s="313"/>
      <c r="DF103" s="368">
        <v>3</v>
      </c>
      <c r="DG103" s="313"/>
      <c r="DH103" s="368">
        <v>100</v>
      </c>
      <c r="DI103" s="317"/>
      <c r="DJ103" s="313"/>
      <c r="DK103" s="368">
        <v>48</v>
      </c>
      <c r="DL103" s="317"/>
      <c r="DM103" s="313"/>
      <c r="DN103" s="368">
        <v>3</v>
      </c>
      <c r="DO103" s="313"/>
      <c r="DP103" s="345">
        <f t="shared" si="15"/>
        <v>6</v>
      </c>
      <c r="DQ103" s="317"/>
      <c r="DR103" s="313"/>
      <c r="DS103" s="379" t="s">
        <v>273</v>
      </c>
      <c r="DT103" s="317"/>
      <c r="DU103" s="317"/>
      <c r="DV103" s="317"/>
      <c r="DW103" s="317"/>
      <c r="DX103" s="317"/>
      <c r="DY103" s="317"/>
      <c r="DZ103" s="31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</row>
    <row r="104" spans="1:147" ht="240" customHeight="1">
      <c r="A104" s="56"/>
      <c r="B104" s="403" t="s">
        <v>450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5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482" t="s">
        <v>451</v>
      </c>
      <c r="BT104" s="404"/>
      <c r="BU104" s="404"/>
      <c r="BV104" s="404"/>
      <c r="BW104" s="404"/>
      <c r="BX104" s="404"/>
      <c r="BY104" s="404"/>
      <c r="BZ104" s="404"/>
      <c r="CA104" s="404"/>
      <c r="CB104" s="404"/>
      <c r="CC104" s="404"/>
      <c r="CD104" s="404"/>
      <c r="CE104" s="404"/>
      <c r="CF104" s="404"/>
      <c r="CG104" s="404"/>
      <c r="CH104" s="404"/>
      <c r="CI104" s="404"/>
      <c r="CJ104" s="404"/>
      <c r="CK104" s="404"/>
      <c r="CL104" s="404"/>
      <c r="CM104" s="404"/>
      <c r="CN104" s="404"/>
      <c r="CO104" s="404"/>
      <c r="CP104" s="404"/>
      <c r="CQ104" s="404"/>
      <c r="CR104" s="404"/>
      <c r="CS104" s="404"/>
      <c r="CT104" s="404"/>
      <c r="CU104" s="404"/>
      <c r="CV104" s="404"/>
      <c r="CW104" s="404"/>
      <c r="CX104" s="404"/>
      <c r="CY104" s="404"/>
      <c r="CZ104" s="404"/>
      <c r="DA104" s="404"/>
      <c r="DB104" s="404"/>
      <c r="DC104" s="404"/>
      <c r="DD104" s="404"/>
      <c r="DE104" s="404"/>
      <c r="DF104" s="404"/>
      <c r="DG104" s="404"/>
      <c r="DH104" s="404"/>
      <c r="DI104" s="404"/>
      <c r="DJ104" s="404"/>
      <c r="DK104" s="404"/>
      <c r="DL104" s="404"/>
      <c r="DM104" s="404"/>
      <c r="DN104" s="404"/>
      <c r="DO104" s="404"/>
      <c r="DP104" s="404"/>
      <c r="DQ104" s="404"/>
      <c r="DR104" s="404"/>
      <c r="DS104" s="404"/>
      <c r="DT104" s="404"/>
      <c r="DU104" s="404"/>
      <c r="DV104" s="404"/>
      <c r="DW104" s="404"/>
      <c r="DX104" s="404"/>
      <c r="DY104" s="404"/>
      <c r="DZ104" s="405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</row>
    <row r="105" spans="1:147" ht="78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2"/>
      <c r="AG105" s="62"/>
      <c r="AH105" s="62"/>
      <c r="AI105" s="62"/>
      <c r="AJ105" s="62"/>
      <c r="AK105" s="62"/>
      <c r="AL105" s="63"/>
      <c r="AM105" s="63"/>
      <c r="AN105" s="63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5"/>
      <c r="DT105" s="65"/>
      <c r="DU105" s="65"/>
      <c r="DV105" s="65"/>
      <c r="DW105" s="65"/>
      <c r="DX105" s="65"/>
      <c r="DY105" s="65"/>
      <c r="DZ105" s="65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</row>
    <row r="106" spans="1:147" ht="69" customHeight="1">
      <c r="A106" s="406" t="s">
        <v>452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  <c r="BT106" s="302"/>
      <c r="BU106" s="302"/>
      <c r="BV106" s="302"/>
      <c r="BW106" s="302"/>
      <c r="BX106" s="302"/>
      <c r="BY106" s="302"/>
      <c r="BZ106" s="302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2"/>
      <c r="DJ106" s="302"/>
      <c r="DK106" s="302"/>
      <c r="DL106" s="302"/>
      <c r="DM106" s="302"/>
      <c r="DN106" s="302"/>
      <c r="DO106" s="302"/>
      <c r="DP106" s="302"/>
      <c r="DQ106" s="302"/>
      <c r="DR106" s="302"/>
      <c r="DS106" s="302"/>
      <c r="DT106" s="302"/>
      <c r="DU106" s="302"/>
      <c r="DV106" s="302"/>
      <c r="DW106" s="302"/>
      <c r="DX106" s="302"/>
      <c r="DY106" s="302"/>
      <c r="DZ106" s="302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</row>
    <row r="107" spans="1:147" ht="48">
      <c r="A107" s="335" t="s">
        <v>81</v>
      </c>
      <c r="B107" s="337" t="s">
        <v>82</v>
      </c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9"/>
      <c r="AF107" s="325" t="s">
        <v>83</v>
      </c>
      <c r="AG107" s="308"/>
      <c r="AH107" s="309"/>
      <c r="AI107" s="325" t="s">
        <v>84</v>
      </c>
      <c r="AJ107" s="308"/>
      <c r="AK107" s="309"/>
      <c r="AL107" s="334" t="s">
        <v>85</v>
      </c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3"/>
      <c r="BD107" s="334" t="s">
        <v>86</v>
      </c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3"/>
      <c r="DP107" s="338" t="s">
        <v>87</v>
      </c>
      <c r="DQ107" s="308"/>
      <c r="DR107" s="309"/>
      <c r="DS107" s="338" t="s">
        <v>88</v>
      </c>
      <c r="DT107" s="308"/>
      <c r="DU107" s="308"/>
      <c r="DV107" s="308"/>
      <c r="DW107" s="308"/>
      <c r="DX107" s="308"/>
      <c r="DY107" s="308"/>
      <c r="DZ107" s="309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</row>
    <row r="108" spans="1:147" ht="48">
      <c r="A108" s="336"/>
      <c r="B108" s="33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33"/>
      <c r="AF108" s="332"/>
      <c r="AG108" s="302"/>
      <c r="AH108" s="333"/>
      <c r="AI108" s="332"/>
      <c r="AJ108" s="302"/>
      <c r="AK108" s="333"/>
      <c r="AL108" s="325" t="s">
        <v>34</v>
      </c>
      <c r="AM108" s="308"/>
      <c r="AN108" s="309"/>
      <c r="AO108" s="325" t="s">
        <v>89</v>
      </c>
      <c r="AP108" s="308"/>
      <c r="AQ108" s="309"/>
      <c r="AR108" s="326" t="s">
        <v>90</v>
      </c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3"/>
      <c r="BD108" s="326" t="s">
        <v>91</v>
      </c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3"/>
      <c r="BT108" s="326" t="s">
        <v>92</v>
      </c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3"/>
      <c r="CJ108" s="326" t="s">
        <v>93</v>
      </c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3"/>
      <c r="CZ108" s="326" t="s">
        <v>94</v>
      </c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3"/>
      <c r="DP108" s="332"/>
      <c r="DQ108" s="302"/>
      <c r="DR108" s="333"/>
      <c r="DS108" s="332"/>
      <c r="DT108" s="302"/>
      <c r="DU108" s="302"/>
      <c r="DV108" s="302"/>
      <c r="DW108" s="302"/>
      <c r="DX108" s="302"/>
      <c r="DY108" s="302"/>
      <c r="DZ108" s="333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</row>
    <row r="109" spans="1:147" ht="48">
      <c r="A109" s="336"/>
      <c r="B109" s="33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33"/>
      <c r="AF109" s="332"/>
      <c r="AG109" s="302"/>
      <c r="AH109" s="333"/>
      <c r="AI109" s="332"/>
      <c r="AJ109" s="302"/>
      <c r="AK109" s="333"/>
      <c r="AL109" s="332"/>
      <c r="AM109" s="302"/>
      <c r="AN109" s="333"/>
      <c r="AO109" s="332"/>
      <c r="AP109" s="302"/>
      <c r="AQ109" s="333"/>
      <c r="AR109" s="325" t="s">
        <v>95</v>
      </c>
      <c r="AS109" s="308"/>
      <c r="AT109" s="309"/>
      <c r="AU109" s="325" t="s">
        <v>96</v>
      </c>
      <c r="AV109" s="308"/>
      <c r="AW109" s="309"/>
      <c r="AX109" s="325" t="s">
        <v>97</v>
      </c>
      <c r="AY109" s="308"/>
      <c r="AZ109" s="309"/>
      <c r="BA109" s="325" t="s">
        <v>98</v>
      </c>
      <c r="BB109" s="308"/>
      <c r="BC109" s="309"/>
      <c r="BD109" s="326" t="s">
        <v>99</v>
      </c>
      <c r="BE109" s="317"/>
      <c r="BF109" s="317"/>
      <c r="BG109" s="317"/>
      <c r="BH109" s="317"/>
      <c r="BI109" s="317"/>
      <c r="BJ109" s="317"/>
      <c r="BK109" s="313"/>
      <c r="BL109" s="327" t="s">
        <v>100</v>
      </c>
      <c r="BM109" s="317"/>
      <c r="BN109" s="317"/>
      <c r="BO109" s="317"/>
      <c r="BP109" s="317"/>
      <c r="BQ109" s="317"/>
      <c r="BR109" s="317"/>
      <c r="BS109" s="313"/>
      <c r="BT109" s="326" t="s">
        <v>101</v>
      </c>
      <c r="BU109" s="317"/>
      <c r="BV109" s="317"/>
      <c r="BW109" s="317"/>
      <c r="BX109" s="317"/>
      <c r="BY109" s="317"/>
      <c r="BZ109" s="317"/>
      <c r="CA109" s="313"/>
      <c r="CB109" s="326" t="s">
        <v>102</v>
      </c>
      <c r="CC109" s="317"/>
      <c r="CD109" s="317"/>
      <c r="CE109" s="317"/>
      <c r="CF109" s="317"/>
      <c r="CG109" s="317"/>
      <c r="CH109" s="317"/>
      <c r="CI109" s="313"/>
      <c r="CJ109" s="326" t="s">
        <v>103</v>
      </c>
      <c r="CK109" s="317"/>
      <c r="CL109" s="317"/>
      <c r="CM109" s="317"/>
      <c r="CN109" s="317"/>
      <c r="CO109" s="317"/>
      <c r="CP109" s="317"/>
      <c r="CQ109" s="313"/>
      <c r="CR109" s="326" t="s">
        <v>104</v>
      </c>
      <c r="CS109" s="317"/>
      <c r="CT109" s="317"/>
      <c r="CU109" s="317"/>
      <c r="CV109" s="317"/>
      <c r="CW109" s="317"/>
      <c r="CX109" s="317"/>
      <c r="CY109" s="313"/>
      <c r="CZ109" s="326" t="s">
        <v>105</v>
      </c>
      <c r="DA109" s="317"/>
      <c r="DB109" s="317"/>
      <c r="DC109" s="317"/>
      <c r="DD109" s="317"/>
      <c r="DE109" s="317"/>
      <c r="DF109" s="317"/>
      <c r="DG109" s="313"/>
      <c r="DH109" s="326" t="s">
        <v>106</v>
      </c>
      <c r="DI109" s="317"/>
      <c r="DJ109" s="317"/>
      <c r="DK109" s="317"/>
      <c r="DL109" s="317"/>
      <c r="DM109" s="317"/>
      <c r="DN109" s="317"/>
      <c r="DO109" s="313"/>
      <c r="DP109" s="332"/>
      <c r="DQ109" s="302"/>
      <c r="DR109" s="333"/>
      <c r="DS109" s="332"/>
      <c r="DT109" s="302"/>
      <c r="DU109" s="302"/>
      <c r="DV109" s="302"/>
      <c r="DW109" s="302"/>
      <c r="DX109" s="302"/>
      <c r="DY109" s="302"/>
      <c r="DZ109" s="333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</row>
    <row r="110" spans="1:147" ht="228" customHeight="1">
      <c r="A110" s="316"/>
      <c r="B110" s="310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11"/>
      <c r="AF110" s="310"/>
      <c r="AG110" s="303"/>
      <c r="AH110" s="311"/>
      <c r="AI110" s="310"/>
      <c r="AJ110" s="303"/>
      <c r="AK110" s="311"/>
      <c r="AL110" s="310"/>
      <c r="AM110" s="303"/>
      <c r="AN110" s="311"/>
      <c r="AO110" s="310"/>
      <c r="AP110" s="303"/>
      <c r="AQ110" s="311"/>
      <c r="AR110" s="310"/>
      <c r="AS110" s="303"/>
      <c r="AT110" s="311"/>
      <c r="AU110" s="310"/>
      <c r="AV110" s="303"/>
      <c r="AW110" s="311"/>
      <c r="AX110" s="310"/>
      <c r="AY110" s="303"/>
      <c r="AZ110" s="311"/>
      <c r="BA110" s="310"/>
      <c r="BB110" s="303"/>
      <c r="BC110" s="311"/>
      <c r="BD110" s="328" t="s">
        <v>107</v>
      </c>
      <c r="BE110" s="317"/>
      <c r="BF110" s="313"/>
      <c r="BG110" s="328" t="s">
        <v>108</v>
      </c>
      <c r="BH110" s="317"/>
      <c r="BI110" s="313"/>
      <c r="BJ110" s="328" t="s">
        <v>109</v>
      </c>
      <c r="BK110" s="313"/>
      <c r="BL110" s="328" t="s">
        <v>107</v>
      </c>
      <c r="BM110" s="317"/>
      <c r="BN110" s="313"/>
      <c r="BO110" s="328" t="s">
        <v>108</v>
      </c>
      <c r="BP110" s="317"/>
      <c r="BQ110" s="313"/>
      <c r="BR110" s="328" t="s">
        <v>109</v>
      </c>
      <c r="BS110" s="313"/>
      <c r="BT110" s="328" t="s">
        <v>107</v>
      </c>
      <c r="BU110" s="317"/>
      <c r="BV110" s="313"/>
      <c r="BW110" s="328" t="s">
        <v>108</v>
      </c>
      <c r="BX110" s="317"/>
      <c r="BY110" s="313"/>
      <c r="BZ110" s="328" t="s">
        <v>109</v>
      </c>
      <c r="CA110" s="313"/>
      <c r="CB110" s="328" t="s">
        <v>107</v>
      </c>
      <c r="CC110" s="317"/>
      <c r="CD110" s="313"/>
      <c r="CE110" s="328" t="s">
        <v>108</v>
      </c>
      <c r="CF110" s="317"/>
      <c r="CG110" s="313"/>
      <c r="CH110" s="328" t="s">
        <v>109</v>
      </c>
      <c r="CI110" s="313"/>
      <c r="CJ110" s="328" t="s">
        <v>107</v>
      </c>
      <c r="CK110" s="317"/>
      <c r="CL110" s="313"/>
      <c r="CM110" s="328" t="s">
        <v>108</v>
      </c>
      <c r="CN110" s="317"/>
      <c r="CO110" s="313"/>
      <c r="CP110" s="328" t="s">
        <v>109</v>
      </c>
      <c r="CQ110" s="313"/>
      <c r="CR110" s="328" t="s">
        <v>107</v>
      </c>
      <c r="CS110" s="317"/>
      <c r="CT110" s="313"/>
      <c r="CU110" s="328" t="s">
        <v>108</v>
      </c>
      <c r="CV110" s="317"/>
      <c r="CW110" s="313"/>
      <c r="CX110" s="328" t="s">
        <v>109</v>
      </c>
      <c r="CY110" s="313"/>
      <c r="CZ110" s="328" t="s">
        <v>107</v>
      </c>
      <c r="DA110" s="317"/>
      <c r="DB110" s="313"/>
      <c r="DC110" s="328" t="s">
        <v>108</v>
      </c>
      <c r="DD110" s="317"/>
      <c r="DE110" s="313"/>
      <c r="DF110" s="328" t="s">
        <v>109</v>
      </c>
      <c r="DG110" s="313"/>
      <c r="DH110" s="328" t="s">
        <v>107</v>
      </c>
      <c r="DI110" s="317"/>
      <c r="DJ110" s="313"/>
      <c r="DK110" s="328" t="s">
        <v>108</v>
      </c>
      <c r="DL110" s="317"/>
      <c r="DM110" s="313"/>
      <c r="DN110" s="328" t="s">
        <v>109</v>
      </c>
      <c r="DO110" s="313"/>
      <c r="DP110" s="310"/>
      <c r="DQ110" s="303"/>
      <c r="DR110" s="311"/>
      <c r="DS110" s="310"/>
      <c r="DT110" s="303"/>
      <c r="DU110" s="303"/>
      <c r="DV110" s="303"/>
      <c r="DW110" s="303"/>
      <c r="DX110" s="303"/>
      <c r="DY110" s="303"/>
      <c r="DZ110" s="311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</row>
    <row r="111" spans="1:147" ht="48">
      <c r="A111" s="67" t="s">
        <v>274</v>
      </c>
      <c r="B111" s="389" t="s">
        <v>275</v>
      </c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3"/>
      <c r="AF111" s="390"/>
      <c r="AG111" s="317"/>
      <c r="AH111" s="313"/>
      <c r="AI111" s="390"/>
      <c r="AJ111" s="317"/>
      <c r="AK111" s="313"/>
      <c r="AL111" s="346">
        <f t="shared" ref="AL111:AL123" si="26">SUM(BD111,BL111,BT111,CB111,CJ111,CR111,CZ111,DH111)</f>
        <v>414</v>
      </c>
      <c r="AM111" s="317"/>
      <c r="AN111" s="313"/>
      <c r="AO111" s="349">
        <f>SUM(AO112:AP115)</f>
        <v>194</v>
      </c>
      <c r="AP111" s="317"/>
      <c r="AQ111" s="313"/>
      <c r="AR111" s="349">
        <f>SUM(AR112:AS115)</f>
        <v>46</v>
      </c>
      <c r="AS111" s="317"/>
      <c r="AT111" s="313"/>
      <c r="AU111" s="349">
        <f>SUM(AU112:AV115)</f>
        <v>36</v>
      </c>
      <c r="AV111" s="317"/>
      <c r="AW111" s="313"/>
      <c r="AX111" s="349">
        <f>SUM(AX112:AY115)</f>
        <v>98</v>
      </c>
      <c r="AY111" s="317"/>
      <c r="AZ111" s="313"/>
      <c r="BA111" s="349">
        <f>SUM(BA112:BB115)</f>
        <v>14</v>
      </c>
      <c r="BB111" s="317"/>
      <c r="BC111" s="313"/>
      <c r="BD111" s="349"/>
      <c r="BE111" s="317"/>
      <c r="BF111" s="313"/>
      <c r="BG111" s="349"/>
      <c r="BH111" s="317"/>
      <c r="BI111" s="313"/>
      <c r="BJ111" s="349"/>
      <c r="BK111" s="313"/>
      <c r="BL111" s="349"/>
      <c r="BM111" s="317"/>
      <c r="BN111" s="313"/>
      <c r="BO111" s="349"/>
      <c r="BP111" s="317"/>
      <c r="BQ111" s="313"/>
      <c r="BR111" s="349"/>
      <c r="BS111" s="313"/>
      <c r="BT111" s="349"/>
      <c r="BU111" s="317"/>
      <c r="BV111" s="313"/>
      <c r="BW111" s="349"/>
      <c r="BX111" s="317"/>
      <c r="BY111" s="313"/>
      <c r="BZ111" s="349"/>
      <c r="CA111" s="313"/>
      <c r="CB111" s="349"/>
      <c r="CC111" s="317"/>
      <c r="CD111" s="313"/>
      <c r="CE111" s="349"/>
      <c r="CF111" s="317"/>
      <c r="CG111" s="313"/>
      <c r="CH111" s="349"/>
      <c r="CI111" s="313"/>
      <c r="CJ111" s="349"/>
      <c r="CK111" s="317"/>
      <c r="CL111" s="313"/>
      <c r="CM111" s="349"/>
      <c r="CN111" s="317"/>
      <c r="CO111" s="313"/>
      <c r="CP111" s="349"/>
      <c r="CQ111" s="313"/>
      <c r="CR111" s="349"/>
      <c r="CS111" s="317"/>
      <c r="CT111" s="313"/>
      <c r="CU111" s="349"/>
      <c r="CV111" s="317"/>
      <c r="CW111" s="313"/>
      <c r="CX111" s="349"/>
      <c r="CY111" s="313"/>
      <c r="CZ111" s="349">
        <f>SUM(CZ112:DB115)</f>
        <v>216</v>
      </c>
      <c r="DA111" s="317"/>
      <c r="DB111" s="313"/>
      <c r="DC111" s="349">
        <f>SUM(DC112:DE115)</f>
        <v>98</v>
      </c>
      <c r="DD111" s="317"/>
      <c r="DE111" s="313"/>
      <c r="DF111" s="349">
        <f>SUM(DF112:DG115)</f>
        <v>6</v>
      </c>
      <c r="DG111" s="313"/>
      <c r="DH111" s="349">
        <f>SUM(DH112:DJ115)</f>
        <v>198</v>
      </c>
      <c r="DI111" s="317"/>
      <c r="DJ111" s="313"/>
      <c r="DK111" s="349">
        <f>SUM(DK112:DM115)</f>
        <v>96</v>
      </c>
      <c r="DL111" s="317"/>
      <c r="DM111" s="313"/>
      <c r="DN111" s="349">
        <f>SUM(DN112:DO115)</f>
        <v>6</v>
      </c>
      <c r="DO111" s="313"/>
      <c r="DP111" s="349">
        <f t="shared" ref="DP111:DP123" si="27">SUM(BJ111,BR111,BZ111,CH111,CP111,CX111,DF111,DN111)</f>
        <v>12</v>
      </c>
      <c r="DQ111" s="317"/>
      <c r="DR111" s="313"/>
      <c r="DS111" s="383"/>
      <c r="DT111" s="317"/>
      <c r="DU111" s="317"/>
      <c r="DV111" s="317"/>
      <c r="DW111" s="317"/>
      <c r="DX111" s="317"/>
      <c r="DY111" s="317"/>
      <c r="DZ111" s="313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</row>
    <row r="112" spans="1:147" ht="48">
      <c r="A112" s="47" t="s">
        <v>276</v>
      </c>
      <c r="B112" s="435" t="s">
        <v>277</v>
      </c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3"/>
      <c r="AF112" s="368"/>
      <c r="AG112" s="317"/>
      <c r="AH112" s="313"/>
      <c r="AI112" s="368">
        <v>7</v>
      </c>
      <c r="AJ112" s="317"/>
      <c r="AK112" s="313"/>
      <c r="AL112" s="343">
        <f t="shared" si="26"/>
        <v>108</v>
      </c>
      <c r="AM112" s="317"/>
      <c r="AN112" s="313"/>
      <c r="AO112" s="343">
        <f t="shared" ref="AO112:AO115" si="28">SUM(AR112:BC112)</f>
        <v>48</v>
      </c>
      <c r="AP112" s="317"/>
      <c r="AQ112" s="313"/>
      <c r="AR112" s="368">
        <v>10</v>
      </c>
      <c r="AS112" s="317"/>
      <c r="AT112" s="313"/>
      <c r="AU112" s="368"/>
      <c r="AV112" s="317"/>
      <c r="AW112" s="313"/>
      <c r="AX112" s="368">
        <v>38</v>
      </c>
      <c r="AY112" s="317"/>
      <c r="AZ112" s="313"/>
      <c r="BA112" s="368"/>
      <c r="BB112" s="317"/>
      <c r="BC112" s="313"/>
      <c r="BD112" s="376"/>
      <c r="BE112" s="317"/>
      <c r="BF112" s="313"/>
      <c r="BG112" s="368"/>
      <c r="BH112" s="317"/>
      <c r="BI112" s="313"/>
      <c r="BJ112" s="368"/>
      <c r="BK112" s="313"/>
      <c r="BL112" s="376"/>
      <c r="BM112" s="317"/>
      <c r="BN112" s="313"/>
      <c r="BO112" s="368"/>
      <c r="BP112" s="317"/>
      <c r="BQ112" s="313"/>
      <c r="BR112" s="368"/>
      <c r="BS112" s="313"/>
      <c r="BT112" s="376"/>
      <c r="BU112" s="317"/>
      <c r="BV112" s="313"/>
      <c r="BW112" s="368"/>
      <c r="BX112" s="317"/>
      <c r="BY112" s="313"/>
      <c r="BZ112" s="368"/>
      <c r="CA112" s="313"/>
      <c r="CB112" s="376"/>
      <c r="CC112" s="317"/>
      <c r="CD112" s="313"/>
      <c r="CE112" s="368"/>
      <c r="CF112" s="317"/>
      <c r="CG112" s="313"/>
      <c r="CH112" s="368"/>
      <c r="CI112" s="313"/>
      <c r="CJ112" s="376"/>
      <c r="CK112" s="317"/>
      <c r="CL112" s="313"/>
      <c r="CM112" s="368"/>
      <c r="CN112" s="317"/>
      <c r="CO112" s="313"/>
      <c r="CP112" s="368"/>
      <c r="CQ112" s="313"/>
      <c r="CR112" s="368"/>
      <c r="CS112" s="317"/>
      <c r="CT112" s="313"/>
      <c r="CU112" s="368"/>
      <c r="CV112" s="317"/>
      <c r="CW112" s="313"/>
      <c r="CX112" s="368"/>
      <c r="CY112" s="313"/>
      <c r="CZ112" s="368">
        <v>108</v>
      </c>
      <c r="DA112" s="317"/>
      <c r="DB112" s="313"/>
      <c r="DC112" s="368">
        <v>48</v>
      </c>
      <c r="DD112" s="317"/>
      <c r="DE112" s="313"/>
      <c r="DF112" s="368">
        <v>3</v>
      </c>
      <c r="DG112" s="313"/>
      <c r="DH112" s="345"/>
      <c r="DI112" s="317"/>
      <c r="DJ112" s="313"/>
      <c r="DK112" s="368"/>
      <c r="DL112" s="317"/>
      <c r="DM112" s="313"/>
      <c r="DN112" s="368"/>
      <c r="DO112" s="313"/>
      <c r="DP112" s="345">
        <f t="shared" si="27"/>
        <v>3</v>
      </c>
      <c r="DQ112" s="317"/>
      <c r="DR112" s="313"/>
      <c r="DS112" s="379" t="s">
        <v>278</v>
      </c>
      <c r="DT112" s="317"/>
      <c r="DU112" s="317"/>
      <c r="DV112" s="317"/>
      <c r="DW112" s="317"/>
      <c r="DX112" s="317"/>
      <c r="DY112" s="317"/>
      <c r="DZ112" s="31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</row>
    <row r="113" spans="1:147" ht="48">
      <c r="A113" s="47" t="s">
        <v>279</v>
      </c>
      <c r="B113" s="435" t="s">
        <v>453</v>
      </c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3"/>
      <c r="AF113" s="368"/>
      <c r="AG113" s="317"/>
      <c r="AH113" s="313"/>
      <c r="AI113" s="368">
        <v>7</v>
      </c>
      <c r="AJ113" s="317"/>
      <c r="AK113" s="313"/>
      <c r="AL113" s="343">
        <f t="shared" si="26"/>
        <v>108</v>
      </c>
      <c r="AM113" s="317"/>
      <c r="AN113" s="313"/>
      <c r="AO113" s="343">
        <f t="shared" si="28"/>
        <v>50</v>
      </c>
      <c r="AP113" s="317"/>
      <c r="AQ113" s="313"/>
      <c r="AR113" s="368">
        <v>12</v>
      </c>
      <c r="AS113" s="317"/>
      <c r="AT113" s="313"/>
      <c r="AU113" s="368">
        <v>12</v>
      </c>
      <c r="AV113" s="317"/>
      <c r="AW113" s="313"/>
      <c r="AX113" s="368">
        <v>26</v>
      </c>
      <c r="AY113" s="317"/>
      <c r="AZ113" s="313"/>
      <c r="BA113" s="368"/>
      <c r="BB113" s="317"/>
      <c r="BC113" s="313"/>
      <c r="BD113" s="376"/>
      <c r="BE113" s="317"/>
      <c r="BF113" s="313"/>
      <c r="BG113" s="368"/>
      <c r="BH113" s="317"/>
      <c r="BI113" s="313"/>
      <c r="BJ113" s="368"/>
      <c r="BK113" s="313"/>
      <c r="BL113" s="376"/>
      <c r="BM113" s="317"/>
      <c r="BN113" s="313"/>
      <c r="BO113" s="368"/>
      <c r="BP113" s="317"/>
      <c r="BQ113" s="313"/>
      <c r="BR113" s="368"/>
      <c r="BS113" s="313"/>
      <c r="BT113" s="376"/>
      <c r="BU113" s="317"/>
      <c r="BV113" s="313"/>
      <c r="BW113" s="368"/>
      <c r="BX113" s="317"/>
      <c r="BY113" s="313"/>
      <c r="BZ113" s="368"/>
      <c r="CA113" s="313"/>
      <c r="CB113" s="376"/>
      <c r="CC113" s="317"/>
      <c r="CD113" s="313"/>
      <c r="CE113" s="368"/>
      <c r="CF113" s="317"/>
      <c r="CG113" s="313"/>
      <c r="CH113" s="368"/>
      <c r="CI113" s="313"/>
      <c r="CJ113" s="376"/>
      <c r="CK113" s="317"/>
      <c r="CL113" s="313"/>
      <c r="CM113" s="368"/>
      <c r="CN113" s="317"/>
      <c r="CO113" s="313"/>
      <c r="CP113" s="368"/>
      <c r="CQ113" s="313"/>
      <c r="CR113" s="368"/>
      <c r="CS113" s="317"/>
      <c r="CT113" s="313"/>
      <c r="CU113" s="368"/>
      <c r="CV113" s="317"/>
      <c r="CW113" s="313"/>
      <c r="CX113" s="368"/>
      <c r="CY113" s="313"/>
      <c r="CZ113" s="368">
        <v>108</v>
      </c>
      <c r="DA113" s="317"/>
      <c r="DB113" s="313"/>
      <c r="DC113" s="345">
        <v>50</v>
      </c>
      <c r="DD113" s="317"/>
      <c r="DE113" s="313"/>
      <c r="DF113" s="368">
        <v>3</v>
      </c>
      <c r="DG113" s="313"/>
      <c r="DH113" s="345"/>
      <c r="DI113" s="317"/>
      <c r="DJ113" s="313"/>
      <c r="DK113" s="368"/>
      <c r="DL113" s="317"/>
      <c r="DM113" s="313"/>
      <c r="DN113" s="368"/>
      <c r="DO113" s="313"/>
      <c r="DP113" s="345">
        <f t="shared" si="27"/>
        <v>3</v>
      </c>
      <c r="DQ113" s="317"/>
      <c r="DR113" s="313"/>
      <c r="DS113" s="379" t="s">
        <v>280</v>
      </c>
      <c r="DT113" s="317"/>
      <c r="DU113" s="317"/>
      <c r="DV113" s="317"/>
      <c r="DW113" s="317"/>
      <c r="DX113" s="317"/>
      <c r="DY113" s="317"/>
      <c r="DZ113" s="313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</row>
    <row r="114" spans="1:147" ht="48">
      <c r="A114" s="55" t="s">
        <v>281</v>
      </c>
      <c r="B114" s="385" t="s">
        <v>282</v>
      </c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3"/>
      <c r="AF114" s="443"/>
      <c r="AG114" s="317"/>
      <c r="AH114" s="313"/>
      <c r="AI114" s="443">
        <v>8</v>
      </c>
      <c r="AJ114" s="317"/>
      <c r="AK114" s="313"/>
      <c r="AL114" s="343">
        <f t="shared" si="26"/>
        <v>98</v>
      </c>
      <c r="AM114" s="317"/>
      <c r="AN114" s="313"/>
      <c r="AO114" s="343">
        <f t="shared" si="28"/>
        <v>48</v>
      </c>
      <c r="AP114" s="317"/>
      <c r="AQ114" s="313"/>
      <c r="AR114" s="442">
        <v>14</v>
      </c>
      <c r="AS114" s="317"/>
      <c r="AT114" s="313"/>
      <c r="AU114" s="442">
        <v>16</v>
      </c>
      <c r="AV114" s="317"/>
      <c r="AW114" s="313"/>
      <c r="AX114" s="442">
        <v>10</v>
      </c>
      <c r="AY114" s="317"/>
      <c r="AZ114" s="313"/>
      <c r="BA114" s="443">
        <v>8</v>
      </c>
      <c r="BB114" s="317"/>
      <c r="BC114" s="313"/>
      <c r="BD114" s="444"/>
      <c r="BE114" s="317"/>
      <c r="BF114" s="313"/>
      <c r="BG114" s="443"/>
      <c r="BH114" s="317"/>
      <c r="BI114" s="313"/>
      <c r="BJ114" s="443"/>
      <c r="BK114" s="313"/>
      <c r="BL114" s="444"/>
      <c r="BM114" s="317"/>
      <c r="BN114" s="313"/>
      <c r="BO114" s="443"/>
      <c r="BP114" s="317"/>
      <c r="BQ114" s="313"/>
      <c r="BR114" s="443"/>
      <c r="BS114" s="313"/>
      <c r="BT114" s="444"/>
      <c r="BU114" s="317"/>
      <c r="BV114" s="313"/>
      <c r="BW114" s="443"/>
      <c r="BX114" s="317"/>
      <c r="BY114" s="313"/>
      <c r="BZ114" s="443"/>
      <c r="CA114" s="313"/>
      <c r="CB114" s="444"/>
      <c r="CC114" s="317"/>
      <c r="CD114" s="313"/>
      <c r="CE114" s="443"/>
      <c r="CF114" s="317"/>
      <c r="CG114" s="313"/>
      <c r="CH114" s="443"/>
      <c r="CI114" s="313"/>
      <c r="CJ114" s="444"/>
      <c r="CK114" s="317"/>
      <c r="CL114" s="313"/>
      <c r="CM114" s="443"/>
      <c r="CN114" s="317"/>
      <c r="CO114" s="313"/>
      <c r="CP114" s="443"/>
      <c r="CQ114" s="313"/>
      <c r="CR114" s="443"/>
      <c r="CS114" s="317"/>
      <c r="CT114" s="313"/>
      <c r="CU114" s="443"/>
      <c r="CV114" s="317"/>
      <c r="CW114" s="313"/>
      <c r="CX114" s="443"/>
      <c r="CY114" s="313"/>
      <c r="CZ114" s="443"/>
      <c r="DA114" s="317"/>
      <c r="DB114" s="313"/>
      <c r="DC114" s="443"/>
      <c r="DD114" s="317"/>
      <c r="DE114" s="313"/>
      <c r="DF114" s="443"/>
      <c r="DG114" s="313"/>
      <c r="DH114" s="442">
        <v>98</v>
      </c>
      <c r="DI114" s="317"/>
      <c r="DJ114" s="313"/>
      <c r="DK114" s="443">
        <v>48</v>
      </c>
      <c r="DL114" s="317"/>
      <c r="DM114" s="313"/>
      <c r="DN114" s="443">
        <v>3</v>
      </c>
      <c r="DO114" s="313"/>
      <c r="DP114" s="345">
        <f t="shared" si="27"/>
        <v>3</v>
      </c>
      <c r="DQ114" s="317"/>
      <c r="DR114" s="313"/>
      <c r="DS114" s="379" t="s">
        <v>389</v>
      </c>
      <c r="DT114" s="317"/>
      <c r="DU114" s="317"/>
      <c r="DV114" s="317"/>
      <c r="DW114" s="317"/>
      <c r="DX114" s="317"/>
      <c r="DY114" s="317"/>
      <c r="DZ114" s="313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</row>
    <row r="115" spans="1:147" ht="48">
      <c r="A115" s="47" t="s">
        <v>283</v>
      </c>
      <c r="B115" s="399" t="s">
        <v>284</v>
      </c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9"/>
      <c r="AF115" s="374">
        <v>8</v>
      </c>
      <c r="AG115" s="308"/>
      <c r="AH115" s="309"/>
      <c r="AI115" s="374"/>
      <c r="AJ115" s="308"/>
      <c r="AK115" s="309"/>
      <c r="AL115" s="352">
        <f t="shared" si="26"/>
        <v>100</v>
      </c>
      <c r="AM115" s="308"/>
      <c r="AN115" s="309"/>
      <c r="AO115" s="343">
        <f t="shared" si="28"/>
        <v>48</v>
      </c>
      <c r="AP115" s="317"/>
      <c r="AQ115" s="313"/>
      <c r="AR115" s="374">
        <v>10</v>
      </c>
      <c r="AS115" s="308"/>
      <c r="AT115" s="309"/>
      <c r="AU115" s="374">
        <v>8</v>
      </c>
      <c r="AV115" s="308"/>
      <c r="AW115" s="309"/>
      <c r="AX115" s="374">
        <v>24</v>
      </c>
      <c r="AY115" s="308"/>
      <c r="AZ115" s="309"/>
      <c r="BA115" s="374">
        <v>6</v>
      </c>
      <c r="BB115" s="308"/>
      <c r="BC115" s="309"/>
      <c r="BD115" s="375"/>
      <c r="BE115" s="308"/>
      <c r="BF115" s="309"/>
      <c r="BG115" s="374"/>
      <c r="BH115" s="308"/>
      <c r="BI115" s="309"/>
      <c r="BJ115" s="374"/>
      <c r="BK115" s="309"/>
      <c r="BL115" s="375"/>
      <c r="BM115" s="308"/>
      <c r="BN115" s="309"/>
      <c r="BO115" s="374"/>
      <c r="BP115" s="308"/>
      <c r="BQ115" s="309"/>
      <c r="BR115" s="374"/>
      <c r="BS115" s="309"/>
      <c r="BT115" s="375"/>
      <c r="BU115" s="308"/>
      <c r="BV115" s="309"/>
      <c r="BW115" s="374"/>
      <c r="BX115" s="308"/>
      <c r="BY115" s="309"/>
      <c r="BZ115" s="374"/>
      <c r="CA115" s="309"/>
      <c r="CB115" s="375"/>
      <c r="CC115" s="308"/>
      <c r="CD115" s="309"/>
      <c r="CE115" s="374"/>
      <c r="CF115" s="308"/>
      <c r="CG115" s="309"/>
      <c r="CH115" s="374"/>
      <c r="CI115" s="309"/>
      <c r="CJ115" s="375"/>
      <c r="CK115" s="308"/>
      <c r="CL115" s="309"/>
      <c r="CM115" s="374"/>
      <c r="CN115" s="308"/>
      <c r="CO115" s="309"/>
      <c r="CP115" s="374"/>
      <c r="CQ115" s="309"/>
      <c r="CR115" s="374"/>
      <c r="CS115" s="308"/>
      <c r="CT115" s="309"/>
      <c r="CU115" s="374"/>
      <c r="CV115" s="308"/>
      <c r="CW115" s="309"/>
      <c r="CX115" s="374"/>
      <c r="CY115" s="309"/>
      <c r="CZ115" s="374"/>
      <c r="DA115" s="308"/>
      <c r="DB115" s="309"/>
      <c r="DC115" s="374"/>
      <c r="DD115" s="308"/>
      <c r="DE115" s="309"/>
      <c r="DF115" s="374"/>
      <c r="DG115" s="309"/>
      <c r="DH115" s="377">
        <v>100</v>
      </c>
      <c r="DI115" s="308"/>
      <c r="DJ115" s="309"/>
      <c r="DK115" s="374">
        <v>48</v>
      </c>
      <c r="DL115" s="308"/>
      <c r="DM115" s="309"/>
      <c r="DN115" s="374">
        <v>3</v>
      </c>
      <c r="DO115" s="309"/>
      <c r="DP115" s="377">
        <f t="shared" si="27"/>
        <v>3</v>
      </c>
      <c r="DQ115" s="308"/>
      <c r="DR115" s="309"/>
      <c r="DS115" s="378" t="s">
        <v>285</v>
      </c>
      <c r="DT115" s="308"/>
      <c r="DU115" s="308"/>
      <c r="DV115" s="308"/>
      <c r="DW115" s="308"/>
      <c r="DX115" s="308"/>
      <c r="DY115" s="308"/>
      <c r="DZ115" s="309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</row>
    <row r="116" spans="1:147" ht="48">
      <c r="A116" s="46" t="s">
        <v>286</v>
      </c>
      <c r="B116" s="402" t="s">
        <v>287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3"/>
      <c r="AF116" s="349"/>
      <c r="AG116" s="317"/>
      <c r="AH116" s="313"/>
      <c r="AI116" s="349"/>
      <c r="AJ116" s="317"/>
      <c r="AK116" s="313"/>
      <c r="AL116" s="346">
        <f t="shared" si="26"/>
        <v>180</v>
      </c>
      <c r="AM116" s="317"/>
      <c r="AN116" s="313"/>
      <c r="AO116" s="349">
        <f>SUM(AO117:AQ118)</f>
        <v>68</v>
      </c>
      <c r="AP116" s="317"/>
      <c r="AQ116" s="313"/>
      <c r="AR116" s="349">
        <f>SUM(AR117:AS118)</f>
        <v>28</v>
      </c>
      <c r="AS116" s="317"/>
      <c r="AT116" s="313"/>
      <c r="AU116" s="349"/>
      <c r="AV116" s="317"/>
      <c r="AW116" s="313"/>
      <c r="AX116" s="349">
        <f>SUM(AX117:AY118)</f>
        <v>40</v>
      </c>
      <c r="AY116" s="317"/>
      <c r="AZ116" s="313"/>
      <c r="BA116" s="349"/>
      <c r="BB116" s="317"/>
      <c r="BC116" s="313"/>
      <c r="BD116" s="349"/>
      <c r="BE116" s="317"/>
      <c r="BF116" s="313"/>
      <c r="BG116" s="349"/>
      <c r="BH116" s="317"/>
      <c r="BI116" s="313"/>
      <c r="BJ116" s="349"/>
      <c r="BK116" s="313"/>
      <c r="BL116" s="349"/>
      <c r="BM116" s="317"/>
      <c r="BN116" s="313"/>
      <c r="BO116" s="349"/>
      <c r="BP116" s="317"/>
      <c r="BQ116" s="313"/>
      <c r="BR116" s="349"/>
      <c r="BS116" s="313"/>
      <c r="BT116" s="349"/>
      <c r="BU116" s="317"/>
      <c r="BV116" s="313"/>
      <c r="BW116" s="349"/>
      <c r="BX116" s="317"/>
      <c r="BY116" s="313"/>
      <c r="BZ116" s="349"/>
      <c r="CA116" s="313"/>
      <c r="CB116" s="349"/>
      <c r="CC116" s="317"/>
      <c r="CD116" s="313"/>
      <c r="CE116" s="349"/>
      <c r="CF116" s="317"/>
      <c r="CG116" s="313"/>
      <c r="CH116" s="349"/>
      <c r="CI116" s="313"/>
      <c r="CJ116" s="349">
        <f>SUM(CJ117:CL118)</f>
        <v>90</v>
      </c>
      <c r="CK116" s="317"/>
      <c r="CL116" s="313"/>
      <c r="CM116" s="349">
        <f>SUM(CM117:CO118)</f>
        <v>34</v>
      </c>
      <c r="CN116" s="317"/>
      <c r="CO116" s="313"/>
      <c r="CP116" s="349">
        <f>SUM(CP117:CQ118)</f>
        <v>3</v>
      </c>
      <c r="CQ116" s="313"/>
      <c r="CR116" s="349">
        <f>SUM(CR117:CT118)</f>
        <v>90</v>
      </c>
      <c r="CS116" s="317"/>
      <c r="CT116" s="313"/>
      <c r="CU116" s="349">
        <f>SUM(CU117:CW118)</f>
        <v>34</v>
      </c>
      <c r="CV116" s="317"/>
      <c r="CW116" s="313"/>
      <c r="CX116" s="349">
        <f>SUM(CX117:CY118)</f>
        <v>3</v>
      </c>
      <c r="CY116" s="313"/>
      <c r="CZ116" s="349"/>
      <c r="DA116" s="317"/>
      <c r="DB116" s="313"/>
      <c r="DC116" s="349"/>
      <c r="DD116" s="317"/>
      <c r="DE116" s="313"/>
      <c r="DF116" s="349"/>
      <c r="DG116" s="313"/>
      <c r="DH116" s="349"/>
      <c r="DI116" s="317"/>
      <c r="DJ116" s="313"/>
      <c r="DK116" s="349"/>
      <c r="DL116" s="317"/>
      <c r="DM116" s="313"/>
      <c r="DN116" s="349"/>
      <c r="DO116" s="313"/>
      <c r="DP116" s="349">
        <f t="shared" si="27"/>
        <v>6</v>
      </c>
      <c r="DQ116" s="317"/>
      <c r="DR116" s="313"/>
      <c r="DS116" s="383"/>
      <c r="DT116" s="317"/>
      <c r="DU116" s="317"/>
      <c r="DV116" s="317"/>
      <c r="DW116" s="317"/>
      <c r="DX116" s="317"/>
      <c r="DY116" s="317"/>
      <c r="DZ116" s="313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</row>
    <row r="117" spans="1:147" ht="48">
      <c r="A117" s="45" t="s">
        <v>288</v>
      </c>
      <c r="B117" s="385" t="s">
        <v>289</v>
      </c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3"/>
      <c r="AF117" s="368"/>
      <c r="AG117" s="317"/>
      <c r="AH117" s="313"/>
      <c r="AI117" s="368">
        <v>5</v>
      </c>
      <c r="AJ117" s="317"/>
      <c r="AK117" s="313"/>
      <c r="AL117" s="343">
        <f t="shared" si="26"/>
        <v>90</v>
      </c>
      <c r="AM117" s="317"/>
      <c r="AN117" s="313"/>
      <c r="AO117" s="343">
        <f t="shared" ref="AO117:AO118" si="29">SUM(AR117:BC117)</f>
        <v>34</v>
      </c>
      <c r="AP117" s="317"/>
      <c r="AQ117" s="313"/>
      <c r="AR117" s="368">
        <v>14</v>
      </c>
      <c r="AS117" s="317"/>
      <c r="AT117" s="313"/>
      <c r="AU117" s="368"/>
      <c r="AV117" s="317"/>
      <c r="AW117" s="313"/>
      <c r="AX117" s="368">
        <v>20</v>
      </c>
      <c r="AY117" s="317"/>
      <c r="AZ117" s="313"/>
      <c r="BA117" s="368"/>
      <c r="BB117" s="317"/>
      <c r="BC117" s="313"/>
      <c r="BD117" s="376"/>
      <c r="BE117" s="317"/>
      <c r="BF117" s="313"/>
      <c r="BG117" s="368"/>
      <c r="BH117" s="317"/>
      <c r="BI117" s="313"/>
      <c r="BJ117" s="368"/>
      <c r="BK117" s="313"/>
      <c r="BL117" s="376"/>
      <c r="BM117" s="317"/>
      <c r="BN117" s="313"/>
      <c r="BO117" s="368"/>
      <c r="BP117" s="317"/>
      <c r="BQ117" s="313"/>
      <c r="BR117" s="368"/>
      <c r="BS117" s="313"/>
      <c r="BT117" s="376"/>
      <c r="BU117" s="317"/>
      <c r="BV117" s="313"/>
      <c r="BW117" s="368"/>
      <c r="BX117" s="317"/>
      <c r="BY117" s="313"/>
      <c r="BZ117" s="368"/>
      <c r="CA117" s="313"/>
      <c r="CB117" s="376"/>
      <c r="CC117" s="317"/>
      <c r="CD117" s="313"/>
      <c r="CE117" s="368"/>
      <c r="CF117" s="317"/>
      <c r="CG117" s="313"/>
      <c r="CH117" s="368"/>
      <c r="CI117" s="313"/>
      <c r="CJ117" s="368">
        <v>90</v>
      </c>
      <c r="CK117" s="317"/>
      <c r="CL117" s="313"/>
      <c r="CM117" s="368">
        <v>34</v>
      </c>
      <c r="CN117" s="317"/>
      <c r="CO117" s="313"/>
      <c r="CP117" s="368">
        <v>3</v>
      </c>
      <c r="CQ117" s="313"/>
      <c r="CR117" s="376"/>
      <c r="CS117" s="317"/>
      <c r="CT117" s="313"/>
      <c r="CU117" s="368"/>
      <c r="CV117" s="317"/>
      <c r="CW117" s="313"/>
      <c r="CX117" s="368"/>
      <c r="CY117" s="313"/>
      <c r="CZ117" s="376"/>
      <c r="DA117" s="317"/>
      <c r="DB117" s="313"/>
      <c r="DC117" s="368"/>
      <c r="DD117" s="317"/>
      <c r="DE117" s="313"/>
      <c r="DF117" s="368"/>
      <c r="DG117" s="313"/>
      <c r="DH117" s="376"/>
      <c r="DI117" s="317"/>
      <c r="DJ117" s="313"/>
      <c r="DK117" s="368"/>
      <c r="DL117" s="317"/>
      <c r="DM117" s="313"/>
      <c r="DN117" s="368"/>
      <c r="DO117" s="313"/>
      <c r="DP117" s="345">
        <f t="shared" si="27"/>
        <v>3</v>
      </c>
      <c r="DQ117" s="317"/>
      <c r="DR117" s="313"/>
      <c r="DS117" s="483" t="s">
        <v>383</v>
      </c>
      <c r="DT117" s="317"/>
      <c r="DU117" s="317"/>
      <c r="DV117" s="317"/>
      <c r="DW117" s="317"/>
      <c r="DX117" s="317"/>
      <c r="DY117" s="317"/>
      <c r="DZ117" s="313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</row>
    <row r="118" spans="1:147" ht="48">
      <c r="A118" s="45" t="s">
        <v>290</v>
      </c>
      <c r="B118" s="385" t="s">
        <v>291</v>
      </c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3"/>
      <c r="AF118" s="441"/>
      <c r="AG118" s="317"/>
      <c r="AH118" s="313"/>
      <c r="AI118" s="368">
        <v>6</v>
      </c>
      <c r="AJ118" s="317"/>
      <c r="AK118" s="313"/>
      <c r="AL118" s="343">
        <f t="shared" si="26"/>
        <v>90</v>
      </c>
      <c r="AM118" s="317"/>
      <c r="AN118" s="313"/>
      <c r="AO118" s="343">
        <f t="shared" si="29"/>
        <v>34</v>
      </c>
      <c r="AP118" s="317"/>
      <c r="AQ118" s="313"/>
      <c r="AR118" s="368">
        <v>14</v>
      </c>
      <c r="AS118" s="317"/>
      <c r="AT118" s="313"/>
      <c r="AU118" s="368"/>
      <c r="AV118" s="317"/>
      <c r="AW118" s="313"/>
      <c r="AX118" s="368">
        <v>20</v>
      </c>
      <c r="AY118" s="317"/>
      <c r="AZ118" s="313"/>
      <c r="BA118" s="368"/>
      <c r="BB118" s="317"/>
      <c r="BC118" s="313"/>
      <c r="BD118" s="376"/>
      <c r="BE118" s="317"/>
      <c r="BF118" s="313"/>
      <c r="BG118" s="368"/>
      <c r="BH118" s="317"/>
      <c r="BI118" s="313"/>
      <c r="BJ118" s="368"/>
      <c r="BK118" s="313"/>
      <c r="BL118" s="376"/>
      <c r="BM118" s="317"/>
      <c r="BN118" s="313"/>
      <c r="BO118" s="368"/>
      <c r="BP118" s="317"/>
      <c r="BQ118" s="313"/>
      <c r="BR118" s="368"/>
      <c r="BS118" s="313"/>
      <c r="BT118" s="376"/>
      <c r="BU118" s="317"/>
      <c r="BV118" s="313"/>
      <c r="BW118" s="368"/>
      <c r="BX118" s="317"/>
      <c r="BY118" s="313"/>
      <c r="BZ118" s="368"/>
      <c r="CA118" s="313"/>
      <c r="CB118" s="376"/>
      <c r="CC118" s="317"/>
      <c r="CD118" s="313"/>
      <c r="CE118" s="368"/>
      <c r="CF118" s="317"/>
      <c r="CG118" s="313"/>
      <c r="CH118" s="368"/>
      <c r="CI118" s="313"/>
      <c r="CJ118" s="376"/>
      <c r="CK118" s="317"/>
      <c r="CL118" s="313"/>
      <c r="CM118" s="368"/>
      <c r="CN118" s="317"/>
      <c r="CO118" s="313"/>
      <c r="CP118" s="368"/>
      <c r="CQ118" s="313"/>
      <c r="CR118" s="368">
        <v>90</v>
      </c>
      <c r="CS118" s="317"/>
      <c r="CT118" s="313"/>
      <c r="CU118" s="368">
        <v>34</v>
      </c>
      <c r="CV118" s="317"/>
      <c r="CW118" s="313"/>
      <c r="CX118" s="368">
        <v>3</v>
      </c>
      <c r="CY118" s="313"/>
      <c r="CZ118" s="376"/>
      <c r="DA118" s="317"/>
      <c r="DB118" s="313"/>
      <c r="DC118" s="368"/>
      <c r="DD118" s="317"/>
      <c r="DE118" s="313"/>
      <c r="DF118" s="368"/>
      <c r="DG118" s="313"/>
      <c r="DH118" s="376"/>
      <c r="DI118" s="317"/>
      <c r="DJ118" s="313"/>
      <c r="DK118" s="368"/>
      <c r="DL118" s="317"/>
      <c r="DM118" s="313"/>
      <c r="DN118" s="368"/>
      <c r="DO118" s="313"/>
      <c r="DP118" s="345">
        <f t="shared" si="27"/>
        <v>3</v>
      </c>
      <c r="DQ118" s="317"/>
      <c r="DR118" s="313"/>
      <c r="DS118" s="483" t="s">
        <v>454</v>
      </c>
      <c r="DT118" s="317"/>
      <c r="DU118" s="317"/>
      <c r="DV118" s="317"/>
      <c r="DW118" s="317"/>
      <c r="DX118" s="317"/>
      <c r="DY118" s="317"/>
      <c r="DZ118" s="313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</row>
    <row r="119" spans="1:147" ht="48">
      <c r="A119" s="46" t="s">
        <v>292</v>
      </c>
      <c r="B119" s="389" t="s">
        <v>293</v>
      </c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3"/>
      <c r="AF119" s="390"/>
      <c r="AG119" s="317"/>
      <c r="AH119" s="313"/>
      <c r="AI119" s="390"/>
      <c r="AJ119" s="317"/>
      <c r="AK119" s="313"/>
      <c r="AL119" s="346">
        <f t="shared" si="26"/>
        <v>408</v>
      </c>
      <c r="AM119" s="317"/>
      <c r="AN119" s="313"/>
      <c r="AO119" s="349">
        <f>SUM(BG119,BO119,BW119,CE119,CM119,CU119,DC119,DK119)</f>
        <v>204</v>
      </c>
      <c r="AP119" s="317"/>
      <c r="AQ119" s="313"/>
      <c r="AR119" s="349">
        <f>SUM(AR120:AS123)</f>
        <v>44</v>
      </c>
      <c r="AS119" s="317"/>
      <c r="AT119" s="313"/>
      <c r="AU119" s="349"/>
      <c r="AV119" s="317"/>
      <c r="AW119" s="313"/>
      <c r="AX119" s="349">
        <f>SUM(AX120:AY123)</f>
        <v>138</v>
      </c>
      <c r="AY119" s="317"/>
      <c r="AZ119" s="313"/>
      <c r="BA119" s="349">
        <f>SUM(BA120:BB123)</f>
        <v>22</v>
      </c>
      <c r="BB119" s="317"/>
      <c r="BC119" s="313"/>
      <c r="BD119" s="349"/>
      <c r="BE119" s="317"/>
      <c r="BF119" s="313"/>
      <c r="BG119" s="349"/>
      <c r="BH119" s="317"/>
      <c r="BI119" s="313"/>
      <c r="BJ119" s="349"/>
      <c r="BK119" s="313"/>
      <c r="BL119" s="349"/>
      <c r="BM119" s="317"/>
      <c r="BN119" s="313"/>
      <c r="BO119" s="349"/>
      <c r="BP119" s="317"/>
      <c r="BQ119" s="313"/>
      <c r="BR119" s="349"/>
      <c r="BS119" s="313"/>
      <c r="BT119" s="349"/>
      <c r="BU119" s="317"/>
      <c r="BV119" s="313"/>
      <c r="BW119" s="349"/>
      <c r="BX119" s="317"/>
      <c r="BY119" s="313"/>
      <c r="BZ119" s="349"/>
      <c r="CA119" s="313"/>
      <c r="CB119" s="349"/>
      <c r="CC119" s="317"/>
      <c r="CD119" s="313"/>
      <c r="CE119" s="349"/>
      <c r="CF119" s="317"/>
      <c r="CG119" s="313"/>
      <c r="CH119" s="349"/>
      <c r="CI119" s="313"/>
      <c r="CJ119" s="349"/>
      <c r="CK119" s="317"/>
      <c r="CL119" s="313"/>
      <c r="CM119" s="349"/>
      <c r="CN119" s="317"/>
      <c r="CO119" s="313"/>
      <c r="CP119" s="349"/>
      <c r="CQ119" s="313"/>
      <c r="CR119" s="349"/>
      <c r="CS119" s="317"/>
      <c r="CT119" s="313"/>
      <c r="CU119" s="349"/>
      <c r="CV119" s="317"/>
      <c r="CW119" s="313"/>
      <c r="CX119" s="349"/>
      <c r="CY119" s="313"/>
      <c r="CZ119" s="349">
        <f>SUM(CZ120:DA123)</f>
        <v>108</v>
      </c>
      <c r="DA119" s="317"/>
      <c r="DB119" s="313"/>
      <c r="DC119" s="349">
        <f>SUM(DC120:DD123)</f>
        <v>60</v>
      </c>
      <c r="DD119" s="317"/>
      <c r="DE119" s="313"/>
      <c r="DF119" s="349">
        <f>SUM(DF120:DG123)</f>
        <v>3</v>
      </c>
      <c r="DG119" s="313"/>
      <c r="DH119" s="349">
        <f>SUM(DH120:DI123)</f>
        <v>300</v>
      </c>
      <c r="DI119" s="317"/>
      <c r="DJ119" s="313"/>
      <c r="DK119" s="349">
        <f>SUM(DK120:DL123)</f>
        <v>144</v>
      </c>
      <c r="DL119" s="317"/>
      <c r="DM119" s="313"/>
      <c r="DN119" s="349">
        <f>SUM(DN120:DO123)</f>
        <v>9</v>
      </c>
      <c r="DO119" s="313"/>
      <c r="DP119" s="349">
        <f t="shared" si="27"/>
        <v>12</v>
      </c>
      <c r="DQ119" s="317"/>
      <c r="DR119" s="313"/>
      <c r="DS119" s="383"/>
      <c r="DT119" s="317"/>
      <c r="DU119" s="317"/>
      <c r="DV119" s="317"/>
      <c r="DW119" s="317"/>
      <c r="DX119" s="317"/>
      <c r="DY119" s="317"/>
      <c r="DZ119" s="313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</row>
    <row r="120" spans="1:147" ht="48">
      <c r="A120" s="45" t="s">
        <v>294</v>
      </c>
      <c r="B120" s="385" t="s">
        <v>295</v>
      </c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3"/>
      <c r="AF120" s="368"/>
      <c r="AG120" s="317"/>
      <c r="AH120" s="313"/>
      <c r="AI120" s="368">
        <v>7</v>
      </c>
      <c r="AJ120" s="317"/>
      <c r="AK120" s="313"/>
      <c r="AL120" s="343">
        <f t="shared" si="26"/>
        <v>108</v>
      </c>
      <c r="AM120" s="317"/>
      <c r="AN120" s="313"/>
      <c r="AO120" s="343">
        <f t="shared" ref="AO120:AO123" si="30">SUM(AR120:BC120)</f>
        <v>60</v>
      </c>
      <c r="AP120" s="317"/>
      <c r="AQ120" s="313"/>
      <c r="AR120" s="368">
        <v>12</v>
      </c>
      <c r="AS120" s="317"/>
      <c r="AT120" s="313"/>
      <c r="AU120" s="368"/>
      <c r="AV120" s="317"/>
      <c r="AW120" s="313"/>
      <c r="AX120" s="368">
        <v>48</v>
      </c>
      <c r="AY120" s="317"/>
      <c r="AZ120" s="313"/>
      <c r="BA120" s="368"/>
      <c r="BB120" s="317"/>
      <c r="BC120" s="313"/>
      <c r="BD120" s="368"/>
      <c r="BE120" s="317"/>
      <c r="BF120" s="313"/>
      <c r="BG120" s="368"/>
      <c r="BH120" s="317"/>
      <c r="BI120" s="313"/>
      <c r="BJ120" s="368"/>
      <c r="BK120" s="313"/>
      <c r="BL120" s="368"/>
      <c r="BM120" s="317"/>
      <c r="BN120" s="313"/>
      <c r="BO120" s="368"/>
      <c r="BP120" s="317"/>
      <c r="BQ120" s="313"/>
      <c r="BR120" s="368"/>
      <c r="BS120" s="313"/>
      <c r="BT120" s="368"/>
      <c r="BU120" s="317"/>
      <c r="BV120" s="313"/>
      <c r="BW120" s="368"/>
      <c r="BX120" s="317"/>
      <c r="BY120" s="313"/>
      <c r="BZ120" s="368"/>
      <c r="CA120" s="313"/>
      <c r="CB120" s="368"/>
      <c r="CC120" s="317"/>
      <c r="CD120" s="313"/>
      <c r="CE120" s="368"/>
      <c r="CF120" s="317"/>
      <c r="CG120" s="313"/>
      <c r="CH120" s="368"/>
      <c r="CI120" s="313"/>
      <c r="CJ120" s="368"/>
      <c r="CK120" s="317"/>
      <c r="CL120" s="313"/>
      <c r="CM120" s="368"/>
      <c r="CN120" s="317"/>
      <c r="CO120" s="313"/>
      <c r="CP120" s="368"/>
      <c r="CQ120" s="313"/>
      <c r="CR120" s="368"/>
      <c r="CS120" s="317"/>
      <c r="CT120" s="313"/>
      <c r="CU120" s="368"/>
      <c r="CV120" s="317"/>
      <c r="CW120" s="313"/>
      <c r="CX120" s="368"/>
      <c r="CY120" s="313"/>
      <c r="CZ120" s="368">
        <v>108</v>
      </c>
      <c r="DA120" s="317"/>
      <c r="DB120" s="313"/>
      <c r="DC120" s="345">
        <v>60</v>
      </c>
      <c r="DD120" s="317"/>
      <c r="DE120" s="313"/>
      <c r="DF120" s="368">
        <v>3</v>
      </c>
      <c r="DG120" s="313"/>
      <c r="DH120" s="345"/>
      <c r="DI120" s="317"/>
      <c r="DJ120" s="313"/>
      <c r="DK120" s="368"/>
      <c r="DL120" s="317"/>
      <c r="DM120" s="313"/>
      <c r="DN120" s="376"/>
      <c r="DO120" s="313"/>
      <c r="DP120" s="345">
        <f t="shared" si="27"/>
        <v>3</v>
      </c>
      <c r="DQ120" s="317"/>
      <c r="DR120" s="313"/>
      <c r="DS120" s="379" t="s">
        <v>296</v>
      </c>
      <c r="DT120" s="317"/>
      <c r="DU120" s="317"/>
      <c r="DV120" s="317"/>
      <c r="DW120" s="317"/>
      <c r="DX120" s="317"/>
      <c r="DY120" s="317"/>
      <c r="DZ120" s="31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</row>
    <row r="121" spans="1:147" ht="48">
      <c r="A121" s="45" t="s">
        <v>297</v>
      </c>
      <c r="B121" s="435" t="s">
        <v>455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3"/>
      <c r="AF121" s="368"/>
      <c r="AG121" s="317"/>
      <c r="AH121" s="313"/>
      <c r="AI121" s="368">
        <v>8</v>
      </c>
      <c r="AJ121" s="317"/>
      <c r="AK121" s="313"/>
      <c r="AL121" s="343">
        <f t="shared" si="26"/>
        <v>100</v>
      </c>
      <c r="AM121" s="317"/>
      <c r="AN121" s="313"/>
      <c r="AO121" s="343">
        <f t="shared" si="30"/>
        <v>48</v>
      </c>
      <c r="AP121" s="317"/>
      <c r="AQ121" s="313"/>
      <c r="AR121" s="368">
        <v>10</v>
      </c>
      <c r="AS121" s="317"/>
      <c r="AT121" s="313"/>
      <c r="AU121" s="368"/>
      <c r="AV121" s="317"/>
      <c r="AW121" s="313"/>
      <c r="AX121" s="368">
        <v>38</v>
      </c>
      <c r="AY121" s="317"/>
      <c r="AZ121" s="313"/>
      <c r="BA121" s="368"/>
      <c r="BB121" s="317"/>
      <c r="BC121" s="313"/>
      <c r="BD121" s="368"/>
      <c r="BE121" s="317"/>
      <c r="BF121" s="313"/>
      <c r="BG121" s="368"/>
      <c r="BH121" s="317"/>
      <c r="BI121" s="313"/>
      <c r="BJ121" s="368"/>
      <c r="BK121" s="313"/>
      <c r="BL121" s="368"/>
      <c r="BM121" s="317"/>
      <c r="BN121" s="313"/>
      <c r="BO121" s="368"/>
      <c r="BP121" s="317"/>
      <c r="BQ121" s="313"/>
      <c r="BR121" s="368"/>
      <c r="BS121" s="313"/>
      <c r="BT121" s="368"/>
      <c r="BU121" s="317"/>
      <c r="BV121" s="313"/>
      <c r="BW121" s="368"/>
      <c r="BX121" s="317"/>
      <c r="BY121" s="313"/>
      <c r="BZ121" s="368"/>
      <c r="CA121" s="313"/>
      <c r="CB121" s="376"/>
      <c r="CC121" s="317"/>
      <c r="CD121" s="313"/>
      <c r="CE121" s="368"/>
      <c r="CF121" s="317"/>
      <c r="CG121" s="313"/>
      <c r="CH121" s="368"/>
      <c r="CI121" s="313"/>
      <c r="CJ121" s="376"/>
      <c r="CK121" s="317"/>
      <c r="CL121" s="313"/>
      <c r="CM121" s="368"/>
      <c r="CN121" s="317"/>
      <c r="CO121" s="313"/>
      <c r="CP121" s="368"/>
      <c r="CQ121" s="313"/>
      <c r="CR121" s="376"/>
      <c r="CS121" s="317"/>
      <c r="CT121" s="313"/>
      <c r="CU121" s="368"/>
      <c r="CV121" s="317"/>
      <c r="CW121" s="313"/>
      <c r="CX121" s="368"/>
      <c r="CY121" s="313"/>
      <c r="CZ121" s="376"/>
      <c r="DA121" s="317"/>
      <c r="DB121" s="313"/>
      <c r="DC121" s="368"/>
      <c r="DD121" s="317"/>
      <c r="DE121" s="313"/>
      <c r="DF121" s="368"/>
      <c r="DG121" s="313"/>
      <c r="DH121" s="345">
        <v>100</v>
      </c>
      <c r="DI121" s="317"/>
      <c r="DJ121" s="313"/>
      <c r="DK121" s="368">
        <v>48</v>
      </c>
      <c r="DL121" s="317"/>
      <c r="DM121" s="313"/>
      <c r="DN121" s="368">
        <v>3</v>
      </c>
      <c r="DO121" s="313"/>
      <c r="DP121" s="345">
        <f t="shared" si="27"/>
        <v>3</v>
      </c>
      <c r="DQ121" s="317"/>
      <c r="DR121" s="313"/>
      <c r="DS121" s="379" t="s">
        <v>456</v>
      </c>
      <c r="DT121" s="317"/>
      <c r="DU121" s="317"/>
      <c r="DV121" s="317"/>
      <c r="DW121" s="317"/>
      <c r="DX121" s="317"/>
      <c r="DY121" s="317"/>
      <c r="DZ121" s="31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</row>
    <row r="122" spans="1:147" ht="48">
      <c r="A122" s="45" t="s">
        <v>300</v>
      </c>
      <c r="B122" s="408" t="s">
        <v>457</v>
      </c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3"/>
      <c r="AF122" s="368"/>
      <c r="AG122" s="317"/>
      <c r="AH122" s="313"/>
      <c r="AI122" s="368">
        <v>8</v>
      </c>
      <c r="AJ122" s="317"/>
      <c r="AK122" s="313"/>
      <c r="AL122" s="343">
        <f t="shared" si="26"/>
        <v>100</v>
      </c>
      <c r="AM122" s="317"/>
      <c r="AN122" s="313"/>
      <c r="AO122" s="343">
        <f t="shared" si="30"/>
        <v>48</v>
      </c>
      <c r="AP122" s="317"/>
      <c r="AQ122" s="313"/>
      <c r="AR122" s="345">
        <v>14</v>
      </c>
      <c r="AS122" s="317"/>
      <c r="AT122" s="313"/>
      <c r="AU122" s="345"/>
      <c r="AV122" s="317"/>
      <c r="AW122" s="313"/>
      <c r="AX122" s="345">
        <v>28</v>
      </c>
      <c r="AY122" s="317"/>
      <c r="AZ122" s="313"/>
      <c r="BA122" s="345">
        <v>6</v>
      </c>
      <c r="BB122" s="317"/>
      <c r="BC122" s="313"/>
      <c r="BD122" s="368"/>
      <c r="BE122" s="317"/>
      <c r="BF122" s="313"/>
      <c r="BG122" s="368"/>
      <c r="BH122" s="317"/>
      <c r="BI122" s="313"/>
      <c r="BJ122" s="368"/>
      <c r="BK122" s="313"/>
      <c r="BL122" s="368"/>
      <c r="BM122" s="317"/>
      <c r="BN122" s="313"/>
      <c r="BO122" s="368"/>
      <c r="BP122" s="317"/>
      <c r="BQ122" s="313"/>
      <c r="BR122" s="368"/>
      <c r="BS122" s="313"/>
      <c r="BT122" s="368"/>
      <c r="BU122" s="317"/>
      <c r="BV122" s="313"/>
      <c r="BW122" s="368"/>
      <c r="BX122" s="317"/>
      <c r="BY122" s="313"/>
      <c r="BZ122" s="368"/>
      <c r="CA122" s="313"/>
      <c r="CB122" s="368"/>
      <c r="CC122" s="317"/>
      <c r="CD122" s="313"/>
      <c r="CE122" s="368"/>
      <c r="CF122" s="317"/>
      <c r="CG122" s="313"/>
      <c r="CH122" s="368"/>
      <c r="CI122" s="313"/>
      <c r="CJ122" s="368"/>
      <c r="CK122" s="317"/>
      <c r="CL122" s="313"/>
      <c r="CM122" s="368"/>
      <c r="CN122" s="317"/>
      <c r="CO122" s="313"/>
      <c r="CP122" s="368"/>
      <c r="CQ122" s="313"/>
      <c r="CR122" s="368"/>
      <c r="CS122" s="317"/>
      <c r="CT122" s="313"/>
      <c r="CU122" s="368"/>
      <c r="CV122" s="317"/>
      <c r="CW122" s="313"/>
      <c r="CX122" s="368"/>
      <c r="CY122" s="313"/>
      <c r="CZ122" s="368"/>
      <c r="DA122" s="317"/>
      <c r="DB122" s="313"/>
      <c r="DC122" s="368"/>
      <c r="DD122" s="317"/>
      <c r="DE122" s="313"/>
      <c r="DF122" s="368"/>
      <c r="DG122" s="313"/>
      <c r="DH122" s="345">
        <v>100</v>
      </c>
      <c r="DI122" s="317"/>
      <c r="DJ122" s="313"/>
      <c r="DK122" s="368">
        <v>48</v>
      </c>
      <c r="DL122" s="317"/>
      <c r="DM122" s="313"/>
      <c r="DN122" s="368">
        <v>3</v>
      </c>
      <c r="DO122" s="313"/>
      <c r="DP122" s="345">
        <f t="shared" si="27"/>
        <v>3</v>
      </c>
      <c r="DQ122" s="317"/>
      <c r="DR122" s="313"/>
      <c r="DS122" s="379" t="s">
        <v>458</v>
      </c>
      <c r="DT122" s="317"/>
      <c r="DU122" s="317"/>
      <c r="DV122" s="317"/>
      <c r="DW122" s="317"/>
      <c r="DX122" s="317"/>
      <c r="DY122" s="317"/>
      <c r="DZ122" s="31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</row>
    <row r="123" spans="1:147" ht="48">
      <c r="A123" s="45" t="s">
        <v>302</v>
      </c>
      <c r="B123" s="385" t="s">
        <v>303</v>
      </c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3"/>
      <c r="AF123" s="368"/>
      <c r="AG123" s="317"/>
      <c r="AH123" s="313"/>
      <c r="AI123" s="368">
        <v>8</v>
      </c>
      <c r="AJ123" s="317"/>
      <c r="AK123" s="313"/>
      <c r="AL123" s="343">
        <f t="shared" si="26"/>
        <v>100</v>
      </c>
      <c r="AM123" s="317"/>
      <c r="AN123" s="313"/>
      <c r="AO123" s="343">
        <f t="shared" si="30"/>
        <v>48</v>
      </c>
      <c r="AP123" s="317"/>
      <c r="AQ123" s="313"/>
      <c r="AR123" s="368">
        <v>8</v>
      </c>
      <c r="AS123" s="317"/>
      <c r="AT123" s="313"/>
      <c r="AU123" s="368"/>
      <c r="AV123" s="317"/>
      <c r="AW123" s="313"/>
      <c r="AX123" s="368">
        <v>24</v>
      </c>
      <c r="AY123" s="317"/>
      <c r="AZ123" s="313"/>
      <c r="BA123" s="368">
        <v>16</v>
      </c>
      <c r="BB123" s="317"/>
      <c r="BC123" s="313"/>
      <c r="BD123" s="368"/>
      <c r="BE123" s="317"/>
      <c r="BF123" s="313"/>
      <c r="BG123" s="368"/>
      <c r="BH123" s="317"/>
      <c r="BI123" s="313"/>
      <c r="BJ123" s="368"/>
      <c r="BK123" s="313"/>
      <c r="BL123" s="368"/>
      <c r="BM123" s="317"/>
      <c r="BN123" s="313"/>
      <c r="BO123" s="368"/>
      <c r="BP123" s="317"/>
      <c r="BQ123" s="313"/>
      <c r="BR123" s="368"/>
      <c r="BS123" s="313"/>
      <c r="BT123" s="368"/>
      <c r="BU123" s="317"/>
      <c r="BV123" s="313"/>
      <c r="BW123" s="368"/>
      <c r="BX123" s="317"/>
      <c r="BY123" s="313"/>
      <c r="BZ123" s="368"/>
      <c r="CA123" s="313"/>
      <c r="CB123" s="368"/>
      <c r="CC123" s="317"/>
      <c r="CD123" s="313"/>
      <c r="CE123" s="368"/>
      <c r="CF123" s="317"/>
      <c r="CG123" s="313"/>
      <c r="CH123" s="368"/>
      <c r="CI123" s="313"/>
      <c r="CJ123" s="368"/>
      <c r="CK123" s="317"/>
      <c r="CL123" s="313"/>
      <c r="CM123" s="368"/>
      <c r="CN123" s="317"/>
      <c r="CO123" s="313"/>
      <c r="CP123" s="368"/>
      <c r="CQ123" s="313"/>
      <c r="CR123" s="368"/>
      <c r="CS123" s="317"/>
      <c r="CT123" s="313"/>
      <c r="CU123" s="368"/>
      <c r="CV123" s="317"/>
      <c r="CW123" s="313"/>
      <c r="CX123" s="368"/>
      <c r="CY123" s="313"/>
      <c r="CZ123" s="368"/>
      <c r="DA123" s="317"/>
      <c r="DB123" s="313"/>
      <c r="DC123" s="368"/>
      <c r="DD123" s="317"/>
      <c r="DE123" s="313"/>
      <c r="DF123" s="368"/>
      <c r="DG123" s="313"/>
      <c r="DH123" s="345">
        <v>100</v>
      </c>
      <c r="DI123" s="317"/>
      <c r="DJ123" s="313"/>
      <c r="DK123" s="368">
        <v>48</v>
      </c>
      <c r="DL123" s="317"/>
      <c r="DM123" s="313"/>
      <c r="DN123" s="368">
        <v>3</v>
      </c>
      <c r="DO123" s="313"/>
      <c r="DP123" s="345">
        <f t="shared" si="27"/>
        <v>3</v>
      </c>
      <c r="DQ123" s="317"/>
      <c r="DR123" s="313"/>
      <c r="DS123" s="379" t="s">
        <v>459</v>
      </c>
      <c r="DT123" s="317"/>
      <c r="DU123" s="317"/>
      <c r="DV123" s="317"/>
      <c r="DW123" s="317"/>
      <c r="DX123" s="317"/>
      <c r="DY123" s="317"/>
      <c r="DZ123" s="31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</row>
    <row r="124" spans="1:147" ht="48">
      <c r="A124" s="44" t="s">
        <v>199</v>
      </c>
      <c r="B124" s="402" t="s">
        <v>305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3"/>
      <c r="AF124" s="349"/>
      <c r="AG124" s="317"/>
      <c r="AH124" s="313"/>
      <c r="AI124" s="349"/>
      <c r="AJ124" s="317"/>
      <c r="AK124" s="313"/>
      <c r="AL124" s="349" t="s">
        <v>306</v>
      </c>
      <c r="AM124" s="317"/>
      <c r="AN124" s="313"/>
      <c r="AO124" s="349" t="s">
        <v>306</v>
      </c>
      <c r="AP124" s="317"/>
      <c r="AQ124" s="313"/>
      <c r="AR124" s="349"/>
      <c r="AS124" s="317"/>
      <c r="AT124" s="313"/>
      <c r="AU124" s="349"/>
      <c r="AV124" s="317"/>
      <c r="AW124" s="313"/>
      <c r="AX124" s="349"/>
      <c r="AY124" s="317"/>
      <c r="AZ124" s="313"/>
      <c r="BA124" s="349"/>
      <c r="BB124" s="317"/>
      <c r="BC124" s="313"/>
      <c r="BD124" s="349"/>
      <c r="BE124" s="317"/>
      <c r="BF124" s="313"/>
      <c r="BG124" s="349"/>
      <c r="BH124" s="317"/>
      <c r="BI124" s="313"/>
      <c r="BJ124" s="349"/>
      <c r="BK124" s="313"/>
      <c r="BL124" s="349"/>
      <c r="BM124" s="317"/>
      <c r="BN124" s="313"/>
      <c r="BO124" s="349"/>
      <c r="BP124" s="317"/>
      <c r="BQ124" s="313"/>
      <c r="BR124" s="349"/>
      <c r="BS124" s="313"/>
      <c r="BT124" s="349"/>
      <c r="BU124" s="317"/>
      <c r="BV124" s="313"/>
      <c r="BW124" s="349"/>
      <c r="BX124" s="317"/>
      <c r="BY124" s="313"/>
      <c r="BZ124" s="349"/>
      <c r="CA124" s="313"/>
      <c r="CB124" s="349"/>
      <c r="CC124" s="317"/>
      <c r="CD124" s="313"/>
      <c r="CE124" s="349"/>
      <c r="CF124" s="317"/>
      <c r="CG124" s="313"/>
      <c r="CH124" s="349"/>
      <c r="CI124" s="313"/>
      <c r="CJ124" s="349" t="s">
        <v>307</v>
      </c>
      <c r="CK124" s="317"/>
      <c r="CL124" s="313"/>
      <c r="CM124" s="349" t="s">
        <v>307</v>
      </c>
      <c r="CN124" s="317"/>
      <c r="CO124" s="313"/>
      <c r="CP124" s="349"/>
      <c r="CQ124" s="313"/>
      <c r="CR124" s="349" t="s">
        <v>308</v>
      </c>
      <c r="CS124" s="317"/>
      <c r="CT124" s="313"/>
      <c r="CU124" s="349" t="s">
        <v>308</v>
      </c>
      <c r="CV124" s="317"/>
      <c r="CW124" s="313"/>
      <c r="CX124" s="349"/>
      <c r="CY124" s="313"/>
      <c r="CZ124" s="349"/>
      <c r="DA124" s="317"/>
      <c r="DB124" s="313"/>
      <c r="DC124" s="349"/>
      <c r="DD124" s="317"/>
      <c r="DE124" s="313"/>
      <c r="DF124" s="349"/>
      <c r="DG124" s="313"/>
      <c r="DH124" s="349"/>
      <c r="DI124" s="317"/>
      <c r="DJ124" s="313"/>
      <c r="DK124" s="349"/>
      <c r="DL124" s="317"/>
      <c r="DM124" s="313"/>
      <c r="DN124" s="349"/>
      <c r="DO124" s="313"/>
      <c r="DP124" s="349"/>
      <c r="DQ124" s="317"/>
      <c r="DR124" s="313"/>
      <c r="DS124" s="383"/>
      <c r="DT124" s="317"/>
      <c r="DU124" s="317"/>
      <c r="DV124" s="317"/>
      <c r="DW124" s="317"/>
      <c r="DX124" s="317"/>
      <c r="DY124" s="317"/>
      <c r="DZ124" s="313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</row>
    <row r="125" spans="1:147" ht="48">
      <c r="A125" s="68" t="s">
        <v>309</v>
      </c>
      <c r="B125" s="407" t="s">
        <v>310</v>
      </c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11"/>
      <c r="AF125" s="396"/>
      <c r="AG125" s="303"/>
      <c r="AH125" s="311"/>
      <c r="AI125" s="396"/>
      <c r="AJ125" s="303"/>
      <c r="AK125" s="311"/>
      <c r="AL125" s="396" t="s">
        <v>306</v>
      </c>
      <c r="AM125" s="303"/>
      <c r="AN125" s="311"/>
      <c r="AO125" s="396" t="s">
        <v>306</v>
      </c>
      <c r="AP125" s="303"/>
      <c r="AQ125" s="311"/>
      <c r="AR125" s="396"/>
      <c r="AS125" s="303"/>
      <c r="AT125" s="311"/>
      <c r="AU125" s="391"/>
      <c r="AV125" s="303"/>
      <c r="AW125" s="311"/>
      <c r="AX125" s="391"/>
      <c r="AY125" s="303"/>
      <c r="AZ125" s="311"/>
      <c r="BA125" s="391"/>
      <c r="BB125" s="303"/>
      <c r="BC125" s="311"/>
      <c r="BD125" s="392"/>
      <c r="BE125" s="303"/>
      <c r="BF125" s="311"/>
      <c r="BG125" s="391"/>
      <c r="BH125" s="303"/>
      <c r="BI125" s="311"/>
      <c r="BJ125" s="391"/>
      <c r="BK125" s="311"/>
      <c r="BL125" s="392"/>
      <c r="BM125" s="303"/>
      <c r="BN125" s="311"/>
      <c r="BO125" s="391"/>
      <c r="BP125" s="303"/>
      <c r="BQ125" s="311"/>
      <c r="BR125" s="391"/>
      <c r="BS125" s="311"/>
      <c r="BT125" s="391"/>
      <c r="BU125" s="303"/>
      <c r="BV125" s="311"/>
      <c r="BW125" s="391"/>
      <c r="BX125" s="303"/>
      <c r="BY125" s="311"/>
      <c r="BZ125" s="391"/>
      <c r="CA125" s="311"/>
      <c r="CB125" s="391"/>
      <c r="CC125" s="303"/>
      <c r="CD125" s="311"/>
      <c r="CE125" s="391"/>
      <c r="CF125" s="303"/>
      <c r="CG125" s="311"/>
      <c r="CH125" s="391"/>
      <c r="CI125" s="311"/>
      <c r="CJ125" s="391" t="s">
        <v>307</v>
      </c>
      <c r="CK125" s="303"/>
      <c r="CL125" s="311"/>
      <c r="CM125" s="391" t="s">
        <v>307</v>
      </c>
      <c r="CN125" s="303"/>
      <c r="CO125" s="311"/>
      <c r="CP125" s="391"/>
      <c r="CQ125" s="311"/>
      <c r="CR125" s="391" t="s">
        <v>308</v>
      </c>
      <c r="CS125" s="303"/>
      <c r="CT125" s="311"/>
      <c r="CU125" s="391" t="s">
        <v>308</v>
      </c>
      <c r="CV125" s="303"/>
      <c r="CW125" s="311"/>
      <c r="CX125" s="391"/>
      <c r="CY125" s="311"/>
      <c r="CZ125" s="392"/>
      <c r="DA125" s="303"/>
      <c r="DB125" s="311"/>
      <c r="DC125" s="391"/>
      <c r="DD125" s="303"/>
      <c r="DE125" s="311"/>
      <c r="DF125" s="391"/>
      <c r="DG125" s="311"/>
      <c r="DH125" s="392"/>
      <c r="DI125" s="303"/>
      <c r="DJ125" s="311"/>
      <c r="DK125" s="391"/>
      <c r="DL125" s="303"/>
      <c r="DM125" s="311"/>
      <c r="DN125" s="391"/>
      <c r="DO125" s="311"/>
      <c r="DP125" s="484"/>
      <c r="DQ125" s="303"/>
      <c r="DR125" s="311"/>
      <c r="DS125" s="397"/>
      <c r="DT125" s="303"/>
      <c r="DU125" s="303"/>
      <c r="DV125" s="303"/>
      <c r="DW125" s="303"/>
      <c r="DX125" s="303"/>
      <c r="DY125" s="303"/>
      <c r="DZ125" s="311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</row>
    <row r="126" spans="1:147" ht="48">
      <c r="A126" s="44" t="s">
        <v>311</v>
      </c>
      <c r="B126" s="402" t="s">
        <v>312</v>
      </c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3"/>
      <c r="AF126" s="349"/>
      <c r="AG126" s="317"/>
      <c r="AH126" s="313"/>
      <c r="AI126" s="349"/>
      <c r="AJ126" s="317"/>
      <c r="AK126" s="313"/>
      <c r="AL126" s="349" t="s">
        <v>313</v>
      </c>
      <c r="AM126" s="317"/>
      <c r="AN126" s="313"/>
      <c r="AO126" s="349" t="s">
        <v>314</v>
      </c>
      <c r="AP126" s="317"/>
      <c r="AQ126" s="313"/>
      <c r="AR126" s="349" t="s">
        <v>315</v>
      </c>
      <c r="AS126" s="317"/>
      <c r="AT126" s="313"/>
      <c r="AU126" s="349"/>
      <c r="AV126" s="317"/>
      <c r="AW126" s="313"/>
      <c r="AX126" s="349" t="s">
        <v>316</v>
      </c>
      <c r="AY126" s="317"/>
      <c r="AZ126" s="313"/>
      <c r="BA126" s="349"/>
      <c r="BB126" s="317"/>
      <c r="BC126" s="313"/>
      <c r="BD126" s="349" t="s">
        <v>317</v>
      </c>
      <c r="BE126" s="317"/>
      <c r="BF126" s="313"/>
      <c r="BG126" s="349" t="s">
        <v>318</v>
      </c>
      <c r="BH126" s="317"/>
      <c r="BI126" s="313"/>
      <c r="BJ126" s="349"/>
      <c r="BK126" s="313"/>
      <c r="BL126" s="349" t="s">
        <v>319</v>
      </c>
      <c r="BM126" s="317"/>
      <c r="BN126" s="313"/>
      <c r="BO126" s="349" t="s">
        <v>320</v>
      </c>
      <c r="BP126" s="317"/>
      <c r="BQ126" s="313"/>
      <c r="BR126" s="349"/>
      <c r="BS126" s="313"/>
      <c r="BT126" s="349" t="s">
        <v>321</v>
      </c>
      <c r="BU126" s="317"/>
      <c r="BV126" s="313"/>
      <c r="BW126" s="349" t="s">
        <v>321</v>
      </c>
      <c r="BX126" s="317"/>
      <c r="BY126" s="313"/>
      <c r="BZ126" s="349"/>
      <c r="CA126" s="313"/>
      <c r="CB126" s="349" t="s">
        <v>322</v>
      </c>
      <c r="CC126" s="317"/>
      <c r="CD126" s="313"/>
      <c r="CE126" s="349" t="s">
        <v>322</v>
      </c>
      <c r="CF126" s="317"/>
      <c r="CG126" s="313"/>
      <c r="CH126" s="349"/>
      <c r="CI126" s="313"/>
      <c r="CJ126" s="349" t="s">
        <v>307</v>
      </c>
      <c r="CK126" s="317"/>
      <c r="CL126" s="313"/>
      <c r="CM126" s="349" t="s">
        <v>307</v>
      </c>
      <c r="CN126" s="317"/>
      <c r="CO126" s="313"/>
      <c r="CP126" s="349"/>
      <c r="CQ126" s="313"/>
      <c r="CR126" s="349" t="s">
        <v>308</v>
      </c>
      <c r="CS126" s="317"/>
      <c r="CT126" s="313"/>
      <c r="CU126" s="349" t="s">
        <v>308</v>
      </c>
      <c r="CV126" s="317"/>
      <c r="CW126" s="313"/>
      <c r="CX126" s="349"/>
      <c r="CY126" s="313"/>
      <c r="CZ126" s="349"/>
      <c r="DA126" s="317"/>
      <c r="DB126" s="313"/>
      <c r="DC126" s="349"/>
      <c r="DD126" s="317"/>
      <c r="DE126" s="313"/>
      <c r="DF126" s="349"/>
      <c r="DG126" s="313"/>
      <c r="DH126" s="349"/>
      <c r="DI126" s="317"/>
      <c r="DJ126" s="313"/>
      <c r="DK126" s="349"/>
      <c r="DL126" s="317"/>
      <c r="DM126" s="313"/>
      <c r="DN126" s="349"/>
      <c r="DO126" s="313"/>
      <c r="DP126" s="349"/>
      <c r="DQ126" s="317"/>
      <c r="DR126" s="313"/>
      <c r="DS126" s="410"/>
      <c r="DT126" s="317"/>
      <c r="DU126" s="317"/>
      <c r="DV126" s="317"/>
      <c r="DW126" s="317"/>
      <c r="DX126" s="317"/>
      <c r="DY126" s="317"/>
      <c r="DZ126" s="313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</row>
    <row r="127" spans="1:147" ht="48">
      <c r="A127" s="69" t="s">
        <v>323</v>
      </c>
      <c r="B127" s="408" t="s">
        <v>310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3"/>
      <c r="AF127" s="368"/>
      <c r="AG127" s="317"/>
      <c r="AH127" s="313"/>
      <c r="AI127" s="368" t="s">
        <v>324</v>
      </c>
      <c r="AJ127" s="317"/>
      <c r="AK127" s="313"/>
      <c r="AL127" s="368" t="s">
        <v>325</v>
      </c>
      <c r="AM127" s="317"/>
      <c r="AN127" s="313"/>
      <c r="AO127" s="368" t="s">
        <v>325</v>
      </c>
      <c r="AP127" s="317"/>
      <c r="AQ127" s="313"/>
      <c r="AR127" s="368"/>
      <c r="AS127" s="317"/>
      <c r="AT127" s="313"/>
      <c r="AU127" s="368"/>
      <c r="AV127" s="317"/>
      <c r="AW127" s="313"/>
      <c r="AX127" s="368" t="s">
        <v>325</v>
      </c>
      <c r="AY127" s="317"/>
      <c r="AZ127" s="313"/>
      <c r="BA127" s="368"/>
      <c r="BB127" s="317"/>
      <c r="BC127" s="313"/>
      <c r="BD127" s="368" t="s">
        <v>321</v>
      </c>
      <c r="BE127" s="317"/>
      <c r="BF127" s="313"/>
      <c r="BG127" s="368" t="s">
        <v>321</v>
      </c>
      <c r="BH127" s="317"/>
      <c r="BI127" s="313"/>
      <c r="BJ127" s="368"/>
      <c r="BK127" s="313"/>
      <c r="BL127" s="368" t="s">
        <v>326</v>
      </c>
      <c r="BM127" s="317"/>
      <c r="BN127" s="313"/>
      <c r="BO127" s="368" t="s">
        <v>326</v>
      </c>
      <c r="BP127" s="317"/>
      <c r="BQ127" s="313"/>
      <c r="BR127" s="368"/>
      <c r="BS127" s="313"/>
      <c r="BT127" s="368" t="s">
        <v>321</v>
      </c>
      <c r="BU127" s="317"/>
      <c r="BV127" s="313"/>
      <c r="BW127" s="368" t="s">
        <v>321</v>
      </c>
      <c r="BX127" s="317"/>
      <c r="BY127" s="313"/>
      <c r="BZ127" s="368"/>
      <c r="CA127" s="313"/>
      <c r="CB127" s="368" t="s">
        <v>322</v>
      </c>
      <c r="CC127" s="317"/>
      <c r="CD127" s="313"/>
      <c r="CE127" s="368" t="s">
        <v>322</v>
      </c>
      <c r="CF127" s="317"/>
      <c r="CG127" s="313"/>
      <c r="CH127" s="368"/>
      <c r="CI127" s="313"/>
      <c r="CJ127" s="368" t="s">
        <v>307</v>
      </c>
      <c r="CK127" s="317"/>
      <c r="CL127" s="313"/>
      <c r="CM127" s="368" t="s">
        <v>307</v>
      </c>
      <c r="CN127" s="317"/>
      <c r="CO127" s="313"/>
      <c r="CP127" s="368"/>
      <c r="CQ127" s="313"/>
      <c r="CR127" s="368" t="s">
        <v>308</v>
      </c>
      <c r="CS127" s="317"/>
      <c r="CT127" s="313"/>
      <c r="CU127" s="368" t="s">
        <v>308</v>
      </c>
      <c r="CV127" s="317"/>
      <c r="CW127" s="313"/>
      <c r="CX127" s="368"/>
      <c r="CY127" s="313"/>
      <c r="CZ127" s="376"/>
      <c r="DA127" s="317"/>
      <c r="DB127" s="313"/>
      <c r="DC127" s="368"/>
      <c r="DD127" s="317"/>
      <c r="DE127" s="313"/>
      <c r="DF127" s="368"/>
      <c r="DG127" s="313"/>
      <c r="DH127" s="376"/>
      <c r="DI127" s="317"/>
      <c r="DJ127" s="313"/>
      <c r="DK127" s="368"/>
      <c r="DL127" s="317"/>
      <c r="DM127" s="313"/>
      <c r="DN127" s="368"/>
      <c r="DO127" s="313"/>
      <c r="DP127" s="401"/>
      <c r="DQ127" s="317"/>
      <c r="DR127" s="313"/>
      <c r="DS127" s="379" t="s">
        <v>460</v>
      </c>
      <c r="DT127" s="317"/>
      <c r="DU127" s="317"/>
      <c r="DV127" s="317"/>
      <c r="DW127" s="317"/>
      <c r="DX127" s="317"/>
      <c r="DY127" s="317"/>
      <c r="DZ127" s="313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</row>
    <row r="128" spans="1:147" ht="48">
      <c r="A128" s="70" t="s">
        <v>328</v>
      </c>
      <c r="B128" s="408" t="s">
        <v>329</v>
      </c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3"/>
      <c r="AF128" s="368"/>
      <c r="AG128" s="317"/>
      <c r="AH128" s="313"/>
      <c r="AI128" s="368" t="s">
        <v>330</v>
      </c>
      <c r="AJ128" s="317"/>
      <c r="AK128" s="313"/>
      <c r="AL128" s="345" t="s">
        <v>331</v>
      </c>
      <c r="AM128" s="317"/>
      <c r="AN128" s="313"/>
      <c r="AO128" s="345" t="s">
        <v>332</v>
      </c>
      <c r="AP128" s="317"/>
      <c r="AQ128" s="313"/>
      <c r="AR128" s="345" t="s">
        <v>333</v>
      </c>
      <c r="AS128" s="317"/>
      <c r="AT128" s="313"/>
      <c r="AU128" s="345"/>
      <c r="AV128" s="317"/>
      <c r="AW128" s="313"/>
      <c r="AX128" s="345" t="s">
        <v>334</v>
      </c>
      <c r="AY128" s="317"/>
      <c r="AZ128" s="313"/>
      <c r="BA128" s="368"/>
      <c r="BB128" s="317"/>
      <c r="BC128" s="313"/>
      <c r="BD128" s="411" t="s">
        <v>331</v>
      </c>
      <c r="BE128" s="317"/>
      <c r="BF128" s="313"/>
      <c r="BG128" s="411" t="s">
        <v>332</v>
      </c>
      <c r="BH128" s="317"/>
      <c r="BI128" s="313"/>
      <c r="BJ128" s="368"/>
      <c r="BK128" s="313"/>
      <c r="BL128" s="376"/>
      <c r="BM128" s="317"/>
      <c r="BN128" s="313"/>
      <c r="BO128" s="368"/>
      <c r="BP128" s="317"/>
      <c r="BQ128" s="313"/>
      <c r="BR128" s="368"/>
      <c r="BS128" s="313"/>
      <c r="BT128" s="376"/>
      <c r="BU128" s="317"/>
      <c r="BV128" s="313"/>
      <c r="BW128" s="368"/>
      <c r="BX128" s="317"/>
      <c r="BY128" s="313"/>
      <c r="BZ128" s="368"/>
      <c r="CA128" s="313"/>
      <c r="CB128" s="376"/>
      <c r="CC128" s="317"/>
      <c r="CD128" s="313"/>
      <c r="CE128" s="368"/>
      <c r="CF128" s="317"/>
      <c r="CG128" s="313"/>
      <c r="CH128" s="368"/>
      <c r="CI128" s="313"/>
      <c r="CJ128" s="376"/>
      <c r="CK128" s="317"/>
      <c r="CL128" s="313"/>
      <c r="CM128" s="368"/>
      <c r="CN128" s="317"/>
      <c r="CO128" s="313"/>
      <c r="CP128" s="368"/>
      <c r="CQ128" s="313"/>
      <c r="CR128" s="376"/>
      <c r="CS128" s="317"/>
      <c r="CT128" s="313"/>
      <c r="CU128" s="368"/>
      <c r="CV128" s="317"/>
      <c r="CW128" s="313"/>
      <c r="CX128" s="368"/>
      <c r="CY128" s="313"/>
      <c r="CZ128" s="376"/>
      <c r="DA128" s="317"/>
      <c r="DB128" s="313"/>
      <c r="DC128" s="368"/>
      <c r="DD128" s="317"/>
      <c r="DE128" s="313"/>
      <c r="DF128" s="368"/>
      <c r="DG128" s="313"/>
      <c r="DH128" s="376"/>
      <c r="DI128" s="317"/>
      <c r="DJ128" s="313"/>
      <c r="DK128" s="368"/>
      <c r="DL128" s="317"/>
      <c r="DM128" s="313"/>
      <c r="DN128" s="368"/>
      <c r="DO128" s="313"/>
      <c r="DP128" s="401"/>
      <c r="DQ128" s="317"/>
      <c r="DR128" s="313"/>
      <c r="DS128" s="388" t="s">
        <v>391</v>
      </c>
      <c r="DT128" s="317"/>
      <c r="DU128" s="317"/>
      <c r="DV128" s="317"/>
      <c r="DW128" s="317"/>
      <c r="DX128" s="317"/>
      <c r="DY128" s="317"/>
      <c r="DZ128" s="31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</row>
    <row r="129" spans="1:147" ht="48">
      <c r="A129" s="70" t="s">
        <v>335</v>
      </c>
      <c r="B129" s="408" t="s">
        <v>336</v>
      </c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3"/>
      <c r="AF129" s="368"/>
      <c r="AG129" s="317"/>
      <c r="AH129" s="313"/>
      <c r="AI129" s="368" t="s">
        <v>337</v>
      </c>
      <c r="AJ129" s="317"/>
      <c r="AK129" s="313"/>
      <c r="AL129" s="345" t="s">
        <v>338</v>
      </c>
      <c r="AM129" s="317"/>
      <c r="AN129" s="313"/>
      <c r="AO129" s="345" t="s">
        <v>339</v>
      </c>
      <c r="AP129" s="317"/>
      <c r="AQ129" s="313"/>
      <c r="AR129" s="345" t="s">
        <v>340</v>
      </c>
      <c r="AS129" s="317"/>
      <c r="AT129" s="313"/>
      <c r="AU129" s="345"/>
      <c r="AV129" s="317"/>
      <c r="AW129" s="313"/>
      <c r="AX129" s="345" t="s">
        <v>315</v>
      </c>
      <c r="AY129" s="317"/>
      <c r="AZ129" s="313"/>
      <c r="BA129" s="368"/>
      <c r="BB129" s="317"/>
      <c r="BC129" s="313"/>
      <c r="BD129" s="376"/>
      <c r="BE129" s="317"/>
      <c r="BF129" s="313"/>
      <c r="BG129" s="368"/>
      <c r="BH129" s="317"/>
      <c r="BI129" s="313"/>
      <c r="BJ129" s="368"/>
      <c r="BK129" s="313"/>
      <c r="BL129" s="411" t="s">
        <v>338</v>
      </c>
      <c r="BM129" s="317"/>
      <c r="BN129" s="313"/>
      <c r="BO129" s="411" t="s">
        <v>339</v>
      </c>
      <c r="BP129" s="317"/>
      <c r="BQ129" s="313"/>
      <c r="BR129" s="368"/>
      <c r="BS129" s="313"/>
      <c r="BT129" s="376"/>
      <c r="BU129" s="317"/>
      <c r="BV129" s="313"/>
      <c r="BW129" s="368"/>
      <c r="BX129" s="317"/>
      <c r="BY129" s="313"/>
      <c r="BZ129" s="368"/>
      <c r="CA129" s="313"/>
      <c r="CB129" s="376"/>
      <c r="CC129" s="317"/>
      <c r="CD129" s="313"/>
      <c r="CE129" s="368"/>
      <c r="CF129" s="317"/>
      <c r="CG129" s="313"/>
      <c r="CH129" s="368"/>
      <c r="CI129" s="313"/>
      <c r="CJ129" s="376"/>
      <c r="CK129" s="317"/>
      <c r="CL129" s="313"/>
      <c r="CM129" s="368"/>
      <c r="CN129" s="317"/>
      <c r="CO129" s="313"/>
      <c r="CP129" s="368"/>
      <c r="CQ129" s="313"/>
      <c r="CR129" s="411"/>
      <c r="CS129" s="317"/>
      <c r="CT129" s="313"/>
      <c r="CU129" s="411"/>
      <c r="CV129" s="317"/>
      <c r="CW129" s="313"/>
      <c r="CX129" s="368"/>
      <c r="CY129" s="313"/>
      <c r="CZ129" s="376"/>
      <c r="DA129" s="317"/>
      <c r="DB129" s="313"/>
      <c r="DC129" s="368"/>
      <c r="DD129" s="317"/>
      <c r="DE129" s="313"/>
      <c r="DF129" s="368"/>
      <c r="DG129" s="313"/>
      <c r="DH129" s="412"/>
      <c r="DI129" s="317"/>
      <c r="DJ129" s="313"/>
      <c r="DK129" s="412"/>
      <c r="DL129" s="317"/>
      <c r="DM129" s="313"/>
      <c r="DN129" s="368"/>
      <c r="DO129" s="313"/>
      <c r="DP129" s="401"/>
      <c r="DQ129" s="317"/>
      <c r="DR129" s="313"/>
      <c r="DS129" s="379" t="s">
        <v>130</v>
      </c>
      <c r="DT129" s="317"/>
      <c r="DU129" s="317"/>
      <c r="DV129" s="317"/>
      <c r="DW129" s="317"/>
      <c r="DX129" s="317"/>
      <c r="DY129" s="317"/>
      <c r="DZ129" s="313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</row>
    <row r="130" spans="1:147" ht="41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409">
        <f>BD131+80</f>
        <v>1140</v>
      </c>
      <c r="BE130" s="302"/>
      <c r="BF130" s="302"/>
      <c r="BG130" s="409">
        <f>BD130/21</f>
        <v>54.285714285714285</v>
      </c>
      <c r="BH130" s="302"/>
      <c r="BI130" s="302"/>
      <c r="BJ130" s="72"/>
      <c r="BK130" s="72"/>
      <c r="BL130" s="409">
        <f>BL131+54</f>
        <v>1088</v>
      </c>
      <c r="BM130" s="302"/>
      <c r="BN130" s="302"/>
      <c r="BO130" s="409">
        <f>BL130/20</f>
        <v>54.4</v>
      </c>
      <c r="BP130" s="302"/>
      <c r="BQ130" s="302"/>
      <c r="BR130" s="71"/>
      <c r="BS130" s="71"/>
      <c r="BT130" s="409">
        <f>BT131</f>
        <v>1092</v>
      </c>
      <c r="BU130" s="302"/>
      <c r="BV130" s="302"/>
      <c r="BW130" s="409">
        <f>BT130/21</f>
        <v>52</v>
      </c>
      <c r="BX130" s="302"/>
      <c r="BY130" s="302"/>
      <c r="BZ130" s="71"/>
      <c r="CA130" s="71"/>
      <c r="CB130" s="409">
        <f>CB131</f>
        <v>892</v>
      </c>
      <c r="CC130" s="302"/>
      <c r="CD130" s="302"/>
      <c r="CE130" s="409">
        <f>CB130/17</f>
        <v>52.470588235294116</v>
      </c>
      <c r="CF130" s="302"/>
      <c r="CG130" s="302"/>
      <c r="CH130" s="71"/>
      <c r="CI130" s="71"/>
      <c r="CJ130" s="409">
        <f>CJ131</f>
        <v>1026</v>
      </c>
      <c r="CK130" s="302"/>
      <c r="CL130" s="302"/>
      <c r="CM130" s="409">
        <f>CJ130/20</f>
        <v>51.3</v>
      </c>
      <c r="CN130" s="302"/>
      <c r="CO130" s="302"/>
      <c r="CP130" s="71"/>
      <c r="CQ130" s="71"/>
      <c r="CR130" s="409">
        <f>CR131</f>
        <v>646</v>
      </c>
      <c r="CS130" s="302"/>
      <c r="CT130" s="302"/>
      <c r="CU130" s="409">
        <f>CR130/13</f>
        <v>49.692307692307693</v>
      </c>
      <c r="CV130" s="302"/>
      <c r="CW130" s="302"/>
      <c r="CX130" s="71"/>
      <c r="CY130" s="71"/>
      <c r="CZ130" s="409">
        <f>CZ131</f>
        <v>1080</v>
      </c>
      <c r="DA130" s="302"/>
      <c r="DB130" s="302"/>
      <c r="DC130" s="409">
        <f>CZ130/20</f>
        <v>54</v>
      </c>
      <c r="DD130" s="302"/>
      <c r="DE130" s="302"/>
      <c r="DF130" s="71"/>
      <c r="DG130" s="71"/>
      <c r="DH130" s="409">
        <f>DH131</f>
        <v>598</v>
      </c>
      <c r="DI130" s="302"/>
      <c r="DJ130" s="302"/>
      <c r="DK130" s="409">
        <f>DH130/11</f>
        <v>54.363636363636367</v>
      </c>
      <c r="DL130" s="302"/>
      <c r="DM130" s="302"/>
      <c r="DN130" s="71"/>
      <c r="DO130" s="71"/>
      <c r="DP130" s="73"/>
      <c r="DQ130" s="73"/>
      <c r="DR130" s="73"/>
      <c r="DS130" s="74"/>
      <c r="DT130" s="74"/>
      <c r="DU130" s="74"/>
      <c r="DV130" s="74"/>
      <c r="DW130" s="74"/>
      <c r="DX130" s="74"/>
      <c r="DY130" s="74"/>
      <c r="DZ130" s="74"/>
      <c r="EA130" s="75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</row>
    <row r="131" spans="1:147" ht="48">
      <c r="A131" s="385" t="s">
        <v>341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3"/>
      <c r="AL131" s="376">
        <f>SUM(AL73,AL31)</f>
        <v>7428</v>
      </c>
      <c r="AM131" s="317"/>
      <c r="AN131" s="313"/>
      <c r="AO131" s="376">
        <f>SUM(AO73,AO31)</f>
        <v>3678</v>
      </c>
      <c r="AP131" s="317"/>
      <c r="AQ131" s="313"/>
      <c r="AR131" s="376">
        <f>SUM(AR73,AR31)</f>
        <v>1128</v>
      </c>
      <c r="AS131" s="317"/>
      <c r="AT131" s="313"/>
      <c r="AU131" s="376">
        <f>SUM(AU73,AU31)</f>
        <v>806</v>
      </c>
      <c r="AV131" s="317"/>
      <c r="AW131" s="313"/>
      <c r="AX131" s="376">
        <f>SUM(AX73,AX31)</f>
        <v>1222</v>
      </c>
      <c r="AY131" s="317"/>
      <c r="AZ131" s="313"/>
      <c r="BA131" s="376">
        <f>SUM(BA73,BA31)</f>
        <v>522</v>
      </c>
      <c r="BB131" s="317"/>
      <c r="BC131" s="313"/>
      <c r="BD131" s="376">
        <f>SUM(BD73,BD31)</f>
        <v>1060</v>
      </c>
      <c r="BE131" s="317"/>
      <c r="BF131" s="313"/>
      <c r="BG131" s="376">
        <f>SUM(BG73,BG31)</f>
        <v>550</v>
      </c>
      <c r="BH131" s="317"/>
      <c r="BI131" s="313"/>
      <c r="BJ131" s="376">
        <f>SUM(BJ73,BJ31)</f>
        <v>30</v>
      </c>
      <c r="BK131" s="313"/>
      <c r="BL131" s="376">
        <f>SUM(BL73,BL31)</f>
        <v>1034</v>
      </c>
      <c r="BM131" s="317"/>
      <c r="BN131" s="313"/>
      <c r="BO131" s="376">
        <f>SUM(BO73,BO31)</f>
        <v>522</v>
      </c>
      <c r="BP131" s="317"/>
      <c r="BQ131" s="313"/>
      <c r="BR131" s="376">
        <f>SUM(BR73,BR31)</f>
        <v>28</v>
      </c>
      <c r="BS131" s="313"/>
      <c r="BT131" s="376">
        <f>SUM(BT73,BT31)</f>
        <v>1092</v>
      </c>
      <c r="BU131" s="317"/>
      <c r="BV131" s="313"/>
      <c r="BW131" s="376">
        <f>SUM(BW73,BW31)</f>
        <v>552</v>
      </c>
      <c r="BX131" s="317"/>
      <c r="BY131" s="313"/>
      <c r="BZ131" s="376">
        <f>SUM(BZ73,BZ31)</f>
        <v>30</v>
      </c>
      <c r="CA131" s="313"/>
      <c r="CB131" s="376">
        <f>SUM(CB73,CB31)</f>
        <v>892</v>
      </c>
      <c r="CC131" s="317"/>
      <c r="CD131" s="313"/>
      <c r="CE131" s="376">
        <f>SUM(CE73,CE31)</f>
        <v>424</v>
      </c>
      <c r="CF131" s="317"/>
      <c r="CG131" s="313"/>
      <c r="CH131" s="376">
        <f>SUM(CH73,CH31)</f>
        <v>24</v>
      </c>
      <c r="CI131" s="313"/>
      <c r="CJ131" s="376">
        <f>SUM(CJ73,CJ31)</f>
        <v>1026</v>
      </c>
      <c r="CK131" s="317"/>
      <c r="CL131" s="313"/>
      <c r="CM131" s="376">
        <f>SUM(CM73,CM31)</f>
        <v>514</v>
      </c>
      <c r="CN131" s="317"/>
      <c r="CO131" s="313"/>
      <c r="CP131" s="376">
        <f>SUM(CP73,CP31)</f>
        <v>29</v>
      </c>
      <c r="CQ131" s="313"/>
      <c r="CR131" s="376">
        <f>SUM(CR73,CR31)</f>
        <v>646</v>
      </c>
      <c r="CS131" s="317"/>
      <c r="CT131" s="313"/>
      <c r="CU131" s="376">
        <f>SUM(CU73,CU31)</f>
        <v>314</v>
      </c>
      <c r="CV131" s="317"/>
      <c r="CW131" s="313"/>
      <c r="CX131" s="376">
        <f>SUM(CX73,CX31)</f>
        <v>18</v>
      </c>
      <c r="CY131" s="313"/>
      <c r="CZ131" s="376">
        <f>SUM(CZ73,CZ31)</f>
        <v>1080</v>
      </c>
      <c r="DA131" s="317"/>
      <c r="DB131" s="313"/>
      <c r="DC131" s="376">
        <f>SUM(DC73,DC31)</f>
        <v>514</v>
      </c>
      <c r="DD131" s="317"/>
      <c r="DE131" s="313"/>
      <c r="DF131" s="376">
        <f>SUM(DF73,DF31)</f>
        <v>30</v>
      </c>
      <c r="DG131" s="313"/>
      <c r="DH131" s="376">
        <f>SUM(DH73,DH31)</f>
        <v>598</v>
      </c>
      <c r="DI131" s="317"/>
      <c r="DJ131" s="313"/>
      <c r="DK131" s="376">
        <f>SUM(DK73,DK31)</f>
        <v>288</v>
      </c>
      <c r="DL131" s="317"/>
      <c r="DM131" s="313"/>
      <c r="DN131" s="376">
        <f>SUM(DN73,DN31)</f>
        <v>18</v>
      </c>
      <c r="DO131" s="313"/>
      <c r="DP131" s="401"/>
      <c r="DQ131" s="317"/>
      <c r="DR131" s="313"/>
      <c r="DS131" s="376"/>
      <c r="DT131" s="317"/>
      <c r="DU131" s="317"/>
      <c r="DV131" s="317"/>
      <c r="DW131" s="317"/>
      <c r="DX131" s="317"/>
      <c r="DY131" s="317"/>
      <c r="DZ131" s="31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</row>
    <row r="132" spans="1:147" ht="48">
      <c r="A132" s="385" t="s">
        <v>342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3"/>
      <c r="AL132" s="376"/>
      <c r="AM132" s="317"/>
      <c r="AN132" s="313"/>
      <c r="AO132" s="414"/>
      <c r="AP132" s="317"/>
      <c r="AQ132" s="313"/>
      <c r="AR132" s="414"/>
      <c r="AS132" s="317"/>
      <c r="AT132" s="313"/>
      <c r="AU132" s="414"/>
      <c r="AV132" s="317"/>
      <c r="AW132" s="313"/>
      <c r="AX132" s="414"/>
      <c r="AY132" s="317"/>
      <c r="AZ132" s="313"/>
      <c r="BA132" s="414"/>
      <c r="BB132" s="317"/>
      <c r="BC132" s="313"/>
      <c r="BD132" s="368">
        <f>BG131/18</f>
        <v>30.555555555555557</v>
      </c>
      <c r="BE132" s="317"/>
      <c r="BF132" s="317"/>
      <c r="BG132" s="317"/>
      <c r="BH132" s="317"/>
      <c r="BI132" s="317"/>
      <c r="BJ132" s="317"/>
      <c r="BK132" s="313"/>
      <c r="BL132" s="368">
        <f>BO131/17</f>
        <v>30.705882352941178</v>
      </c>
      <c r="BM132" s="317"/>
      <c r="BN132" s="317"/>
      <c r="BO132" s="317"/>
      <c r="BP132" s="317"/>
      <c r="BQ132" s="317"/>
      <c r="BR132" s="317"/>
      <c r="BS132" s="313"/>
      <c r="BT132" s="368">
        <f>BW131/18</f>
        <v>30.666666666666668</v>
      </c>
      <c r="BU132" s="317"/>
      <c r="BV132" s="317"/>
      <c r="BW132" s="317"/>
      <c r="BX132" s="317"/>
      <c r="BY132" s="317"/>
      <c r="BZ132" s="317"/>
      <c r="CA132" s="313"/>
      <c r="CB132" s="368">
        <f>CE131/14</f>
        <v>30.285714285714285</v>
      </c>
      <c r="CC132" s="317"/>
      <c r="CD132" s="317"/>
      <c r="CE132" s="317"/>
      <c r="CF132" s="317"/>
      <c r="CG132" s="317"/>
      <c r="CH132" s="317"/>
      <c r="CI132" s="313"/>
      <c r="CJ132" s="368">
        <f>CM131/18</f>
        <v>28.555555555555557</v>
      </c>
      <c r="CK132" s="317"/>
      <c r="CL132" s="317"/>
      <c r="CM132" s="317"/>
      <c r="CN132" s="317"/>
      <c r="CO132" s="317"/>
      <c r="CP132" s="317"/>
      <c r="CQ132" s="313"/>
      <c r="CR132" s="368">
        <f>CU131/11</f>
        <v>28.545454545454547</v>
      </c>
      <c r="CS132" s="317"/>
      <c r="CT132" s="317"/>
      <c r="CU132" s="317"/>
      <c r="CV132" s="317"/>
      <c r="CW132" s="317"/>
      <c r="CX132" s="317"/>
      <c r="CY132" s="313"/>
      <c r="CZ132" s="368">
        <f>DC131/18</f>
        <v>28.555555555555557</v>
      </c>
      <c r="DA132" s="317"/>
      <c r="DB132" s="317"/>
      <c r="DC132" s="317"/>
      <c r="DD132" s="317"/>
      <c r="DE132" s="317"/>
      <c r="DF132" s="317"/>
      <c r="DG132" s="313"/>
      <c r="DH132" s="368">
        <f>DK131/10</f>
        <v>28.8</v>
      </c>
      <c r="DI132" s="317"/>
      <c r="DJ132" s="317"/>
      <c r="DK132" s="317"/>
      <c r="DL132" s="317"/>
      <c r="DM132" s="317"/>
      <c r="DN132" s="317"/>
      <c r="DO132" s="313"/>
      <c r="DP132" s="368"/>
      <c r="DQ132" s="317"/>
      <c r="DR132" s="313"/>
      <c r="DS132" s="379"/>
      <c r="DT132" s="317"/>
      <c r="DU132" s="317"/>
      <c r="DV132" s="317"/>
      <c r="DW132" s="317"/>
      <c r="DX132" s="317"/>
      <c r="DY132" s="317"/>
      <c r="DZ132" s="313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</row>
    <row r="133" spans="1:147" ht="48">
      <c r="A133" s="385" t="s">
        <v>343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3"/>
      <c r="AL133" s="376">
        <f t="shared" ref="AL133:AL135" si="31">SUM(BD133,BL133,BT133,CB133,CJ133,CR133,CZ133,DH133,)</f>
        <v>2</v>
      </c>
      <c r="AM133" s="317"/>
      <c r="AN133" s="313"/>
      <c r="AO133" s="414"/>
      <c r="AP133" s="317"/>
      <c r="AQ133" s="313"/>
      <c r="AR133" s="414"/>
      <c r="AS133" s="317"/>
      <c r="AT133" s="313"/>
      <c r="AU133" s="414"/>
      <c r="AV133" s="317"/>
      <c r="AW133" s="313"/>
      <c r="AX133" s="414"/>
      <c r="AY133" s="317"/>
      <c r="AZ133" s="313"/>
      <c r="BA133" s="414"/>
      <c r="BB133" s="317"/>
      <c r="BC133" s="313"/>
      <c r="BD133" s="414"/>
      <c r="BE133" s="317"/>
      <c r="BF133" s="317"/>
      <c r="BG133" s="317"/>
      <c r="BH133" s="317"/>
      <c r="BI133" s="317"/>
      <c r="BJ133" s="317"/>
      <c r="BK133" s="313"/>
      <c r="BL133" s="414"/>
      <c r="BM133" s="317"/>
      <c r="BN133" s="317"/>
      <c r="BO133" s="317"/>
      <c r="BP133" s="317"/>
      <c r="BQ133" s="317"/>
      <c r="BR133" s="317"/>
      <c r="BS133" s="313"/>
      <c r="BT133" s="414"/>
      <c r="BU133" s="317"/>
      <c r="BV133" s="317"/>
      <c r="BW133" s="317"/>
      <c r="BX133" s="317"/>
      <c r="BY133" s="317"/>
      <c r="BZ133" s="317"/>
      <c r="CA133" s="313"/>
      <c r="CB133" s="368">
        <v>1</v>
      </c>
      <c r="CC133" s="317"/>
      <c r="CD133" s="317"/>
      <c r="CE133" s="317"/>
      <c r="CF133" s="317"/>
      <c r="CG133" s="317"/>
      <c r="CH133" s="317"/>
      <c r="CI133" s="313"/>
      <c r="CJ133" s="368"/>
      <c r="CK133" s="317"/>
      <c r="CL133" s="317"/>
      <c r="CM133" s="317"/>
      <c r="CN133" s="317"/>
      <c r="CO133" s="317"/>
      <c r="CP133" s="317"/>
      <c r="CQ133" s="313"/>
      <c r="CR133" s="368">
        <v>1</v>
      </c>
      <c r="CS133" s="317"/>
      <c r="CT133" s="317"/>
      <c r="CU133" s="317"/>
      <c r="CV133" s="317"/>
      <c r="CW133" s="317"/>
      <c r="CX133" s="317"/>
      <c r="CY133" s="313"/>
      <c r="CZ133" s="414"/>
      <c r="DA133" s="317"/>
      <c r="DB133" s="317"/>
      <c r="DC133" s="317"/>
      <c r="DD133" s="317"/>
      <c r="DE133" s="317"/>
      <c r="DF133" s="317"/>
      <c r="DG133" s="313"/>
      <c r="DH133" s="414"/>
      <c r="DI133" s="317"/>
      <c r="DJ133" s="317"/>
      <c r="DK133" s="317"/>
      <c r="DL133" s="317"/>
      <c r="DM133" s="317"/>
      <c r="DN133" s="317"/>
      <c r="DO133" s="313"/>
      <c r="DP133" s="413"/>
      <c r="DQ133" s="317"/>
      <c r="DR133" s="313"/>
      <c r="DS133" s="379"/>
      <c r="DT133" s="317"/>
      <c r="DU133" s="317"/>
      <c r="DV133" s="317"/>
      <c r="DW133" s="317"/>
      <c r="DX133" s="317"/>
      <c r="DY133" s="317"/>
      <c r="DZ133" s="313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</row>
    <row r="134" spans="1:147" ht="48">
      <c r="A134" s="385" t="s">
        <v>344</v>
      </c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3"/>
      <c r="AL134" s="376">
        <f t="shared" si="31"/>
        <v>29</v>
      </c>
      <c r="AM134" s="317"/>
      <c r="AN134" s="313"/>
      <c r="AO134" s="414"/>
      <c r="AP134" s="317"/>
      <c r="AQ134" s="313"/>
      <c r="AR134" s="414"/>
      <c r="AS134" s="317"/>
      <c r="AT134" s="313"/>
      <c r="AU134" s="414"/>
      <c r="AV134" s="317"/>
      <c r="AW134" s="313"/>
      <c r="AX134" s="414"/>
      <c r="AY134" s="317"/>
      <c r="AZ134" s="313"/>
      <c r="BA134" s="414"/>
      <c r="BB134" s="317"/>
      <c r="BC134" s="313"/>
      <c r="BD134" s="368">
        <v>4</v>
      </c>
      <c r="BE134" s="317"/>
      <c r="BF134" s="317"/>
      <c r="BG134" s="317"/>
      <c r="BH134" s="317"/>
      <c r="BI134" s="317"/>
      <c r="BJ134" s="317"/>
      <c r="BK134" s="313"/>
      <c r="BL134" s="368">
        <v>5</v>
      </c>
      <c r="BM134" s="317"/>
      <c r="BN134" s="317"/>
      <c r="BO134" s="317"/>
      <c r="BP134" s="317"/>
      <c r="BQ134" s="317"/>
      <c r="BR134" s="317"/>
      <c r="BS134" s="313"/>
      <c r="BT134" s="368">
        <v>5</v>
      </c>
      <c r="BU134" s="317"/>
      <c r="BV134" s="317"/>
      <c r="BW134" s="317"/>
      <c r="BX134" s="317"/>
      <c r="BY134" s="317"/>
      <c r="BZ134" s="317"/>
      <c r="CA134" s="313"/>
      <c r="CB134" s="368">
        <v>4</v>
      </c>
      <c r="CC134" s="317"/>
      <c r="CD134" s="317"/>
      <c r="CE134" s="317"/>
      <c r="CF134" s="317"/>
      <c r="CG134" s="317"/>
      <c r="CH134" s="317"/>
      <c r="CI134" s="313"/>
      <c r="CJ134" s="368">
        <v>3</v>
      </c>
      <c r="CK134" s="317"/>
      <c r="CL134" s="317"/>
      <c r="CM134" s="317"/>
      <c r="CN134" s="317"/>
      <c r="CO134" s="317"/>
      <c r="CP134" s="317"/>
      <c r="CQ134" s="313"/>
      <c r="CR134" s="368">
        <v>3</v>
      </c>
      <c r="CS134" s="317"/>
      <c r="CT134" s="317"/>
      <c r="CU134" s="317"/>
      <c r="CV134" s="317"/>
      <c r="CW134" s="317"/>
      <c r="CX134" s="317"/>
      <c r="CY134" s="313"/>
      <c r="CZ134" s="368">
        <v>3</v>
      </c>
      <c r="DA134" s="317"/>
      <c r="DB134" s="317"/>
      <c r="DC134" s="317"/>
      <c r="DD134" s="317"/>
      <c r="DE134" s="317"/>
      <c r="DF134" s="317"/>
      <c r="DG134" s="313"/>
      <c r="DH134" s="368">
        <v>2</v>
      </c>
      <c r="DI134" s="317"/>
      <c r="DJ134" s="317"/>
      <c r="DK134" s="317"/>
      <c r="DL134" s="317"/>
      <c r="DM134" s="317"/>
      <c r="DN134" s="317"/>
      <c r="DO134" s="313"/>
      <c r="DP134" s="413"/>
      <c r="DQ134" s="317"/>
      <c r="DR134" s="313"/>
      <c r="DS134" s="379"/>
      <c r="DT134" s="317"/>
      <c r="DU134" s="317"/>
      <c r="DV134" s="317"/>
      <c r="DW134" s="317"/>
      <c r="DX134" s="317"/>
      <c r="DY134" s="317"/>
      <c r="DZ134" s="313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</row>
    <row r="135" spans="1:147" ht="48">
      <c r="A135" s="385" t="s">
        <v>345</v>
      </c>
      <c r="B135" s="317"/>
      <c r="C135" s="317"/>
      <c r="D135" s="317"/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3"/>
      <c r="AL135" s="376">
        <f t="shared" si="31"/>
        <v>32</v>
      </c>
      <c r="AM135" s="317"/>
      <c r="AN135" s="313"/>
      <c r="AO135" s="414"/>
      <c r="AP135" s="317"/>
      <c r="AQ135" s="313"/>
      <c r="AR135" s="414"/>
      <c r="AS135" s="317"/>
      <c r="AT135" s="313"/>
      <c r="AU135" s="414"/>
      <c r="AV135" s="317"/>
      <c r="AW135" s="313"/>
      <c r="AX135" s="414"/>
      <c r="AY135" s="317"/>
      <c r="AZ135" s="313"/>
      <c r="BA135" s="414"/>
      <c r="BB135" s="317"/>
      <c r="BC135" s="313"/>
      <c r="BD135" s="368">
        <v>5</v>
      </c>
      <c r="BE135" s="317"/>
      <c r="BF135" s="317"/>
      <c r="BG135" s="317"/>
      <c r="BH135" s="317"/>
      <c r="BI135" s="317"/>
      <c r="BJ135" s="317"/>
      <c r="BK135" s="313"/>
      <c r="BL135" s="368">
        <v>3</v>
      </c>
      <c r="BM135" s="317"/>
      <c r="BN135" s="317"/>
      <c r="BO135" s="317"/>
      <c r="BP135" s="317"/>
      <c r="BQ135" s="317"/>
      <c r="BR135" s="317"/>
      <c r="BS135" s="313"/>
      <c r="BT135" s="368">
        <v>2</v>
      </c>
      <c r="BU135" s="317"/>
      <c r="BV135" s="317"/>
      <c r="BW135" s="317"/>
      <c r="BX135" s="317"/>
      <c r="BY135" s="317"/>
      <c r="BZ135" s="317"/>
      <c r="CA135" s="313"/>
      <c r="CB135" s="368">
        <v>4</v>
      </c>
      <c r="CC135" s="317"/>
      <c r="CD135" s="317"/>
      <c r="CE135" s="317"/>
      <c r="CF135" s="317"/>
      <c r="CG135" s="317"/>
      <c r="CH135" s="317"/>
      <c r="CI135" s="313"/>
      <c r="CJ135" s="368">
        <v>6</v>
      </c>
      <c r="CK135" s="317"/>
      <c r="CL135" s="317"/>
      <c r="CM135" s="317"/>
      <c r="CN135" s="317"/>
      <c r="CO135" s="317"/>
      <c r="CP135" s="317"/>
      <c r="CQ135" s="313"/>
      <c r="CR135" s="368">
        <v>3</v>
      </c>
      <c r="CS135" s="317"/>
      <c r="CT135" s="317"/>
      <c r="CU135" s="317"/>
      <c r="CV135" s="317"/>
      <c r="CW135" s="317"/>
      <c r="CX135" s="317"/>
      <c r="CY135" s="313"/>
      <c r="CZ135" s="368">
        <v>5</v>
      </c>
      <c r="DA135" s="317"/>
      <c r="DB135" s="317"/>
      <c r="DC135" s="317"/>
      <c r="DD135" s="317"/>
      <c r="DE135" s="317"/>
      <c r="DF135" s="317"/>
      <c r="DG135" s="313"/>
      <c r="DH135" s="368">
        <v>4</v>
      </c>
      <c r="DI135" s="317"/>
      <c r="DJ135" s="317"/>
      <c r="DK135" s="317"/>
      <c r="DL135" s="317"/>
      <c r="DM135" s="317"/>
      <c r="DN135" s="317"/>
      <c r="DO135" s="313"/>
      <c r="DP135" s="413"/>
      <c r="DQ135" s="317"/>
      <c r="DR135" s="313"/>
      <c r="DS135" s="379"/>
      <c r="DT135" s="317"/>
      <c r="DU135" s="317"/>
      <c r="DV135" s="317"/>
      <c r="DW135" s="317"/>
      <c r="DX135" s="317"/>
      <c r="DY135" s="317"/>
      <c r="DZ135" s="313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</row>
    <row r="136" spans="1:147" ht="49.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63"/>
      <c r="AM136" s="63"/>
      <c r="AN136" s="63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415"/>
      <c r="BE136" s="404"/>
      <c r="BF136" s="404"/>
      <c r="BG136" s="404"/>
      <c r="BH136" s="404"/>
      <c r="BI136" s="404"/>
      <c r="BJ136" s="404"/>
      <c r="BK136" s="405"/>
      <c r="BL136" s="415"/>
      <c r="BM136" s="404"/>
      <c r="BN136" s="404"/>
      <c r="BO136" s="404"/>
      <c r="BP136" s="404"/>
      <c r="BQ136" s="404"/>
      <c r="BR136" s="404"/>
      <c r="BS136" s="405"/>
      <c r="BT136" s="415"/>
      <c r="BU136" s="404"/>
      <c r="BV136" s="404"/>
      <c r="BW136" s="404"/>
      <c r="BX136" s="404"/>
      <c r="BY136" s="404"/>
      <c r="BZ136" s="404"/>
      <c r="CA136" s="405"/>
      <c r="CB136" s="415"/>
      <c r="CC136" s="404"/>
      <c r="CD136" s="404"/>
      <c r="CE136" s="404"/>
      <c r="CF136" s="404"/>
      <c r="CG136" s="404"/>
      <c r="CH136" s="404"/>
      <c r="CI136" s="405"/>
      <c r="CJ136" s="415"/>
      <c r="CK136" s="404"/>
      <c r="CL136" s="404"/>
      <c r="CM136" s="404"/>
      <c r="CN136" s="404"/>
      <c r="CO136" s="404"/>
      <c r="CP136" s="404"/>
      <c r="CQ136" s="405"/>
      <c r="CR136" s="415"/>
      <c r="CS136" s="404"/>
      <c r="CT136" s="404"/>
      <c r="CU136" s="404"/>
      <c r="CV136" s="404"/>
      <c r="CW136" s="404"/>
      <c r="CX136" s="404"/>
      <c r="CY136" s="405"/>
      <c r="CZ136" s="415"/>
      <c r="DA136" s="404"/>
      <c r="DB136" s="404"/>
      <c r="DC136" s="404"/>
      <c r="DD136" s="404"/>
      <c r="DE136" s="404"/>
      <c r="DF136" s="404"/>
      <c r="DG136" s="405"/>
      <c r="DH136" s="415"/>
      <c r="DI136" s="404"/>
      <c r="DJ136" s="404"/>
      <c r="DK136" s="404"/>
      <c r="DL136" s="404"/>
      <c r="DM136" s="404"/>
      <c r="DN136" s="404"/>
      <c r="DO136" s="405"/>
      <c r="DP136" s="416"/>
      <c r="DQ136" s="404"/>
      <c r="DR136" s="405"/>
      <c r="DS136" s="24"/>
      <c r="DT136" s="24"/>
      <c r="DU136" s="24"/>
      <c r="DV136" s="24"/>
      <c r="DW136" s="24"/>
      <c r="DX136" s="24"/>
      <c r="DY136" s="24"/>
      <c r="DZ136" s="24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</row>
    <row r="137" spans="1:147" ht="48">
      <c r="A137" s="334" t="s">
        <v>346</v>
      </c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3"/>
      <c r="AI137" s="334" t="s">
        <v>347</v>
      </c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3"/>
      <c r="BW137" s="334" t="s">
        <v>348</v>
      </c>
      <c r="BX137" s="317"/>
      <c r="BY137" s="317"/>
      <c r="BZ137" s="317"/>
      <c r="CA137" s="317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3"/>
      <c r="CR137" s="334" t="s">
        <v>349</v>
      </c>
      <c r="CS137" s="317"/>
      <c r="CT137" s="317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7"/>
      <c r="DF137" s="317"/>
      <c r="DG137" s="317"/>
      <c r="DH137" s="317"/>
      <c r="DI137" s="317"/>
      <c r="DJ137" s="317"/>
      <c r="DK137" s="317"/>
      <c r="DL137" s="317"/>
      <c r="DM137" s="317"/>
      <c r="DN137" s="317"/>
      <c r="DO137" s="317"/>
      <c r="DP137" s="317"/>
      <c r="DQ137" s="317"/>
      <c r="DR137" s="317"/>
      <c r="DS137" s="317"/>
      <c r="DT137" s="317"/>
      <c r="DU137" s="317"/>
      <c r="DV137" s="317"/>
      <c r="DW137" s="317"/>
      <c r="DX137" s="317"/>
      <c r="DY137" s="317"/>
      <c r="DZ137" s="313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</row>
    <row r="138" spans="1:147" ht="48">
      <c r="A138" s="326" t="s">
        <v>350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3"/>
      <c r="Q138" s="326" t="s">
        <v>351</v>
      </c>
      <c r="R138" s="317"/>
      <c r="S138" s="317"/>
      <c r="T138" s="317"/>
      <c r="U138" s="317"/>
      <c r="V138" s="313"/>
      <c r="W138" s="326" t="s">
        <v>352</v>
      </c>
      <c r="X138" s="317"/>
      <c r="Y138" s="317"/>
      <c r="Z138" s="317"/>
      <c r="AA138" s="317"/>
      <c r="AB138" s="313"/>
      <c r="AC138" s="326" t="s">
        <v>353</v>
      </c>
      <c r="AD138" s="317"/>
      <c r="AE138" s="317"/>
      <c r="AF138" s="317"/>
      <c r="AG138" s="317"/>
      <c r="AH138" s="313"/>
      <c r="AI138" s="326" t="s">
        <v>350</v>
      </c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3"/>
      <c r="BE138" s="326" t="s">
        <v>351</v>
      </c>
      <c r="BF138" s="317"/>
      <c r="BG138" s="317"/>
      <c r="BH138" s="317"/>
      <c r="BI138" s="317"/>
      <c r="BJ138" s="313"/>
      <c r="BK138" s="326" t="s">
        <v>352</v>
      </c>
      <c r="BL138" s="317"/>
      <c r="BM138" s="317"/>
      <c r="BN138" s="317"/>
      <c r="BO138" s="317"/>
      <c r="BP138" s="313"/>
      <c r="BQ138" s="326" t="s">
        <v>353</v>
      </c>
      <c r="BR138" s="317"/>
      <c r="BS138" s="317"/>
      <c r="BT138" s="317"/>
      <c r="BU138" s="317"/>
      <c r="BV138" s="313"/>
      <c r="BW138" s="326" t="s">
        <v>351</v>
      </c>
      <c r="BX138" s="317"/>
      <c r="BY138" s="317"/>
      <c r="BZ138" s="317"/>
      <c r="CA138" s="317"/>
      <c r="CB138" s="317"/>
      <c r="CC138" s="313"/>
      <c r="CD138" s="326" t="s">
        <v>352</v>
      </c>
      <c r="CE138" s="317"/>
      <c r="CF138" s="317"/>
      <c r="CG138" s="317"/>
      <c r="CH138" s="317"/>
      <c r="CI138" s="317"/>
      <c r="CJ138" s="313"/>
      <c r="CK138" s="326" t="s">
        <v>353</v>
      </c>
      <c r="CL138" s="317"/>
      <c r="CM138" s="317"/>
      <c r="CN138" s="317"/>
      <c r="CO138" s="317"/>
      <c r="CP138" s="317"/>
      <c r="CQ138" s="313"/>
      <c r="CR138" s="457" t="s">
        <v>461</v>
      </c>
      <c r="CS138" s="308"/>
      <c r="CT138" s="308"/>
      <c r="CU138" s="308"/>
      <c r="CV138" s="308"/>
      <c r="CW138" s="308"/>
      <c r="CX138" s="308"/>
      <c r="CY138" s="308"/>
      <c r="CZ138" s="308"/>
      <c r="DA138" s="308"/>
      <c r="DB138" s="308"/>
      <c r="DC138" s="308"/>
      <c r="DD138" s="308"/>
      <c r="DE138" s="308"/>
      <c r="DF138" s="308"/>
      <c r="DG138" s="308"/>
      <c r="DH138" s="308"/>
      <c r="DI138" s="308"/>
      <c r="DJ138" s="308"/>
      <c r="DK138" s="308"/>
      <c r="DL138" s="308"/>
      <c r="DM138" s="308"/>
      <c r="DN138" s="308"/>
      <c r="DO138" s="308"/>
      <c r="DP138" s="308"/>
      <c r="DQ138" s="308"/>
      <c r="DR138" s="308"/>
      <c r="DS138" s="308"/>
      <c r="DT138" s="308"/>
      <c r="DU138" s="308"/>
      <c r="DV138" s="308"/>
      <c r="DW138" s="308"/>
      <c r="DX138" s="308"/>
      <c r="DY138" s="308"/>
      <c r="DZ138" s="309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</row>
    <row r="139" spans="1:147" ht="48">
      <c r="A139" s="371" t="s">
        <v>354</v>
      </c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3"/>
      <c r="Q139" s="418" t="s">
        <v>355</v>
      </c>
      <c r="R139" s="317"/>
      <c r="S139" s="317"/>
      <c r="T139" s="317"/>
      <c r="U139" s="317"/>
      <c r="V139" s="313"/>
      <c r="W139" s="326" t="s">
        <v>110</v>
      </c>
      <c r="X139" s="317"/>
      <c r="Y139" s="317"/>
      <c r="Z139" s="317"/>
      <c r="AA139" s="317"/>
      <c r="AB139" s="313"/>
      <c r="AC139" s="326" t="s">
        <v>187</v>
      </c>
      <c r="AD139" s="317"/>
      <c r="AE139" s="317"/>
      <c r="AF139" s="317"/>
      <c r="AG139" s="317"/>
      <c r="AH139" s="313"/>
      <c r="AI139" s="344" t="s">
        <v>356</v>
      </c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3"/>
      <c r="BE139" s="327" t="s">
        <v>357</v>
      </c>
      <c r="BF139" s="317"/>
      <c r="BG139" s="317"/>
      <c r="BH139" s="317"/>
      <c r="BI139" s="317"/>
      <c r="BJ139" s="313"/>
      <c r="BK139" s="326" t="s">
        <v>311</v>
      </c>
      <c r="BL139" s="317"/>
      <c r="BM139" s="317"/>
      <c r="BN139" s="317"/>
      <c r="BO139" s="317"/>
      <c r="BP139" s="313"/>
      <c r="BQ139" s="326" t="s">
        <v>357</v>
      </c>
      <c r="BR139" s="317"/>
      <c r="BS139" s="317"/>
      <c r="BT139" s="317"/>
      <c r="BU139" s="317"/>
      <c r="BV139" s="313"/>
      <c r="BW139" s="417" t="s">
        <v>358</v>
      </c>
      <c r="BX139" s="308"/>
      <c r="BY139" s="308"/>
      <c r="BZ139" s="308"/>
      <c r="CA139" s="308"/>
      <c r="CB139" s="308"/>
      <c r="CC139" s="309"/>
      <c r="CD139" s="417" t="s">
        <v>311</v>
      </c>
      <c r="CE139" s="308"/>
      <c r="CF139" s="308"/>
      <c r="CG139" s="308"/>
      <c r="CH139" s="308"/>
      <c r="CI139" s="308"/>
      <c r="CJ139" s="309"/>
      <c r="CK139" s="417" t="s">
        <v>357</v>
      </c>
      <c r="CL139" s="308"/>
      <c r="CM139" s="308"/>
      <c r="CN139" s="308"/>
      <c r="CO139" s="308"/>
      <c r="CP139" s="308"/>
      <c r="CQ139" s="309"/>
      <c r="CR139" s="33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2"/>
      <c r="DJ139" s="302"/>
      <c r="DK139" s="302"/>
      <c r="DL139" s="302"/>
      <c r="DM139" s="302"/>
      <c r="DN139" s="302"/>
      <c r="DO139" s="302"/>
      <c r="DP139" s="302"/>
      <c r="DQ139" s="302"/>
      <c r="DR139" s="302"/>
      <c r="DS139" s="302"/>
      <c r="DT139" s="302"/>
      <c r="DU139" s="302"/>
      <c r="DV139" s="302"/>
      <c r="DW139" s="302"/>
      <c r="DX139" s="302"/>
      <c r="DY139" s="302"/>
      <c r="DZ139" s="333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</row>
    <row r="140" spans="1:147" ht="48">
      <c r="A140" s="344" t="s">
        <v>359</v>
      </c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3"/>
      <c r="Q140" s="418" t="s">
        <v>311</v>
      </c>
      <c r="R140" s="317"/>
      <c r="S140" s="317"/>
      <c r="T140" s="317"/>
      <c r="U140" s="317"/>
      <c r="V140" s="313"/>
      <c r="W140" s="326" t="s">
        <v>187</v>
      </c>
      <c r="X140" s="317"/>
      <c r="Y140" s="317"/>
      <c r="Z140" s="317"/>
      <c r="AA140" s="317"/>
      <c r="AB140" s="313"/>
      <c r="AC140" s="326" t="s">
        <v>199</v>
      </c>
      <c r="AD140" s="317"/>
      <c r="AE140" s="317"/>
      <c r="AF140" s="317"/>
      <c r="AG140" s="317"/>
      <c r="AH140" s="313"/>
      <c r="AI140" s="344" t="s">
        <v>360</v>
      </c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3"/>
      <c r="BE140" s="327" t="s">
        <v>357</v>
      </c>
      <c r="BF140" s="317"/>
      <c r="BG140" s="317"/>
      <c r="BH140" s="317"/>
      <c r="BI140" s="317"/>
      <c r="BJ140" s="313"/>
      <c r="BK140" s="326" t="s">
        <v>199</v>
      </c>
      <c r="BL140" s="317"/>
      <c r="BM140" s="317"/>
      <c r="BN140" s="317"/>
      <c r="BO140" s="317"/>
      <c r="BP140" s="313"/>
      <c r="BQ140" s="326" t="s">
        <v>311</v>
      </c>
      <c r="BR140" s="317"/>
      <c r="BS140" s="317"/>
      <c r="BT140" s="317"/>
      <c r="BU140" s="317"/>
      <c r="BV140" s="313"/>
      <c r="BW140" s="332"/>
      <c r="BX140" s="302"/>
      <c r="BY140" s="302"/>
      <c r="BZ140" s="302"/>
      <c r="CA140" s="302"/>
      <c r="CB140" s="302"/>
      <c r="CC140" s="333"/>
      <c r="CD140" s="332"/>
      <c r="CE140" s="302"/>
      <c r="CF140" s="302"/>
      <c r="CG140" s="302"/>
      <c r="CH140" s="302"/>
      <c r="CI140" s="302"/>
      <c r="CJ140" s="333"/>
      <c r="CK140" s="332"/>
      <c r="CL140" s="302"/>
      <c r="CM140" s="302"/>
      <c r="CN140" s="302"/>
      <c r="CO140" s="302"/>
      <c r="CP140" s="302"/>
      <c r="CQ140" s="333"/>
      <c r="CR140" s="332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2"/>
      <c r="DJ140" s="302"/>
      <c r="DK140" s="302"/>
      <c r="DL140" s="302"/>
      <c r="DM140" s="302"/>
      <c r="DN140" s="302"/>
      <c r="DO140" s="302"/>
      <c r="DP140" s="302"/>
      <c r="DQ140" s="302"/>
      <c r="DR140" s="302"/>
      <c r="DS140" s="302"/>
      <c r="DT140" s="302"/>
      <c r="DU140" s="302"/>
      <c r="DV140" s="302"/>
      <c r="DW140" s="302"/>
      <c r="DX140" s="302"/>
      <c r="DY140" s="302"/>
      <c r="DZ140" s="333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</row>
    <row r="141" spans="1:147" ht="48">
      <c r="A141" s="385" t="s">
        <v>361</v>
      </c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3"/>
      <c r="Q141" s="419" t="s">
        <v>311</v>
      </c>
      <c r="R141" s="317"/>
      <c r="S141" s="317"/>
      <c r="T141" s="317"/>
      <c r="U141" s="317"/>
      <c r="V141" s="313"/>
      <c r="W141" s="326" t="s">
        <v>187</v>
      </c>
      <c r="X141" s="317"/>
      <c r="Y141" s="317"/>
      <c r="Z141" s="317"/>
      <c r="AA141" s="317"/>
      <c r="AB141" s="313"/>
      <c r="AC141" s="326" t="s">
        <v>199</v>
      </c>
      <c r="AD141" s="317"/>
      <c r="AE141" s="317"/>
      <c r="AF141" s="317"/>
      <c r="AG141" s="317"/>
      <c r="AH141" s="313"/>
      <c r="AI141" s="357" t="s">
        <v>362</v>
      </c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9"/>
      <c r="BE141" s="417" t="s">
        <v>358</v>
      </c>
      <c r="BF141" s="308"/>
      <c r="BG141" s="308"/>
      <c r="BH141" s="308"/>
      <c r="BI141" s="308"/>
      <c r="BJ141" s="309"/>
      <c r="BK141" s="417" t="s">
        <v>311</v>
      </c>
      <c r="BL141" s="308"/>
      <c r="BM141" s="308"/>
      <c r="BN141" s="308"/>
      <c r="BO141" s="308"/>
      <c r="BP141" s="309"/>
      <c r="BQ141" s="417" t="s">
        <v>357</v>
      </c>
      <c r="BR141" s="308"/>
      <c r="BS141" s="308"/>
      <c r="BT141" s="308"/>
      <c r="BU141" s="308"/>
      <c r="BV141" s="309"/>
      <c r="BW141" s="332"/>
      <c r="BX141" s="302"/>
      <c r="BY141" s="302"/>
      <c r="BZ141" s="302"/>
      <c r="CA141" s="302"/>
      <c r="CB141" s="302"/>
      <c r="CC141" s="333"/>
      <c r="CD141" s="332"/>
      <c r="CE141" s="302"/>
      <c r="CF141" s="302"/>
      <c r="CG141" s="302"/>
      <c r="CH141" s="302"/>
      <c r="CI141" s="302"/>
      <c r="CJ141" s="333"/>
      <c r="CK141" s="332"/>
      <c r="CL141" s="302"/>
      <c r="CM141" s="302"/>
      <c r="CN141" s="302"/>
      <c r="CO141" s="302"/>
      <c r="CP141" s="302"/>
      <c r="CQ141" s="333"/>
      <c r="CR141" s="33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302"/>
      <c r="DK141" s="302"/>
      <c r="DL141" s="302"/>
      <c r="DM141" s="302"/>
      <c r="DN141" s="302"/>
      <c r="DO141" s="302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33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</row>
    <row r="142" spans="1:147" ht="48">
      <c r="A142" s="466" t="s">
        <v>363</v>
      </c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3"/>
      <c r="Q142" s="467" t="s">
        <v>357</v>
      </c>
      <c r="R142" s="317"/>
      <c r="S142" s="317"/>
      <c r="T142" s="317"/>
      <c r="U142" s="317"/>
      <c r="V142" s="313"/>
      <c r="W142" s="467" t="s">
        <v>187</v>
      </c>
      <c r="X142" s="317"/>
      <c r="Y142" s="317"/>
      <c r="Z142" s="317"/>
      <c r="AA142" s="317"/>
      <c r="AB142" s="313"/>
      <c r="AC142" s="467" t="s">
        <v>199</v>
      </c>
      <c r="AD142" s="317"/>
      <c r="AE142" s="317"/>
      <c r="AF142" s="317"/>
      <c r="AG142" s="317"/>
      <c r="AH142" s="313"/>
      <c r="AI142" s="310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11"/>
      <c r="BE142" s="310"/>
      <c r="BF142" s="303"/>
      <c r="BG142" s="303"/>
      <c r="BH142" s="303"/>
      <c r="BI142" s="303"/>
      <c r="BJ142" s="311"/>
      <c r="BK142" s="310"/>
      <c r="BL142" s="303"/>
      <c r="BM142" s="303"/>
      <c r="BN142" s="303"/>
      <c r="BO142" s="303"/>
      <c r="BP142" s="311"/>
      <c r="BQ142" s="310"/>
      <c r="BR142" s="303"/>
      <c r="BS142" s="303"/>
      <c r="BT142" s="303"/>
      <c r="BU142" s="303"/>
      <c r="BV142" s="311"/>
      <c r="BW142" s="310"/>
      <c r="BX142" s="303"/>
      <c r="BY142" s="303"/>
      <c r="BZ142" s="303"/>
      <c r="CA142" s="303"/>
      <c r="CB142" s="303"/>
      <c r="CC142" s="311"/>
      <c r="CD142" s="310"/>
      <c r="CE142" s="303"/>
      <c r="CF142" s="303"/>
      <c r="CG142" s="303"/>
      <c r="CH142" s="303"/>
      <c r="CI142" s="303"/>
      <c r="CJ142" s="311"/>
      <c r="CK142" s="310"/>
      <c r="CL142" s="303"/>
      <c r="CM142" s="303"/>
      <c r="CN142" s="303"/>
      <c r="CO142" s="303"/>
      <c r="CP142" s="303"/>
      <c r="CQ142" s="311"/>
      <c r="CR142" s="310"/>
      <c r="CS142" s="303"/>
      <c r="CT142" s="303"/>
      <c r="CU142" s="303"/>
      <c r="CV142" s="303"/>
      <c r="CW142" s="303"/>
      <c r="CX142" s="303"/>
      <c r="CY142" s="303"/>
      <c r="CZ142" s="303"/>
      <c r="DA142" s="303"/>
      <c r="DB142" s="303"/>
      <c r="DC142" s="303"/>
      <c r="DD142" s="303"/>
      <c r="DE142" s="303"/>
      <c r="DF142" s="303"/>
      <c r="DG142" s="303"/>
      <c r="DH142" s="303"/>
      <c r="DI142" s="303"/>
      <c r="DJ142" s="303"/>
      <c r="DK142" s="303"/>
      <c r="DL142" s="303"/>
      <c r="DM142" s="303"/>
      <c r="DN142" s="303"/>
      <c r="DO142" s="303"/>
      <c r="DP142" s="303"/>
      <c r="DQ142" s="303"/>
      <c r="DR142" s="303"/>
      <c r="DS142" s="303"/>
      <c r="DT142" s="303"/>
      <c r="DU142" s="303"/>
      <c r="DV142" s="303"/>
      <c r="DW142" s="303"/>
      <c r="DX142" s="303"/>
      <c r="DY142" s="303"/>
      <c r="DZ142" s="311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</row>
    <row r="143" spans="1:147" ht="34.5" customHeight="1">
      <c r="A143" s="56"/>
      <c r="B143" s="79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81"/>
      <c r="DP143" s="81"/>
      <c r="DQ143" s="81"/>
      <c r="DR143" s="81"/>
      <c r="DS143" s="82"/>
      <c r="DT143" s="82"/>
      <c r="DU143" s="82"/>
      <c r="DV143" s="82"/>
      <c r="DW143" s="82"/>
      <c r="DX143" s="82"/>
      <c r="DY143" s="82"/>
      <c r="DZ143" s="82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</row>
    <row r="144" spans="1:147" ht="48">
      <c r="A144" s="420" t="s">
        <v>364</v>
      </c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02"/>
      <c r="AU144" s="302"/>
      <c r="AV144" s="302"/>
      <c r="AW144" s="302"/>
      <c r="AX144" s="302"/>
      <c r="AY144" s="302"/>
      <c r="AZ144" s="302"/>
      <c r="BA144" s="302"/>
      <c r="BB144" s="302"/>
      <c r="BC144" s="302"/>
      <c r="BD144" s="302"/>
      <c r="BE144" s="302"/>
      <c r="BF144" s="302"/>
      <c r="BG144" s="302"/>
      <c r="BH144" s="302"/>
      <c r="BI144" s="302"/>
      <c r="BJ144" s="302"/>
      <c r="BK144" s="302"/>
      <c r="BL144" s="302"/>
      <c r="BM144" s="302"/>
      <c r="BN144" s="302"/>
      <c r="BO144" s="302"/>
      <c r="BP144" s="302"/>
      <c r="BQ144" s="302"/>
      <c r="BR144" s="302"/>
      <c r="BS144" s="302"/>
      <c r="BT144" s="302"/>
      <c r="BU144" s="302"/>
      <c r="BV144" s="302"/>
      <c r="BW144" s="302"/>
      <c r="BX144" s="302"/>
      <c r="BY144" s="302"/>
      <c r="BZ144" s="302"/>
      <c r="CA144" s="302"/>
      <c r="CB144" s="302"/>
      <c r="CC144" s="302"/>
      <c r="CD144" s="302"/>
      <c r="CE144" s="302"/>
      <c r="CF144" s="302"/>
      <c r="CG144" s="302"/>
      <c r="CH144" s="302"/>
      <c r="CI144" s="302"/>
      <c r="CJ144" s="302"/>
      <c r="CK144" s="302"/>
      <c r="CL144" s="302"/>
      <c r="CM144" s="302"/>
      <c r="CN144" s="302"/>
      <c r="CO144" s="302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2"/>
      <c r="DH144" s="302"/>
      <c r="DI144" s="302"/>
      <c r="DJ144" s="302"/>
      <c r="DK144" s="302"/>
      <c r="DL144" s="302"/>
      <c r="DM144" s="302"/>
      <c r="DN144" s="302"/>
      <c r="DO144" s="302"/>
      <c r="DP144" s="302"/>
      <c r="DQ144" s="302"/>
      <c r="DR144" s="302"/>
      <c r="DS144" s="302"/>
      <c r="DT144" s="302"/>
      <c r="DU144" s="302"/>
      <c r="DV144" s="302"/>
      <c r="DW144" s="302"/>
      <c r="DX144" s="302"/>
      <c r="DY144" s="302"/>
      <c r="DZ144" s="302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</row>
    <row r="145" spans="1:147" ht="27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</row>
    <row r="146" spans="1:147" ht="48">
      <c r="A146" s="421" t="s">
        <v>365</v>
      </c>
      <c r="B146" s="317"/>
      <c r="C146" s="317"/>
      <c r="D146" s="317"/>
      <c r="E146" s="317"/>
      <c r="F146" s="317"/>
      <c r="G146" s="317"/>
      <c r="H146" s="313"/>
      <c r="I146" s="421" t="s">
        <v>366</v>
      </c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3"/>
      <c r="DI146" s="421" t="s">
        <v>367</v>
      </c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3"/>
      <c r="EA146" s="24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</row>
    <row r="147" spans="1:147" ht="46.5" customHeight="1">
      <c r="A147" s="422" t="s">
        <v>153</v>
      </c>
      <c r="B147" s="317"/>
      <c r="C147" s="317"/>
      <c r="D147" s="317"/>
      <c r="E147" s="317"/>
      <c r="F147" s="317"/>
      <c r="G147" s="317"/>
      <c r="H147" s="313"/>
      <c r="I147" s="423" t="s">
        <v>368</v>
      </c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7"/>
      <c r="DG147" s="317"/>
      <c r="DH147" s="313"/>
      <c r="DI147" s="458" t="s">
        <v>462</v>
      </c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7"/>
      <c r="DU147" s="317"/>
      <c r="DV147" s="317"/>
      <c r="DW147" s="317"/>
      <c r="DX147" s="317"/>
      <c r="DY147" s="317"/>
      <c r="DZ147" s="31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</row>
    <row r="148" spans="1:147" ht="48.75" customHeight="1">
      <c r="A148" s="422" t="s">
        <v>135</v>
      </c>
      <c r="B148" s="317"/>
      <c r="C148" s="317"/>
      <c r="D148" s="317"/>
      <c r="E148" s="317"/>
      <c r="F148" s="317"/>
      <c r="G148" s="317"/>
      <c r="H148" s="313"/>
      <c r="I148" s="423" t="s">
        <v>369</v>
      </c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7"/>
      <c r="DG148" s="317"/>
      <c r="DH148" s="313"/>
      <c r="DI148" s="458" t="s">
        <v>133</v>
      </c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7"/>
      <c r="DU148" s="317"/>
      <c r="DV148" s="317"/>
      <c r="DW148" s="317"/>
      <c r="DX148" s="317"/>
      <c r="DY148" s="317"/>
      <c r="DZ148" s="31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</row>
    <row r="149" spans="1:147" ht="46.5" customHeight="1">
      <c r="A149" s="422" t="s">
        <v>130</v>
      </c>
      <c r="B149" s="317"/>
      <c r="C149" s="317"/>
      <c r="D149" s="317"/>
      <c r="E149" s="317"/>
      <c r="F149" s="317"/>
      <c r="G149" s="317"/>
      <c r="H149" s="313"/>
      <c r="I149" s="424" t="s">
        <v>463</v>
      </c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3"/>
      <c r="DI149" s="458" t="s">
        <v>464</v>
      </c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7"/>
      <c r="DY149" s="317"/>
      <c r="DZ149" s="31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</row>
    <row r="150" spans="1:147" ht="52.5" customHeight="1">
      <c r="A150" s="422" t="s">
        <v>122</v>
      </c>
      <c r="B150" s="317"/>
      <c r="C150" s="317"/>
      <c r="D150" s="317"/>
      <c r="E150" s="317"/>
      <c r="F150" s="317"/>
      <c r="G150" s="317"/>
      <c r="H150" s="313"/>
      <c r="I150" s="423" t="s">
        <v>465</v>
      </c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3"/>
      <c r="DI150" s="458" t="s">
        <v>466</v>
      </c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7"/>
      <c r="DU150" s="317"/>
      <c r="DV150" s="317"/>
      <c r="DW150" s="317"/>
      <c r="DX150" s="317"/>
      <c r="DY150" s="317"/>
      <c r="DZ150" s="31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</row>
    <row r="151" spans="1:147" ht="48" customHeight="1">
      <c r="A151" s="422" t="s">
        <v>370</v>
      </c>
      <c r="B151" s="317"/>
      <c r="C151" s="317"/>
      <c r="D151" s="317"/>
      <c r="E151" s="317"/>
      <c r="F151" s="317"/>
      <c r="G151" s="317"/>
      <c r="H151" s="313"/>
      <c r="I151" s="423" t="s">
        <v>371</v>
      </c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7"/>
      <c r="DG151" s="317"/>
      <c r="DH151" s="313"/>
      <c r="DI151" s="458" t="s">
        <v>467</v>
      </c>
      <c r="DJ151" s="317"/>
      <c r="DK151" s="317"/>
      <c r="DL151" s="317"/>
      <c r="DM151" s="317"/>
      <c r="DN151" s="317"/>
      <c r="DO151" s="317"/>
      <c r="DP151" s="317"/>
      <c r="DQ151" s="317"/>
      <c r="DR151" s="317"/>
      <c r="DS151" s="317"/>
      <c r="DT151" s="317"/>
      <c r="DU151" s="317"/>
      <c r="DV151" s="317"/>
      <c r="DW151" s="317"/>
      <c r="DX151" s="317"/>
      <c r="DY151" s="317"/>
      <c r="DZ151" s="31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</row>
    <row r="152" spans="1:147" ht="48">
      <c r="A152" s="422" t="s">
        <v>372</v>
      </c>
      <c r="B152" s="317"/>
      <c r="C152" s="317"/>
      <c r="D152" s="317"/>
      <c r="E152" s="317"/>
      <c r="F152" s="317"/>
      <c r="G152" s="317"/>
      <c r="H152" s="313"/>
      <c r="I152" s="423" t="s">
        <v>373</v>
      </c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7"/>
      <c r="DG152" s="317"/>
      <c r="DH152" s="313"/>
      <c r="DI152" s="458" t="s">
        <v>468</v>
      </c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7"/>
      <c r="DY152" s="317"/>
      <c r="DZ152" s="31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</row>
    <row r="153" spans="1:147" ht="48">
      <c r="A153" s="422" t="s">
        <v>125</v>
      </c>
      <c r="B153" s="317"/>
      <c r="C153" s="317"/>
      <c r="D153" s="317"/>
      <c r="E153" s="317"/>
      <c r="F153" s="317"/>
      <c r="G153" s="317"/>
      <c r="H153" s="313"/>
      <c r="I153" s="423" t="s">
        <v>374</v>
      </c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 s="317"/>
      <c r="BP153" s="317"/>
      <c r="BQ153" s="317"/>
      <c r="BR153" s="317"/>
      <c r="BS153" s="317"/>
      <c r="BT153" s="317"/>
      <c r="BU153" s="317"/>
      <c r="BV153" s="317"/>
      <c r="BW153" s="317"/>
      <c r="BX153" s="317"/>
      <c r="BY153" s="317"/>
      <c r="BZ153" s="317"/>
      <c r="CA153" s="317"/>
      <c r="CB153" s="317"/>
      <c r="CC153" s="317"/>
      <c r="CD153" s="317"/>
      <c r="CE153" s="317"/>
      <c r="CF153" s="317"/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  <c r="CU153" s="317"/>
      <c r="CV153" s="317"/>
      <c r="CW153" s="317"/>
      <c r="CX153" s="317"/>
      <c r="CY153" s="317"/>
      <c r="CZ153" s="317"/>
      <c r="DA153" s="317"/>
      <c r="DB153" s="317"/>
      <c r="DC153" s="317"/>
      <c r="DD153" s="317"/>
      <c r="DE153" s="317"/>
      <c r="DF153" s="317"/>
      <c r="DG153" s="317"/>
      <c r="DH153" s="313"/>
      <c r="DI153" s="458" t="s">
        <v>123</v>
      </c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7"/>
      <c r="DU153" s="317"/>
      <c r="DV153" s="317"/>
      <c r="DW153" s="317"/>
      <c r="DX153" s="317"/>
      <c r="DY153" s="317"/>
      <c r="DZ153" s="31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</row>
    <row r="154" spans="1:147" ht="48.75" customHeight="1">
      <c r="A154" s="422" t="s">
        <v>119</v>
      </c>
      <c r="B154" s="317"/>
      <c r="C154" s="317"/>
      <c r="D154" s="317"/>
      <c r="E154" s="317"/>
      <c r="F154" s="317"/>
      <c r="G154" s="317"/>
      <c r="H154" s="313"/>
      <c r="I154" s="423" t="s">
        <v>375</v>
      </c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7"/>
      <c r="DG154" s="317"/>
      <c r="DH154" s="313"/>
      <c r="DI154" s="458" t="s">
        <v>117</v>
      </c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31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</row>
    <row r="155" spans="1:147" ht="51.75" customHeight="1">
      <c r="A155" s="422" t="s">
        <v>116</v>
      </c>
      <c r="B155" s="317"/>
      <c r="C155" s="317"/>
      <c r="D155" s="317"/>
      <c r="E155" s="317"/>
      <c r="F155" s="317"/>
      <c r="G155" s="317"/>
      <c r="H155" s="313"/>
      <c r="I155" s="423" t="s">
        <v>376</v>
      </c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7"/>
      <c r="CS155" s="317"/>
      <c r="CT155" s="317"/>
      <c r="CU155" s="317"/>
      <c r="CV155" s="317"/>
      <c r="CW155" s="317"/>
      <c r="CX155" s="317"/>
      <c r="CY155" s="317"/>
      <c r="CZ155" s="317"/>
      <c r="DA155" s="317"/>
      <c r="DB155" s="317"/>
      <c r="DC155" s="317"/>
      <c r="DD155" s="317"/>
      <c r="DE155" s="317"/>
      <c r="DF155" s="317"/>
      <c r="DG155" s="317"/>
      <c r="DH155" s="313"/>
      <c r="DI155" s="458" t="s">
        <v>114</v>
      </c>
      <c r="DJ155" s="317"/>
      <c r="DK155" s="317"/>
      <c r="DL155" s="317"/>
      <c r="DM155" s="317"/>
      <c r="DN155" s="317"/>
      <c r="DO155" s="317"/>
      <c r="DP155" s="317"/>
      <c r="DQ155" s="317"/>
      <c r="DR155" s="317"/>
      <c r="DS155" s="317"/>
      <c r="DT155" s="317"/>
      <c r="DU155" s="317"/>
      <c r="DV155" s="317"/>
      <c r="DW155" s="317"/>
      <c r="DX155" s="317"/>
      <c r="DY155" s="317"/>
      <c r="DZ155" s="31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</row>
    <row r="156" spans="1:147" ht="192" customHeight="1">
      <c r="A156" s="84"/>
      <c r="B156" s="85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7"/>
      <c r="AG156" s="86"/>
      <c r="AH156" s="86"/>
      <c r="AI156" s="87"/>
      <c r="AJ156" s="86"/>
      <c r="AK156" s="86"/>
      <c r="AL156" s="88"/>
      <c r="AM156" s="86"/>
      <c r="AN156" s="86"/>
      <c r="AO156" s="87"/>
      <c r="AP156" s="86"/>
      <c r="AQ156" s="86"/>
      <c r="AR156" s="89"/>
      <c r="AS156" s="86"/>
      <c r="AT156" s="86"/>
      <c r="AU156" s="89"/>
      <c r="AV156" s="86"/>
      <c r="AW156" s="86"/>
      <c r="AX156" s="89"/>
      <c r="AY156" s="86"/>
      <c r="AZ156" s="86"/>
      <c r="BA156" s="87"/>
      <c r="BB156" s="86"/>
      <c r="BC156" s="86"/>
      <c r="BD156" s="90"/>
      <c r="BE156" s="86"/>
      <c r="BF156" s="86"/>
      <c r="BG156" s="87"/>
      <c r="BH156" s="86"/>
      <c r="BI156" s="86"/>
      <c r="BJ156" s="87"/>
      <c r="BK156" s="86"/>
      <c r="BL156" s="90"/>
      <c r="BM156" s="86"/>
      <c r="BN156" s="86"/>
      <c r="BO156" s="87"/>
      <c r="BP156" s="86"/>
      <c r="BQ156" s="86"/>
      <c r="BR156" s="87"/>
      <c r="BS156" s="86"/>
      <c r="BT156" s="90"/>
      <c r="BU156" s="86"/>
      <c r="BV156" s="86"/>
      <c r="BW156" s="87"/>
      <c r="BX156" s="86"/>
      <c r="BY156" s="86"/>
      <c r="BZ156" s="87"/>
      <c r="CA156" s="86"/>
      <c r="CB156" s="90"/>
      <c r="CC156" s="86"/>
      <c r="CD156" s="86"/>
      <c r="CE156" s="87"/>
      <c r="CF156" s="86"/>
      <c r="CG156" s="86"/>
      <c r="CH156" s="87"/>
      <c r="CI156" s="86"/>
      <c r="CJ156" s="90"/>
      <c r="CK156" s="86"/>
      <c r="CL156" s="86"/>
      <c r="CM156" s="87"/>
      <c r="CN156" s="86"/>
      <c r="CO156" s="86"/>
      <c r="CP156" s="87"/>
      <c r="CQ156" s="86"/>
      <c r="CR156" s="87"/>
      <c r="CS156" s="86"/>
      <c r="CT156" s="86"/>
      <c r="CU156" s="87"/>
      <c r="CV156" s="86"/>
      <c r="CW156" s="86"/>
      <c r="CX156" s="87"/>
      <c r="CY156" s="86"/>
      <c r="CZ156" s="87"/>
      <c r="DA156" s="86"/>
      <c r="DB156" s="86"/>
      <c r="DC156" s="87"/>
      <c r="DD156" s="86"/>
      <c r="DE156" s="86"/>
      <c r="DF156" s="87"/>
      <c r="DG156" s="86"/>
      <c r="DH156" s="89"/>
      <c r="DI156" s="86"/>
      <c r="DJ156" s="86"/>
      <c r="DK156" s="87"/>
      <c r="DL156" s="86"/>
      <c r="DM156" s="86"/>
      <c r="DN156" s="87"/>
      <c r="DO156" s="86"/>
      <c r="DP156" s="91"/>
      <c r="DQ156" s="86"/>
      <c r="DR156" s="86"/>
      <c r="DS156" s="65"/>
      <c r="DT156" s="86"/>
      <c r="DU156" s="86"/>
      <c r="DV156" s="86"/>
      <c r="DW156" s="86"/>
      <c r="DX156" s="86"/>
      <c r="DY156" s="86"/>
      <c r="DZ156" s="8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</row>
    <row r="157" spans="1:147" ht="48">
      <c r="A157" s="421" t="s">
        <v>365</v>
      </c>
      <c r="B157" s="317"/>
      <c r="C157" s="317"/>
      <c r="D157" s="317"/>
      <c r="E157" s="317"/>
      <c r="F157" s="317"/>
      <c r="G157" s="317"/>
      <c r="H157" s="313"/>
      <c r="I157" s="421" t="s">
        <v>366</v>
      </c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  <c r="CU157" s="317"/>
      <c r="CV157" s="317"/>
      <c r="CW157" s="317"/>
      <c r="CX157" s="317"/>
      <c r="CY157" s="317"/>
      <c r="CZ157" s="317"/>
      <c r="DA157" s="317"/>
      <c r="DB157" s="317"/>
      <c r="DC157" s="317"/>
      <c r="DD157" s="317"/>
      <c r="DE157" s="317"/>
      <c r="DF157" s="317"/>
      <c r="DG157" s="317"/>
      <c r="DH157" s="313"/>
      <c r="DI157" s="421" t="s">
        <v>367</v>
      </c>
      <c r="DJ157" s="317"/>
      <c r="DK157" s="317"/>
      <c r="DL157" s="317"/>
      <c r="DM157" s="317"/>
      <c r="DN157" s="317"/>
      <c r="DO157" s="317"/>
      <c r="DP157" s="317"/>
      <c r="DQ157" s="317"/>
      <c r="DR157" s="317"/>
      <c r="DS157" s="317"/>
      <c r="DT157" s="317"/>
      <c r="DU157" s="317"/>
      <c r="DV157" s="317"/>
      <c r="DW157" s="317"/>
      <c r="DX157" s="317"/>
      <c r="DY157" s="317"/>
      <c r="DZ157" s="313"/>
      <c r="EA157" s="24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</row>
    <row r="158" spans="1:147" ht="48.75" customHeight="1">
      <c r="A158" s="422" t="s">
        <v>327</v>
      </c>
      <c r="B158" s="317"/>
      <c r="C158" s="317"/>
      <c r="D158" s="317"/>
      <c r="E158" s="317"/>
      <c r="F158" s="317"/>
      <c r="G158" s="317"/>
      <c r="H158" s="313"/>
      <c r="I158" s="423" t="s">
        <v>469</v>
      </c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7"/>
      <c r="CS158" s="317"/>
      <c r="CT158" s="317"/>
      <c r="CU158" s="317"/>
      <c r="CV158" s="317"/>
      <c r="CW158" s="317"/>
      <c r="CX158" s="317"/>
      <c r="CY158" s="317"/>
      <c r="CZ158" s="317"/>
      <c r="DA158" s="317"/>
      <c r="DB158" s="317"/>
      <c r="DC158" s="317"/>
      <c r="DD158" s="317"/>
      <c r="DE158" s="317"/>
      <c r="DF158" s="317"/>
      <c r="DG158" s="317"/>
      <c r="DH158" s="313"/>
      <c r="DI158" s="458" t="s">
        <v>120</v>
      </c>
      <c r="DJ158" s="317"/>
      <c r="DK158" s="317"/>
      <c r="DL158" s="317"/>
      <c r="DM158" s="317"/>
      <c r="DN158" s="317"/>
      <c r="DO158" s="317"/>
      <c r="DP158" s="317"/>
      <c r="DQ158" s="317"/>
      <c r="DR158" s="317"/>
      <c r="DS158" s="317"/>
      <c r="DT158" s="317"/>
      <c r="DU158" s="317"/>
      <c r="DV158" s="317"/>
      <c r="DW158" s="317"/>
      <c r="DX158" s="317"/>
      <c r="DY158" s="317"/>
      <c r="DZ158" s="31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</row>
    <row r="159" spans="1:147" ht="48" customHeight="1">
      <c r="A159" s="422" t="s">
        <v>460</v>
      </c>
      <c r="B159" s="317"/>
      <c r="C159" s="317"/>
      <c r="D159" s="317"/>
      <c r="E159" s="317"/>
      <c r="F159" s="317"/>
      <c r="G159" s="317"/>
      <c r="H159" s="313"/>
      <c r="I159" s="423" t="s">
        <v>377</v>
      </c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7"/>
      <c r="DF159" s="317"/>
      <c r="DG159" s="317"/>
      <c r="DH159" s="313"/>
      <c r="DI159" s="458" t="s">
        <v>323</v>
      </c>
      <c r="DJ159" s="317"/>
      <c r="DK159" s="317"/>
      <c r="DL159" s="317"/>
      <c r="DM159" s="317"/>
      <c r="DN159" s="317"/>
      <c r="DO159" s="317"/>
      <c r="DP159" s="317"/>
      <c r="DQ159" s="317"/>
      <c r="DR159" s="317"/>
      <c r="DS159" s="317"/>
      <c r="DT159" s="317"/>
      <c r="DU159" s="317"/>
      <c r="DV159" s="317"/>
      <c r="DW159" s="317"/>
      <c r="DX159" s="317"/>
      <c r="DY159" s="317"/>
      <c r="DZ159" s="31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</row>
    <row r="160" spans="1:147" ht="93" customHeight="1">
      <c r="A160" s="422" t="s">
        <v>378</v>
      </c>
      <c r="B160" s="317"/>
      <c r="C160" s="317"/>
      <c r="D160" s="317"/>
      <c r="E160" s="317"/>
      <c r="F160" s="317"/>
      <c r="G160" s="317"/>
      <c r="H160" s="313"/>
      <c r="I160" s="424" t="s">
        <v>470</v>
      </c>
      <c r="J160" s="317"/>
      <c r="K160" s="317"/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7"/>
      <c r="BK160" s="317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7"/>
      <c r="CS160" s="317"/>
      <c r="CT160" s="317"/>
      <c r="CU160" s="317"/>
      <c r="CV160" s="317"/>
      <c r="CW160" s="317"/>
      <c r="CX160" s="317"/>
      <c r="CY160" s="317"/>
      <c r="CZ160" s="317"/>
      <c r="DA160" s="317"/>
      <c r="DB160" s="317"/>
      <c r="DC160" s="317"/>
      <c r="DD160" s="317"/>
      <c r="DE160" s="317"/>
      <c r="DF160" s="317"/>
      <c r="DG160" s="317"/>
      <c r="DH160" s="313"/>
      <c r="DI160" s="458" t="s">
        <v>471</v>
      </c>
      <c r="DJ160" s="317"/>
      <c r="DK160" s="317"/>
      <c r="DL160" s="317"/>
      <c r="DM160" s="317"/>
      <c r="DN160" s="317"/>
      <c r="DO160" s="317"/>
      <c r="DP160" s="317"/>
      <c r="DQ160" s="317"/>
      <c r="DR160" s="317"/>
      <c r="DS160" s="317"/>
      <c r="DT160" s="317"/>
      <c r="DU160" s="317"/>
      <c r="DV160" s="317"/>
      <c r="DW160" s="317"/>
      <c r="DX160" s="317"/>
      <c r="DY160" s="317"/>
      <c r="DZ160" s="31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</row>
    <row r="161" spans="1:147" ht="91.5" customHeight="1">
      <c r="A161" s="422" t="s">
        <v>380</v>
      </c>
      <c r="B161" s="317"/>
      <c r="C161" s="317"/>
      <c r="D161" s="317"/>
      <c r="E161" s="317"/>
      <c r="F161" s="317"/>
      <c r="G161" s="317"/>
      <c r="H161" s="313"/>
      <c r="I161" s="424" t="s">
        <v>472</v>
      </c>
      <c r="J161" s="317"/>
      <c r="K161" s="317"/>
      <c r="L161" s="317"/>
      <c r="M161" s="317"/>
      <c r="N161" s="317"/>
      <c r="O161" s="317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317"/>
      <c r="AA161" s="317"/>
      <c r="AB161" s="317"/>
      <c r="AC161" s="317"/>
      <c r="AD161" s="317"/>
      <c r="AE161" s="317"/>
      <c r="AF161" s="317"/>
      <c r="AG161" s="317"/>
      <c r="AH161" s="317"/>
      <c r="AI161" s="317"/>
      <c r="AJ161" s="317"/>
      <c r="AK161" s="317"/>
      <c r="AL161" s="317"/>
      <c r="AM161" s="317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7"/>
      <c r="AY161" s="317"/>
      <c r="AZ161" s="317"/>
      <c r="BA161" s="317"/>
      <c r="BB161" s="317"/>
      <c r="BC161" s="317"/>
      <c r="BD161" s="317"/>
      <c r="BE161" s="317"/>
      <c r="BF161" s="317"/>
      <c r="BG161" s="317"/>
      <c r="BH161" s="317"/>
      <c r="BI161" s="317"/>
      <c r="BJ161" s="317"/>
      <c r="BK161" s="317"/>
      <c r="BL161" s="317"/>
      <c r="BM161" s="317"/>
      <c r="BN161" s="317"/>
      <c r="BO161" s="317"/>
      <c r="BP161" s="317"/>
      <c r="BQ161" s="317"/>
      <c r="BR161" s="317"/>
      <c r="BS161" s="317"/>
      <c r="BT161" s="317"/>
      <c r="BU161" s="317"/>
      <c r="BV161" s="317"/>
      <c r="BW161" s="317"/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7"/>
      <c r="CH161" s="317"/>
      <c r="CI161" s="317"/>
      <c r="CJ161" s="317"/>
      <c r="CK161" s="317"/>
      <c r="CL161" s="317"/>
      <c r="CM161" s="317"/>
      <c r="CN161" s="317"/>
      <c r="CO161" s="317"/>
      <c r="CP161" s="317"/>
      <c r="CQ161" s="317"/>
      <c r="CR161" s="317"/>
      <c r="CS161" s="317"/>
      <c r="CT161" s="317"/>
      <c r="CU161" s="317"/>
      <c r="CV161" s="317"/>
      <c r="CW161" s="317"/>
      <c r="CX161" s="317"/>
      <c r="CY161" s="317"/>
      <c r="CZ161" s="317"/>
      <c r="DA161" s="317"/>
      <c r="DB161" s="317"/>
      <c r="DC161" s="317"/>
      <c r="DD161" s="317"/>
      <c r="DE161" s="317"/>
      <c r="DF161" s="317"/>
      <c r="DG161" s="317"/>
      <c r="DH161" s="313"/>
      <c r="DI161" s="458" t="s">
        <v>145</v>
      </c>
      <c r="DJ161" s="317"/>
      <c r="DK161" s="317"/>
      <c r="DL161" s="317"/>
      <c r="DM161" s="317"/>
      <c r="DN161" s="317"/>
      <c r="DO161" s="317"/>
      <c r="DP161" s="317"/>
      <c r="DQ161" s="317"/>
      <c r="DR161" s="317"/>
      <c r="DS161" s="317"/>
      <c r="DT161" s="317"/>
      <c r="DU161" s="317"/>
      <c r="DV161" s="317"/>
      <c r="DW161" s="317"/>
      <c r="DX161" s="317"/>
      <c r="DY161" s="317"/>
      <c r="DZ161" s="31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</row>
    <row r="162" spans="1:147" ht="48" customHeight="1">
      <c r="A162" s="425" t="s">
        <v>381</v>
      </c>
      <c r="B162" s="317"/>
      <c r="C162" s="317"/>
      <c r="D162" s="317"/>
      <c r="E162" s="317"/>
      <c r="F162" s="317"/>
      <c r="G162" s="317"/>
      <c r="H162" s="313"/>
      <c r="I162" s="424" t="s">
        <v>473</v>
      </c>
      <c r="J162" s="317"/>
      <c r="K162" s="317"/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3"/>
      <c r="DI162" s="458" t="s">
        <v>147</v>
      </c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</row>
    <row r="163" spans="1:147" ht="57" customHeight="1">
      <c r="A163" s="422" t="s">
        <v>382</v>
      </c>
      <c r="B163" s="317"/>
      <c r="C163" s="317"/>
      <c r="D163" s="317"/>
      <c r="E163" s="317"/>
      <c r="F163" s="317"/>
      <c r="G163" s="317"/>
      <c r="H163" s="313"/>
      <c r="I163" s="424" t="s">
        <v>474</v>
      </c>
      <c r="J163" s="317"/>
      <c r="K163" s="317"/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  <c r="CU163" s="317"/>
      <c r="CV163" s="317"/>
      <c r="CW163" s="317"/>
      <c r="CX163" s="317"/>
      <c r="CY163" s="317"/>
      <c r="CZ163" s="317"/>
      <c r="DA163" s="317"/>
      <c r="DB163" s="317"/>
      <c r="DC163" s="317"/>
      <c r="DD163" s="317"/>
      <c r="DE163" s="317"/>
      <c r="DF163" s="317"/>
      <c r="DG163" s="317"/>
      <c r="DH163" s="313"/>
      <c r="DI163" s="458" t="s">
        <v>475</v>
      </c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31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</row>
    <row r="164" spans="1:147" ht="54" customHeight="1">
      <c r="A164" s="462" t="s">
        <v>383</v>
      </c>
      <c r="B164" s="317"/>
      <c r="C164" s="317"/>
      <c r="D164" s="317"/>
      <c r="E164" s="317"/>
      <c r="F164" s="317"/>
      <c r="G164" s="317"/>
      <c r="H164" s="313"/>
      <c r="I164" s="424" t="s">
        <v>476</v>
      </c>
      <c r="J164" s="317"/>
      <c r="K164" s="317"/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7"/>
      <c r="CS164" s="317"/>
      <c r="CT164" s="317"/>
      <c r="CU164" s="317"/>
      <c r="CV164" s="317"/>
      <c r="CW164" s="317"/>
      <c r="CX164" s="317"/>
      <c r="CY164" s="317"/>
      <c r="CZ164" s="317"/>
      <c r="DA164" s="317"/>
      <c r="DB164" s="317"/>
      <c r="DC164" s="317"/>
      <c r="DD164" s="317"/>
      <c r="DE164" s="317"/>
      <c r="DF164" s="317"/>
      <c r="DG164" s="317"/>
      <c r="DH164" s="313"/>
      <c r="DI164" s="458" t="s">
        <v>477</v>
      </c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7"/>
      <c r="DU164" s="317"/>
      <c r="DV164" s="317"/>
      <c r="DW164" s="317"/>
      <c r="DX164" s="317"/>
      <c r="DY164" s="317"/>
      <c r="DZ164" s="31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</row>
    <row r="165" spans="1:147" ht="90.75" customHeight="1">
      <c r="A165" s="462" t="s">
        <v>384</v>
      </c>
      <c r="B165" s="317"/>
      <c r="C165" s="317"/>
      <c r="D165" s="317"/>
      <c r="E165" s="317"/>
      <c r="F165" s="317"/>
      <c r="G165" s="317"/>
      <c r="H165" s="313"/>
      <c r="I165" s="424" t="s">
        <v>478</v>
      </c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  <c r="CU165" s="317"/>
      <c r="CV165" s="317"/>
      <c r="CW165" s="317"/>
      <c r="CX165" s="317"/>
      <c r="CY165" s="317"/>
      <c r="CZ165" s="317"/>
      <c r="DA165" s="317"/>
      <c r="DB165" s="317"/>
      <c r="DC165" s="317"/>
      <c r="DD165" s="317"/>
      <c r="DE165" s="317"/>
      <c r="DF165" s="317"/>
      <c r="DG165" s="317"/>
      <c r="DH165" s="313"/>
      <c r="DI165" s="458" t="s">
        <v>158</v>
      </c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7"/>
      <c r="DU165" s="317"/>
      <c r="DV165" s="317"/>
      <c r="DW165" s="317"/>
      <c r="DX165" s="317"/>
      <c r="DY165" s="317"/>
      <c r="DZ165" s="31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</row>
    <row r="166" spans="1:147" ht="49.5" customHeight="1">
      <c r="A166" s="425" t="s">
        <v>385</v>
      </c>
      <c r="B166" s="317"/>
      <c r="C166" s="317"/>
      <c r="D166" s="317"/>
      <c r="E166" s="317"/>
      <c r="F166" s="317"/>
      <c r="G166" s="317"/>
      <c r="H166" s="313"/>
      <c r="I166" s="424" t="s">
        <v>479</v>
      </c>
      <c r="J166" s="317"/>
      <c r="K166" s="317"/>
      <c r="L166" s="317"/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317"/>
      <c r="CW166" s="317"/>
      <c r="CX166" s="317"/>
      <c r="CY166" s="317"/>
      <c r="CZ166" s="317"/>
      <c r="DA166" s="317"/>
      <c r="DB166" s="317"/>
      <c r="DC166" s="317"/>
      <c r="DD166" s="317"/>
      <c r="DE166" s="317"/>
      <c r="DF166" s="317"/>
      <c r="DG166" s="317"/>
      <c r="DH166" s="313"/>
      <c r="DI166" s="458" t="s">
        <v>480</v>
      </c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7"/>
      <c r="DU166" s="317"/>
      <c r="DV166" s="317"/>
      <c r="DW166" s="317"/>
      <c r="DX166" s="317"/>
      <c r="DY166" s="317"/>
      <c r="DZ166" s="31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</row>
    <row r="167" spans="1:147" ht="51" customHeight="1">
      <c r="A167" s="425" t="s">
        <v>386</v>
      </c>
      <c r="B167" s="317"/>
      <c r="C167" s="317"/>
      <c r="D167" s="317"/>
      <c r="E167" s="317"/>
      <c r="F167" s="317"/>
      <c r="G167" s="317"/>
      <c r="H167" s="313"/>
      <c r="I167" s="424" t="s">
        <v>481</v>
      </c>
      <c r="J167" s="317"/>
      <c r="K167" s="317"/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317"/>
      <c r="BK167" s="317"/>
      <c r="BL167" s="317"/>
      <c r="BM167" s="317"/>
      <c r="BN167" s="317"/>
      <c r="BO167" s="317"/>
      <c r="BP167" s="317"/>
      <c r="BQ167" s="317"/>
      <c r="BR167" s="317"/>
      <c r="BS167" s="317"/>
      <c r="BT167" s="317"/>
      <c r="BU167" s="317"/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7"/>
      <c r="DG167" s="317"/>
      <c r="DH167" s="313"/>
      <c r="DI167" s="458" t="s">
        <v>482</v>
      </c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7"/>
      <c r="DU167" s="317"/>
      <c r="DV167" s="317"/>
      <c r="DW167" s="317"/>
      <c r="DX167" s="317"/>
      <c r="DY167" s="317"/>
      <c r="DZ167" s="313"/>
      <c r="EA167" s="124"/>
      <c r="EB167" s="124"/>
      <c r="EC167" s="124"/>
      <c r="ED167" s="124"/>
      <c r="EE167" s="124"/>
      <c r="EF167" s="124"/>
      <c r="EG167" s="124"/>
      <c r="EH167" s="124"/>
      <c r="EI167" s="124"/>
      <c r="EJ167" s="124"/>
      <c r="EK167" s="124"/>
      <c r="EL167" s="124"/>
      <c r="EM167" s="124"/>
      <c r="EN167" s="124"/>
      <c r="EO167" s="124"/>
      <c r="EP167" s="124"/>
      <c r="EQ167" s="124"/>
    </row>
    <row r="168" spans="1:147" ht="99" customHeight="1">
      <c r="A168" s="425" t="s">
        <v>387</v>
      </c>
      <c r="B168" s="317"/>
      <c r="C168" s="317"/>
      <c r="D168" s="317"/>
      <c r="E168" s="317"/>
      <c r="F168" s="317"/>
      <c r="G168" s="317"/>
      <c r="H168" s="313"/>
      <c r="I168" s="460" t="s">
        <v>483</v>
      </c>
      <c r="J168" s="317"/>
      <c r="K168" s="317"/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7"/>
      <c r="BM168" s="317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7"/>
      <c r="CH168" s="317"/>
      <c r="CI168" s="317"/>
      <c r="CJ168" s="317"/>
      <c r="CK168" s="317"/>
      <c r="CL168" s="317"/>
      <c r="CM168" s="317"/>
      <c r="CN168" s="317"/>
      <c r="CO168" s="317"/>
      <c r="CP168" s="317"/>
      <c r="CQ168" s="317"/>
      <c r="CR168" s="317"/>
      <c r="CS168" s="317"/>
      <c r="CT168" s="317"/>
      <c r="CU168" s="317"/>
      <c r="CV168" s="317"/>
      <c r="CW168" s="317"/>
      <c r="CX168" s="317"/>
      <c r="CY168" s="317"/>
      <c r="CZ168" s="317"/>
      <c r="DA168" s="317"/>
      <c r="DB168" s="317"/>
      <c r="DC168" s="317"/>
      <c r="DD168" s="317"/>
      <c r="DE168" s="317"/>
      <c r="DF168" s="317"/>
      <c r="DG168" s="317"/>
      <c r="DH168" s="313"/>
      <c r="DI168" s="461" t="s">
        <v>161</v>
      </c>
      <c r="DJ168" s="317"/>
      <c r="DK168" s="317"/>
      <c r="DL168" s="317"/>
      <c r="DM168" s="317"/>
      <c r="DN168" s="317"/>
      <c r="DO168" s="317"/>
      <c r="DP168" s="317"/>
      <c r="DQ168" s="317"/>
      <c r="DR168" s="317"/>
      <c r="DS168" s="317"/>
      <c r="DT168" s="317"/>
      <c r="DU168" s="317"/>
      <c r="DV168" s="317"/>
      <c r="DW168" s="317"/>
      <c r="DX168" s="317"/>
      <c r="DY168" s="317"/>
      <c r="DZ168" s="313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</row>
    <row r="169" spans="1:147" ht="94.5" customHeight="1">
      <c r="A169" s="425" t="s">
        <v>388</v>
      </c>
      <c r="B169" s="317"/>
      <c r="C169" s="317"/>
      <c r="D169" s="317"/>
      <c r="E169" s="317"/>
      <c r="F169" s="317"/>
      <c r="G169" s="317"/>
      <c r="H169" s="313"/>
      <c r="I169" s="424" t="s">
        <v>484</v>
      </c>
      <c r="J169" s="317"/>
      <c r="K169" s="317"/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7"/>
      <c r="BF169" s="317"/>
      <c r="BG169" s="317"/>
      <c r="BH169" s="317"/>
      <c r="BI169" s="317"/>
      <c r="BJ169" s="317"/>
      <c r="BK169" s="317"/>
      <c r="BL169" s="317"/>
      <c r="BM169" s="317"/>
      <c r="BN169" s="317"/>
      <c r="BO169" s="317"/>
      <c r="BP169" s="317"/>
      <c r="BQ169" s="317"/>
      <c r="BR169" s="317"/>
      <c r="BS169" s="317"/>
      <c r="BT169" s="317"/>
      <c r="BU169" s="317"/>
      <c r="BV169" s="317"/>
      <c r="BW169" s="317"/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7"/>
      <c r="CH169" s="317"/>
      <c r="CI169" s="317"/>
      <c r="CJ169" s="317"/>
      <c r="CK169" s="317"/>
      <c r="CL169" s="317"/>
      <c r="CM169" s="317"/>
      <c r="CN169" s="317"/>
      <c r="CO169" s="317"/>
      <c r="CP169" s="317"/>
      <c r="CQ169" s="317"/>
      <c r="CR169" s="317"/>
      <c r="CS169" s="317"/>
      <c r="CT169" s="317"/>
      <c r="CU169" s="317"/>
      <c r="CV169" s="317"/>
      <c r="CW169" s="317"/>
      <c r="CX169" s="317"/>
      <c r="CY169" s="317"/>
      <c r="CZ169" s="317"/>
      <c r="DA169" s="317"/>
      <c r="DB169" s="317"/>
      <c r="DC169" s="317"/>
      <c r="DD169" s="317"/>
      <c r="DE169" s="317"/>
      <c r="DF169" s="317"/>
      <c r="DG169" s="317"/>
      <c r="DH169" s="313"/>
      <c r="DI169" s="461" t="s">
        <v>392</v>
      </c>
      <c r="DJ169" s="317"/>
      <c r="DK169" s="317"/>
      <c r="DL169" s="317"/>
      <c r="DM169" s="317"/>
      <c r="DN169" s="317"/>
      <c r="DO169" s="317"/>
      <c r="DP169" s="317"/>
      <c r="DQ169" s="317"/>
      <c r="DR169" s="317"/>
      <c r="DS169" s="317"/>
      <c r="DT169" s="317"/>
      <c r="DU169" s="317"/>
      <c r="DV169" s="317"/>
      <c r="DW169" s="317"/>
      <c r="DX169" s="317"/>
      <c r="DY169" s="317"/>
      <c r="DZ169" s="31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</row>
    <row r="170" spans="1:147" ht="94.5" customHeight="1">
      <c r="A170" s="426" t="s">
        <v>389</v>
      </c>
      <c r="B170" s="317"/>
      <c r="C170" s="317"/>
      <c r="D170" s="317"/>
      <c r="E170" s="317"/>
      <c r="F170" s="317"/>
      <c r="G170" s="317"/>
      <c r="H170" s="313"/>
      <c r="I170" s="424" t="s">
        <v>485</v>
      </c>
      <c r="J170" s="317"/>
      <c r="K170" s="317"/>
      <c r="L170" s="317"/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3"/>
      <c r="DI170" s="461" t="s">
        <v>486</v>
      </c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3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</row>
    <row r="171" spans="1:147" ht="51" customHeight="1">
      <c r="A171" s="426" t="s">
        <v>390</v>
      </c>
      <c r="B171" s="317"/>
      <c r="C171" s="317"/>
      <c r="D171" s="317"/>
      <c r="E171" s="317"/>
      <c r="F171" s="317"/>
      <c r="G171" s="317"/>
      <c r="H171" s="313"/>
      <c r="I171" s="424" t="s">
        <v>487</v>
      </c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17"/>
      <c r="DG171" s="317"/>
      <c r="DH171" s="313"/>
      <c r="DI171" s="461" t="s">
        <v>180</v>
      </c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7"/>
      <c r="DU171" s="317"/>
      <c r="DV171" s="317"/>
      <c r="DW171" s="317"/>
      <c r="DX171" s="317"/>
      <c r="DY171" s="317"/>
      <c r="DZ171" s="313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</row>
    <row r="172" spans="1:147" ht="102" customHeight="1">
      <c r="A172" s="426" t="s">
        <v>391</v>
      </c>
      <c r="B172" s="317"/>
      <c r="C172" s="317"/>
      <c r="D172" s="317"/>
      <c r="E172" s="317"/>
      <c r="F172" s="317"/>
      <c r="G172" s="317"/>
      <c r="H172" s="313"/>
      <c r="I172" s="424" t="s">
        <v>488</v>
      </c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7"/>
      <c r="DG172" s="317"/>
      <c r="DH172" s="313"/>
      <c r="DI172" s="461" t="s">
        <v>328</v>
      </c>
      <c r="DJ172" s="317"/>
      <c r="DK172" s="317"/>
      <c r="DL172" s="317"/>
      <c r="DM172" s="317"/>
      <c r="DN172" s="317"/>
      <c r="DO172" s="317"/>
      <c r="DP172" s="317"/>
      <c r="DQ172" s="317"/>
      <c r="DR172" s="317"/>
      <c r="DS172" s="317"/>
      <c r="DT172" s="317"/>
      <c r="DU172" s="317"/>
      <c r="DV172" s="317"/>
      <c r="DW172" s="317"/>
      <c r="DX172" s="317"/>
      <c r="DY172" s="317"/>
      <c r="DZ172" s="313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</row>
    <row r="173" spans="1:147" ht="51" customHeight="1">
      <c r="A173" s="372" t="s">
        <v>393</v>
      </c>
      <c r="B173" s="317"/>
      <c r="C173" s="317"/>
      <c r="D173" s="317"/>
      <c r="E173" s="317"/>
      <c r="F173" s="317"/>
      <c r="G173" s="317"/>
      <c r="H173" s="313"/>
      <c r="I173" s="459" t="s">
        <v>394</v>
      </c>
      <c r="J173" s="317"/>
      <c r="K173" s="317"/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7"/>
      <c r="CS173" s="317"/>
      <c r="CT173" s="317"/>
      <c r="CU173" s="317"/>
      <c r="CV173" s="317"/>
      <c r="CW173" s="317"/>
      <c r="CX173" s="317"/>
      <c r="CY173" s="317"/>
      <c r="CZ173" s="317"/>
      <c r="DA173" s="317"/>
      <c r="DB173" s="317"/>
      <c r="DC173" s="317"/>
      <c r="DD173" s="317"/>
      <c r="DE173" s="317"/>
      <c r="DF173" s="317"/>
      <c r="DG173" s="317"/>
      <c r="DH173" s="313"/>
      <c r="DI173" s="419" t="s">
        <v>202</v>
      </c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7"/>
      <c r="DU173" s="317"/>
      <c r="DV173" s="317"/>
      <c r="DW173" s="317"/>
      <c r="DX173" s="317"/>
      <c r="DY173" s="317"/>
      <c r="DZ173" s="31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</row>
    <row r="174" spans="1:147" ht="94.5" customHeight="1">
      <c r="A174" s="372" t="s">
        <v>207</v>
      </c>
      <c r="B174" s="317"/>
      <c r="C174" s="317"/>
      <c r="D174" s="317"/>
      <c r="E174" s="317"/>
      <c r="F174" s="317"/>
      <c r="G174" s="317"/>
      <c r="H174" s="313"/>
      <c r="I174" s="427" t="s">
        <v>489</v>
      </c>
      <c r="J174" s="317"/>
      <c r="K174" s="317"/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7"/>
      <c r="AU174" s="317"/>
      <c r="AV174" s="317"/>
      <c r="AW174" s="317"/>
      <c r="AX174" s="317"/>
      <c r="AY174" s="317"/>
      <c r="AZ174" s="317"/>
      <c r="BA174" s="317"/>
      <c r="BB174" s="317"/>
      <c r="BC174" s="317"/>
      <c r="BD174" s="317"/>
      <c r="BE174" s="317"/>
      <c r="BF174" s="317"/>
      <c r="BG174" s="317"/>
      <c r="BH174" s="317"/>
      <c r="BI174" s="317"/>
      <c r="BJ174" s="317"/>
      <c r="BK174" s="317"/>
      <c r="BL174" s="317"/>
      <c r="BM174" s="317"/>
      <c r="BN174" s="317"/>
      <c r="BO174" s="317"/>
      <c r="BP174" s="317"/>
      <c r="BQ174" s="317"/>
      <c r="BR174" s="317"/>
      <c r="BS174" s="317"/>
      <c r="BT174" s="317"/>
      <c r="BU174" s="317"/>
      <c r="BV174" s="317"/>
      <c r="BW174" s="317"/>
      <c r="BX174" s="317"/>
      <c r="BY174" s="317"/>
      <c r="BZ174" s="317"/>
      <c r="CA174" s="317"/>
      <c r="CB174" s="317"/>
      <c r="CC174" s="317"/>
      <c r="CD174" s="317"/>
      <c r="CE174" s="317"/>
      <c r="CF174" s="317"/>
      <c r="CG174" s="317"/>
      <c r="CH174" s="317"/>
      <c r="CI174" s="317"/>
      <c r="CJ174" s="317"/>
      <c r="CK174" s="317"/>
      <c r="CL174" s="317"/>
      <c r="CM174" s="317"/>
      <c r="CN174" s="317"/>
      <c r="CO174" s="317"/>
      <c r="CP174" s="317"/>
      <c r="CQ174" s="317"/>
      <c r="CR174" s="317"/>
      <c r="CS174" s="317"/>
      <c r="CT174" s="317"/>
      <c r="CU174" s="317"/>
      <c r="CV174" s="317"/>
      <c r="CW174" s="317"/>
      <c r="CX174" s="317"/>
      <c r="CY174" s="317"/>
      <c r="CZ174" s="317"/>
      <c r="DA174" s="317"/>
      <c r="DB174" s="317"/>
      <c r="DC174" s="317"/>
      <c r="DD174" s="317"/>
      <c r="DE174" s="317"/>
      <c r="DF174" s="317"/>
      <c r="DG174" s="317"/>
      <c r="DH174" s="313"/>
      <c r="DI174" s="419" t="s">
        <v>205</v>
      </c>
      <c r="DJ174" s="317"/>
      <c r="DK174" s="317"/>
      <c r="DL174" s="317"/>
      <c r="DM174" s="317"/>
      <c r="DN174" s="317"/>
      <c r="DO174" s="317"/>
      <c r="DP174" s="317"/>
      <c r="DQ174" s="317"/>
      <c r="DR174" s="317"/>
      <c r="DS174" s="317"/>
      <c r="DT174" s="317"/>
      <c r="DU174" s="317"/>
      <c r="DV174" s="317"/>
      <c r="DW174" s="317"/>
      <c r="DX174" s="317"/>
      <c r="DY174" s="317"/>
      <c r="DZ174" s="31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</row>
    <row r="175" spans="1:147" ht="54" customHeight="1">
      <c r="A175" s="372" t="s">
        <v>210</v>
      </c>
      <c r="B175" s="317"/>
      <c r="C175" s="317"/>
      <c r="D175" s="317"/>
      <c r="E175" s="317"/>
      <c r="F175" s="317"/>
      <c r="G175" s="317"/>
      <c r="H175" s="313"/>
      <c r="I175" s="459" t="s">
        <v>490</v>
      </c>
      <c r="J175" s="317"/>
      <c r="K175" s="317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  <c r="BC175" s="317"/>
      <c r="BD175" s="317"/>
      <c r="BE175" s="317"/>
      <c r="BF175" s="317"/>
      <c r="BG175" s="317"/>
      <c r="BH175" s="317"/>
      <c r="BI175" s="317"/>
      <c r="BJ175" s="317"/>
      <c r="BK175" s="317"/>
      <c r="BL175" s="317"/>
      <c r="BM175" s="317"/>
      <c r="BN175" s="317"/>
      <c r="BO175" s="317"/>
      <c r="BP175" s="317"/>
      <c r="BQ175" s="317"/>
      <c r="BR175" s="317"/>
      <c r="BS175" s="317"/>
      <c r="BT175" s="317"/>
      <c r="BU175" s="317"/>
      <c r="BV175" s="317"/>
      <c r="BW175" s="317"/>
      <c r="BX175" s="317"/>
      <c r="BY175" s="317"/>
      <c r="BZ175" s="317"/>
      <c r="CA175" s="317"/>
      <c r="CB175" s="317"/>
      <c r="CC175" s="317"/>
      <c r="CD175" s="317"/>
      <c r="CE175" s="317"/>
      <c r="CF175" s="317"/>
      <c r="CG175" s="317"/>
      <c r="CH175" s="317"/>
      <c r="CI175" s="317"/>
      <c r="CJ175" s="317"/>
      <c r="CK175" s="317"/>
      <c r="CL175" s="317"/>
      <c r="CM175" s="317"/>
      <c r="CN175" s="317"/>
      <c r="CO175" s="317"/>
      <c r="CP175" s="317"/>
      <c r="CQ175" s="317"/>
      <c r="CR175" s="317"/>
      <c r="CS175" s="317"/>
      <c r="CT175" s="317"/>
      <c r="CU175" s="317"/>
      <c r="CV175" s="317"/>
      <c r="CW175" s="317"/>
      <c r="CX175" s="317"/>
      <c r="CY175" s="317"/>
      <c r="CZ175" s="317"/>
      <c r="DA175" s="317"/>
      <c r="DB175" s="317"/>
      <c r="DC175" s="317"/>
      <c r="DD175" s="317"/>
      <c r="DE175" s="317"/>
      <c r="DF175" s="317"/>
      <c r="DG175" s="317"/>
      <c r="DH175" s="313"/>
      <c r="DI175" s="419" t="s">
        <v>208</v>
      </c>
      <c r="DJ175" s="317"/>
      <c r="DK175" s="317"/>
      <c r="DL175" s="317"/>
      <c r="DM175" s="317"/>
      <c r="DN175" s="317"/>
      <c r="DO175" s="317"/>
      <c r="DP175" s="317"/>
      <c r="DQ175" s="317"/>
      <c r="DR175" s="317"/>
      <c r="DS175" s="317"/>
      <c r="DT175" s="317"/>
      <c r="DU175" s="317"/>
      <c r="DV175" s="317"/>
      <c r="DW175" s="317"/>
      <c r="DX175" s="317"/>
      <c r="DY175" s="317"/>
      <c r="DZ175" s="31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</row>
    <row r="176" spans="1:147" ht="52.5" customHeight="1">
      <c r="A176" s="372" t="s">
        <v>215</v>
      </c>
      <c r="B176" s="317"/>
      <c r="C176" s="317"/>
      <c r="D176" s="317"/>
      <c r="E176" s="317"/>
      <c r="F176" s="317"/>
      <c r="G176" s="317"/>
      <c r="H176" s="313"/>
      <c r="I176" s="476" t="s">
        <v>491</v>
      </c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308"/>
      <c r="BU176" s="308"/>
      <c r="BV176" s="308"/>
      <c r="BW176" s="308"/>
      <c r="BX176" s="308"/>
      <c r="BY176" s="308"/>
      <c r="BZ176" s="308"/>
      <c r="CA176" s="308"/>
      <c r="CB176" s="308"/>
      <c r="CC176" s="308"/>
      <c r="CD176" s="308"/>
      <c r="CE176" s="308"/>
      <c r="CF176" s="308"/>
      <c r="CG176" s="308"/>
      <c r="CH176" s="308"/>
      <c r="CI176" s="308"/>
      <c r="CJ176" s="308"/>
      <c r="CK176" s="308"/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308"/>
      <c r="DE176" s="308"/>
      <c r="DF176" s="308"/>
      <c r="DG176" s="308"/>
      <c r="DH176" s="309"/>
      <c r="DI176" s="477" t="s">
        <v>213</v>
      </c>
      <c r="DJ176" s="308"/>
      <c r="DK176" s="308"/>
      <c r="DL176" s="308"/>
      <c r="DM176" s="308"/>
      <c r="DN176" s="308"/>
      <c r="DO176" s="308"/>
      <c r="DP176" s="308"/>
      <c r="DQ176" s="308"/>
      <c r="DR176" s="308"/>
      <c r="DS176" s="308"/>
      <c r="DT176" s="308"/>
      <c r="DU176" s="308"/>
      <c r="DV176" s="308"/>
      <c r="DW176" s="308"/>
      <c r="DX176" s="308"/>
      <c r="DY176" s="308"/>
      <c r="DZ176" s="309"/>
      <c r="EA176" s="125"/>
      <c r="EB176" s="125"/>
      <c r="EC176" s="125"/>
      <c r="ED176" s="125"/>
      <c r="EE176" s="125"/>
      <c r="EF176" s="125"/>
      <c r="EG176" s="125"/>
      <c r="EH176" s="125"/>
      <c r="EI176" s="125"/>
      <c r="EJ176" s="125"/>
      <c r="EK176" s="125"/>
      <c r="EL176" s="125"/>
      <c r="EM176" s="125"/>
      <c r="EN176" s="125"/>
      <c r="EO176" s="125"/>
      <c r="EP176" s="125"/>
      <c r="EQ176" s="125"/>
    </row>
    <row r="177" spans="1:147" ht="49.5" customHeight="1">
      <c r="A177" s="388" t="s">
        <v>218</v>
      </c>
      <c r="B177" s="317"/>
      <c r="C177" s="317"/>
      <c r="D177" s="317"/>
      <c r="E177" s="317"/>
      <c r="F177" s="317"/>
      <c r="G177" s="317"/>
      <c r="H177" s="313"/>
      <c r="I177" s="459" t="s">
        <v>492</v>
      </c>
      <c r="J177" s="317"/>
      <c r="K177" s="317"/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17"/>
      <c r="AX177" s="317"/>
      <c r="AY177" s="317"/>
      <c r="AZ177" s="317"/>
      <c r="BA177" s="317"/>
      <c r="BB177" s="317"/>
      <c r="BC177" s="317"/>
      <c r="BD177" s="317"/>
      <c r="BE177" s="317"/>
      <c r="BF177" s="317"/>
      <c r="BG177" s="317"/>
      <c r="BH177" s="317"/>
      <c r="BI177" s="317"/>
      <c r="BJ177" s="317"/>
      <c r="BK177" s="317"/>
      <c r="BL177" s="317"/>
      <c r="BM177" s="317"/>
      <c r="BN177" s="317"/>
      <c r="BO177" s="317"/>
      <c r="BP177" s="317"/>
      <c r="BQ177" s="317"/>
      <c r="BR177" s="317"/>
      <c r="BS177" s="317"/>
      <c r="BT177" s="317"/>
      <c r="BU177" s="317"/>
      <c r="BV177" s="317"/>
      <c r="BW177" s="317"/>
      <c r="BX177" s="317"/>
      <c r="BY177" s="317"/>
      <c r="BZ177" s="317"/>
      <c r="CA177" s="317"/>
      <c r="CB177" s="317"/>
      <c r="CC177" s="317"/>
      <c r="CD177" s="317"/>
      <c r="CE177" s="317"/>
      <c r="CF177" s="317"/>
      <c r="CG177" s="317"/>
      <c r="CH177" s="317"/>
      <c r="CI177" s="317"/>
      <c r="CJ177" s="317"/>
      <c r="CK177" s="317"/>
      <c r="CL177" s="317"/>
      <c r="CM177" s="317"/>
      <c r="CN177" s="317"/>
      <c r="CO177" s="317"/>
      <c r="CP177" s="317"/>
      <c r="CQ177" s="317"/>
      <c r="CR177" s="317"/>
      <c r="CS177" s="317"/>
      <c r="CT177" s="317"/>
      <c r="CU177" s="317"/>
      <c r="CV177" s="317"/>
      <c r="CW177" s="317"/>
      <c r="CX177" s="317"/>
      <c r="CY177" s="317"/>
      <c r="CZ177" s="317"/>
      <c r="DA177" s="317"/>
      <c r="DB177" s="317"/>
      <c r="DC177" s="317"/>
      <c r="DD177" s="317"/>
      <c r="DE177" s="317"/>
      <c r="DF177" s="317"/>
      <c r="DG177" s="317"/>
      <c r="DH177" s="313"/>
      <c r="DI177" s="477" t="s">
        <v>216</v>
      </c>
      <c r="DJ177" s="308"/>
      <c r="DK177" s="308"/>
      <c r="DL177" s="308"/>
      <c r="DM177" s="308"/>
      <c r="DN177" s="308"/>
      <c r="DO177" s="308"/>
      <c r="DP177" s="308"/>
      <c r="DQ177" s="308"/>
      <c r="DR177" s="308"/>
      <c r="DS177" s="308"/>
      <c r="DT177" s="308"/>
      <c r="DU177" s="308"/>
      <c r="DV177" s="308"/>
      <c r="DW177" s="308"/>
      <c r="DX177" s="308"/>
      <c r="DY177" s="308"/>
      <c r="DZ177" s="309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</row>
    <row r="178" spans="1:147" ht="51" customHeight="1">
      <c r="A178" s="388" t="s">
        <v>223</v>
      </c>
      <c r="B178" s="317"/>
      <c r="C178" s="317"/>
      <c r="D178" s="317"/>
      <c r="E178" s="317"/>
      <c r="F178" s="317"/>
      <c r="G178" s="317"/>
      <c r="H178" s="313"/>
      <c r="I178" s="459" t="s">
        <v>493</v>
      </c>
      <c r="J178" s="317"/>
      <c r="K178" s="317"/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17"/>
      <c r="AX178" s="317"/>
      <c r="AY178" s="317"/>
      <c r="AZ178" s="317"/>
      <c r="BA178" s="317"/>
      <c r="BB178" s="317"/>
      <c r="BC178" s="317"/>
      <c r="BD178" s="317"/>
      <c r="BE178" s="317"/>
      <c r="BF178" s="317"/>
      <c r="BG178" s="317"/>
      <c r="BH178" s="317"/>
      <c r="BI178" s="317"/>
      <c r="BJ178" s="317"/>
      <c r="BK178" s="317"/>
      <c r="BL178" s="317"/>
      <c r="BM178" s="317"/>
      <c r="BN178" s="317"/>
      <c r="BO178" s="317"/>
      <c r="BP178" s="317"/>
      <c r="BQ178" s="317"/>
      <c r="BR178" s="317"/>
      <c r="BS178" s="317"/>
      <c r="BT178" s="317"/>
      <c r="BU178" s="317"/>
      <c r="BV178" s="317"/>
      <c r="BW178" s="317"/>
      <c r="BX178" s="317"/>
      <c r="BY178" s="317"/>
      <c r="BZ178" s="317"/>
      <c r="CA178" s="317"/>
      <c r="CB178" s="317"/>
      <c r="CC178" s="317"/>
      <c r="CD178" s="317"/>
      <c r="CE178" s="317"/>
      <c r="CF178" s="317"/>
      <c r="CG178" s="317"/>
      <c r="CH178" s="317"/>
      <c r="CI178" s="317"/>
      <c r="CJ178" s="317"/>
      <c r="CK178" s="317"/>
      <c r="CL178" s="317"/>
      <c r="CM178" s="317"/>
      <c r="CN178" s="317"/>
      <c r="CO178" s="317"/>
      <c r="CP178" s="317"/>
      <c r="CQ178" s="317"/>
      <c r="CR178" s="317"/>
      <c r="CS178" s="317"/>
      <c r="CT178" s="317"/>
      <c r="CU178" s="317"/>
      <c r="CV178" s="317"/>
      <c r="CW178" s="317"/>
      <c r="CX178" s="317"/>
      <c r="CY178" s="317"/>
      <c r="CZ178" s="317"/>
      <c r="DA178" s="317"/>
      <c r="DB178" s="317"/>
      <c r="DC178" s="317"/>
      <c r="DD178" s="317"/>
      <c r="DE178" s="317"/>
      <c r="DF178" s="317"/>
      <c r="DG178" s="317"/>
      <c r="DH178" s="313"/>
      <c r="DI178" s="419" t="s">
        <v>221</v>
      </c>
      <c r="DJ178" s="317"/>
      <c r="DK178" s="317"/>
      <c r="DL178" s="317"/>
      <c r="DM178" s="317"/>
      <c r="DN178" s="317"/>
      <c r="DO178" s="317"/>
      <c r="DP178" s="317"/>
      <c r="DQ178" s="317"/>
      <c r="DR178" s="317"/>
      <c r="DS178" s="317"/>
      <c r="DT178" s="317"/>
      <c r="DU178" s="317"/>
      <c r="DV178" s="317"/>
      <c r="DW178" s="317"/>
      <c r="DX178" s="317"/>
      <c r="DY178" s="317"/>
      <c r="DZ178" s="31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</row>
    <row r="179" spans="1:147" ht="94.5" customHeight="1">
      <c r="A179" s="388" t="s">
        <v>226</v>
      </c>
      <c r="B179" s="317"/>
      <c r="C179" s="317"/>
      <c r="D179" s="317"/>
      <c r="E179" s="317"/>
      <c r="F179" s="317"/>
      <c r="G179" s="317"/>
      <c r="H179" s="313"/>
      <c r="I179" s="478" t="s">
        <v>494</v>
      </c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303"/>
      <c r="BB179" s="303"/>
      <c r="BC179" s="303"/>
      <c r="BD179" s="303"/>
      <c r="BE179" s="303"/>
      <c r="BF179" s="303"/>
      <c r="BG179" s="303"/>
      <c r="BH179" s="303"/>
      <c r="BI179" s="303"/>
      <c r="BJ179" s="303"/>
      <c r="BK179" s="303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11"/>
      <c r="DI179" s="479" t="s">
        <v>224</v>
      </c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11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  <c r="EQ179" s="125"/>
    </row>
    <row r="180" spans="1:147" ht="49.5" customHeight="1">
      <c r="A180" s="388" t="s">
        <v>233</v>
      </c>
      <c r="B180" s="317"/>
      <c r="C180" s="317"/>
      <c r="D180" s="317"/>
      <c r="E180" s="317"/>
      <c r="F180" s="317"/>
      <c r="G180" s="317"/>
      <c r="H180" s="313"/>
      <c r="I180" s="427" t="s">
        <v>495</v>
      </c>
      <c r="J180" s="317"/>
      <c r="K180" s="317"/>
      <c r="L180" s="317"/>
      <c r="M180" s="317"/>
      <c r="N180" s="317"/>
      <c r="O180" s="317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  <c r="AO180" s="317"/>
      <c r="AP180" s="317"/>
      <c r="AQ180" s="317"/>
      <c r="AR180" s="317"/>
      <c r="AS180" s="317"/>
      <c r="AT180" s="317"/>
      <c r="AU180" s="317"/>
      <c r="AV180" s="317"/>
      <c r="AW180" s="317"/>
      <c r="AX180" s="317"/>
      <c r="AY180" s="317"/>
      <c r="AZ180" s="317"/>
      <c r="BA180" s="317"/>
      <c r="BB180" s="317"/>
      <c r="BC180" s="317"/>
      <c r="BD180" s="317"/>
      <c r="BE180" s="317"/>
      <c r="BF180" s="317"/>
      <c r="BG180" s="317"/>
      <c r="BH180" s="317"/>
      <c r="BI180" s="317"/>
      <c r="BJ180" s="317"/>
      <c r="BK180" s="317"/>
      <c r="BL180" s="317"/>
      <c r="BM180" s="317"/>
      <c r="BN180" s="317"/>
      <c r="BO180" s="317"/>
      <c r="BP180" s="317"/>
      <c r="BQ180" s="317"/>
      <c r="BR180" s="317"/>
      <c r="BS180" s="317"/>
      <c r="BT180" s="317"/>
      <c r="BU180" s="317"/>
      <c r="BV180" s="317"/>
      <c r="BW180" s="317"/>
      <c r="BX180" s="317"/>
      <c r="BY180" s="317"/>
      <c r="BZ180" s="317"/>
      <c r="CA180" s="317"/>
      <c r="CB180" s="317"/>
      <c r="CC180" s="317"/>
      <c r="CD180" s="317"/>
      <c r="CE180" s="317"/>
      <c r="CF180" s="317"/>
      <c r="CG180" s="317"/>
      <c r="CH180" s="317"/>
      <c r="CI180" s="317"/>
      <c r="CJ180" s="317"/>
      <c r="CK180" s="317"/>
      <c r="CL180" s="317"/>
      <c r="CM180" s="317"/>
      <c r="CN180" s="317"/>
      <c r="CO180" s="317"/>
      <c r="CP180" s="317"/>
      <c r="CQ180" s="317"/>
      <c r="CR180" s="317"/>
      <c r="CS180" s="317"/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7"/>
      <c r="DG180" s="317"/>
      <c r="DH180" s="313"/>
      <c r="DI180" s="419" t="s">
        <v>231</v>
      </c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31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</row>
    <row r="181" spans="1:147" ht="51" customHeight="1">
      <c r="A181" s="388" t="s">
        <v>236</v>
      </c>
      <c r="B181" s="317"/>
      <c r="C181" s="317"/>
      <c r="D181" s="317"/>
      <c r="E181" s="317"/>
      <c r="F181" s="317"/>
      <c r="G181" s="317"/>
      <c r="H181" s="313"/>
      <c r="I181" s="459" t="s">
        <v>496</v>
      </c>
      <c r="J181" s="317"/>
      <c r="K181" s="317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/>
      <c r="AO181" s="317"/>
      <c r="AP181" s="317"/>
      <c r="AQ181" s="317"/>
      <c r="AR181" s="317"/>
      <c r="AS181" s="317"/>
      <c r="AT181" s="317"/>
      <c r="AU181" s="317"/>
      <c r="AV181" s="317"/>
      <c r="AW181" s="317"/>
      <c r="AX181" s="317"/>
      <c r="AY181" s="317"/>
      <c r="AZ181" s="317"/>
      <c r="BA181" s="317"/>
      <c r="BB181" s="317"/>
      <c r="BC181" s="317"/>
      <c r="BD181" s="317"/>
      <c r="BE181" s="317"/>
      <c r="BF181" s="317"/>
      <c r="BG181" s="317"/>
      <c r="BH181" s="317"/>
      <c r="BI181" s="317"/>
      <c r="BJ181" s="317"/>
      <c r="BK181" s="317"/>
      <c r="BL181" s="317"/>
      <c r="BM181" s="317"/>
      <c r="BN181" s="317"/>
      <c r="BO181" s="317"/>
      <c r="BP181" s="317"/>
      <c r="BQ181" s="317"/>
      <c r="BR181" s="317"/>
      <c r="BS181" s="317"/>
      <c r="BT181" s="317"/>
      <c r="BU181" s="317"/>
      <c r="BV181" s="317"/>
      <c r="BW181" s="317"/>
      <c r="BX181" s="317"/>
      <c r="BY181" s="317"/>
      <c r="BZ181" s="317"/>
      <c r="CA181" s="317"/>
      <c r="CB181" s="317"/>
      <c r="CC181" s="317"/>
      <c r="CD181" s="317"/>
      <c r="CE181" s="317"/>
      <c r="CF181" s="317"/>
      <c r="CG181" s="317"/>
      <c r="CH181" s="317"/>
      <c r="CI181" s="317"/>
      <c r="CJ181" s="317"/>
      <c r="CK181" s="317"/>
      <c r="CL181" s="317"/>
      <c r="CM181" s="317"/>
      <c r="CN181" s="317"/>
      <c r="CO181" s="317"/>
      <c r="CP181" s="317"/>
      <c r="CQ181" s="317"/>
      <c r="CR181" s="317"/>
      <c r="CS181" s="317"/>
      <c r="CT181" s="317"/>
      <c r="CU181" s="317"/>
      <c r="CV181" s="317"/>
      <c r="CW181" s="317"/>
      <c r="CX181" s="317"/>
      <c r="CY181" s="317"/>
      <c r="CZ181" s="317"/>
      <c r="DA181" s="317"/>
      <c r="DB181" s="317"/>
      <c r="DC181" s="317"/>
      <c r="DD181" s="317"/>
      <c r="DE181" s="317"/>
      <c r="DF181" s="317"/>
      <c r="DG181" s="317"/>
      <c r="DH181" s="313"/>
      <c r="DI181" s="419" t="s">
        <v>234</v>
      </c>
      <c r="DJ181" s="317"/>
      <c r="DK181" s="317"/>
      <c r="DL181" s="317"/>
      <c r="DM181" s="317"/>
      <c r="DN181" s="317"/>
      <c r="DO181" s="317"/>
      <c r="DP181" s="317"/>
      <c r="DQ181" s="317"/>
      <c r="DR181" s="317"/>
      <c r="DS181" s="317"/>
      <c r="DT181" s="317"/>
      <c r="DU181" s="317"/>
      <c r="DV181" s="317"/>
      <c r="DW181" s="317"/>
      <c r="DX181" s="317"/>
      <c r="DY181" s="317"/>
      <c r="DZ181" s="313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</row>
    <row r="182" spans="1:147" ht="48" customHeight="1">
      <c r="A182" s="388" t="s">
        <v>241</v>
      </c>
      <c r="B182" s="317"/>
      <c r="C182" s="317"/>
      <c r="D182" s="317"/>
      <c r="E182" s="317"/>
      <c r="F182" s="317"/>
      <c r="G182" s="317"/>
      <c r="H182" s="313"/>
      <c r="I182" s="459" t="s">
        <v>397</v>
      </c>
      <c r="J182" s="317"/>
      <c r="K182" s="317"/>
      <c r="L182" s="317"/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/>
      <c r="AO182" s="317"/>
      <c r="AP182" s="317"/>
      <c r="AQ182" s="317"/>
      <c r="AR182" s="317"/>
      <c r="AS182" s="317"/>
      <c r="AT182" s="317"/>
      <c r="AU182" s="317"/>
      <c r="AV182" s="317"/>
      <c r="AW182" s="317"/>
      <c r="AX182" s="317"/>
      <c r="AY182" s="317"/>
      <c r="AZ182" s="317"/>
      <c r="BA182" s="317"/>
      <c r="BB182" s="317"/>
      <c r="BC182" s="317"/>
      <c r="BD182" s="317"/>
      <c r="BE182" s="317"/>
      <c r="BF182" s="317"/>
      <c r="BG182" s="317"/>
      <c r="BH182" s="317"/>
      <c r="BI182" s="317"/>
      <c r="BJ182" s="317"/>
      <c r="BK182" s="317"/>
      <c r="BL182" s="317"/>
      <c r="BM182" s="317"/>
      <c r="BN182" s="317"/>
      <c r="BO182" s="317"/>
      <c r="BP182" s="317"/>
      <c r="BQ182" s="317"/>
      <c r="BR182" s="317"/>
      <c r="BS182" s="317"/>
      <c r="BT182" s="317"/>
      <c r="BU182" s="317"/>
      <c r="BV182" s="317"/>
      <c r="BW182" s="317"/>
      <c r="BX182" s="317"/>
      <c r="BY182" s="317"/>
      <c r="BZ182" s="317"/>
      <c r="CA182" s="317"/>
      <c r="CB182" s="317"/>
      <c r="CC182" s="317"/>
      <c r="CD182" s="317"/>
      <c r="CE182" s="317"/>
      <c r="CF182" s="317"/>
      <c r="CG182" s="317"/>
      <c r="CH182" s="317"/>
      <c r="CI182" s="317"/>
      <c r="CJ182" s="317"/>
      <c r="CK182" s="317"/>
      <c r="CL182" s="317"/>
      <c r="CM182" s="317"/>
      <c r="CN182" s="317"/>
      <c r="CO182" s="317"/>
      <c r="CP182" s="317"/>
      <c r="CQ182" s="317"/>
      <c r="CR182" s="317"/>
      <c r="CS182" s="317"/>
      <c r="CT182" s="317"/>
      <c r="CU182" s="317"/>
      <c r="CV182" s="317"/>
      <c r="CW182" s="317"/>
      <c r="CX182" s="317"/>
      <c r="CY182" s="317"/>
      <c r="CZ182" s="317"/>
      <c r="DA182" s="317"/>
      <c r="DB182" s="317"/>
      <c r="DC182" s="317"/>
      <c r="DD182" s="317"/>
      <c r="DE182" s="317"/>
      <c r="DF182" s="317"/>
      <c r="DG182" s="317"/>
      <c r="DH182" s="313"/>
      <c r="DI182" s="419" t="s">
        <v>239</v>
      </c>
      <c r="DJ182" s="317"/>
      <c r="DK182" s="317"/>
      <c r="DL182" s="317"/>
      <c r="DM182" s="317"/>
      <c r="DN182" s="317"/>
      <c r="DO182" s="317"/>
      <c r="DP182" s="317"/>
      <c r="DQ182" s="317"/>
      <c r="DR182" s="317"/>
      <c r="DS182" s="317"/>
      <c r="DT182" s="317"/>
      <c r="DU182" s="317"/>
      <c r="DV182" s="317"/>
      <c r="DW182" s="317"/>
      <c r="DX182" s="317"/>
      <c r="DY182" s="317"/>
      <c r="DZ182" s="31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</row>
    <row r="183" spans="1:147" ht="55.5" customHeight="1">
      <c r="A183" s="388" t="s">
        <v>244</v>
      </c>
      <c r="B183" s="317"/>
      <c r="C183" s="317"/>
      <c r="D183" s="317"/>
      <c r="E183" s="317"/>
      <c r="F183" s="317"/>
      <c r="G183" s="317"/>
      <c r="H183" s="313"/>
      <c r="I183" s="459" t="s">
        <v>497</v>
      </c>
      <c r="J183" s="317"/>
      <c r="K183" s="317"/>
      <c r="L183" s="317"/>
      <c r="M183" s="317"/>
      <c r="N183" s="317"/>
      <c r="O183" s="317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/>
      <c r="AO183" s="317"/>
      <c r="AP183" s="317"/>
      <c r="AQ183" s="317"/>
      <c r="AR183" s="317"/>
      <c r="AS183" s="317"/>
      <c r="AT183" s="317"/>
      <c r="AU183" s="317"/>
      <c r="AV183" s="317"/>
      <c r="AW183" s="317"/>
      <c r="AX183" s="317"/>
      <c r="AY183" s="317"/>
      <c r="AZ183" s="317"/>
      <c r="BA183" s="317"/>
      <c r="BB183" s="317"/>
      <c r="BC183" s="317"/>
      <c r="BD183" s="317"/>
      <c r="BE183" s="317"/>
      <c r="BF183" s="317"/>
      <c r="BG183" s="317"/>
      <c r="BH183" s="317"/>
      <c r="BI183" s="317"/>
      <c r="BJ183" s="317"/>
      <c r="BK183" s="317"/>
      <c r="BL183" s="317"/>
      <c r="BM183" s="317"/>
      <c r="BN183" s="317"/>
      <c r="BO183" s="317"/>
      <c r="BP183" s="317"/>
      <c r="BQ183" s="317"/>
      <c r="BR183" s="317"/>
      <c r="BS183" s="317"/>
      <c r="BT183" s="317"/>
      <c r="BU183" s="317"/>
      <c r="BV183" s="317"/>
      <c r="BW183" s="317"/>
      <c r="BX183" s="317"/>
      <c r="BY183" s="317"/>
      <c r="BZ183" s="317"/>
      <c r="CA183" s="317"/>
      <c r="CB183" s="317"/>
      <c r="CC183" s="317"/>
      <c r="CD183" s="317"/>
      <c r="CE183" s="317"/>
      <c r="CF183" s="317"/>
      <c r="CG183" s="317"/>
      <c r="CH183" s="317"/>
      <c r="CI183" s="317"/>
      <c r="CJ183" s="317"/>
      <c r="CK183" s="317"/>
      <c r="CL183" s="317"/>
      <c r="CM183" s="317"/>
      <c r="CN183" s="317"/>
      <c r="CO183" s="317"/>
      <c r="CP183" s="317"/>
      <c r="CQ183" s="317"/>
      <c r="CR183" s="317"/>
      <c r="CS183" s="317"/>
      <c r="CT183" s="317"/>
      <c r="CU183" s="317"/>
      <c r="CV183" s="317"/>
      <c r="CW183" s="317"/>
      <c r="CX183" s="317"/>
      <c r="CY183" s="317"/>
      <c r="CZ183" s="317"/>
      <c r="DA183" s="317"/>
      <c r="DB183" s="317"/>
      <c r="DC183" s="317"/>
      <c r="DD183" s="317"/>
      <c r="DE183" s="317"/>
      <c r="DF183" s="317"/>
      <c r="DG183" s="317"/>
      <c r="DH183" s="313"/>
      <c r="DI183" s="419" t="s">
        <v>242</v>
      </c>
      <c r="DJ183" s="317"/>
      <c r="DK183" s="317"/>
      <c r="DL183" s="317"/>
      <c r="DM183" s="317"/>
      <c r="DN183" s="317"/>
      <c r="DO183" s="317"/>
      <c r="DP183" s="317"/>
      <c r="DQ183" s="317"/>
      <c r="DR183" s="317"/>
      <c r="DS183" s="317"/>
      <c r="DT183" s="317"/>
      <c r="DU183" s="317"/>
      <c r="DV183" s="317"/>
      <c r="DW183" s="317"/>
      <c r="DX183" s="317"/>
      <c r="DY183" s="317"/>
      <c r="DZ183" s="31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</row>
    <row r="184" spans="1:147" ht="52.5" customHeight="1">
      <c r="A184" s="388" t="s">
        <v>249</v>
      </c>
      <c r="B184" s="317"/>
      <c r="C184" s="317"/>
      <c r="D184" s="317"/>
      <c r="E184" s="317"/>
      <c r="F184" s="317"/>
      <c r="G184" s="317"/>
      <c r="H184" s="313"/>
      <c r="I184" s="459" t="s">
        <v>498</v>
      </c>
      <c r="J184" s="317"/>
      <c r="K184" s="317"/>
      <c r="L184" s="317"/>
      <c r="M184" s="317"/>
      <c r="N184" s="317"/>
      <c r="O184" s="317"/>
      <c r="P184" s="317"/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/>
      <c r="AM184" s="317"/>
      <c r="AN184" s="317"/>
      <c r="AO184" s="317"/>
      <c r="AP184" s="317"/>
      <c r="AQ184" s="317"/>
      <c r="AR184" s="317"/>
      <c r="AS184" s="317"/>
      <c r="AT184" s="317"/>
      <c r="AU184" s="317"/>
      <c r="AV184" s="317"/>
      <c r="AW184" s="317"/>
      <c r="AX184" s="317"/>
      <c r="AY184" s="317"/>
      <c r="AZ184" s="317"/>
      <c r="BA184" s="317"/>
      <c r="BB184" s="317"/>
      <c r="BC184" s="317"/>
      <c r="BD184" s="317"/>
      <c r="BE184" s="317"/>
      <c r="BF184" s="317"/>
      <c r="BG184" s="317"/>
      <c r="BH184" s="317"/>
      <c r="BI184" s="317"/>
      <c r="BJ184" s="317"/>
      <c r="BK184" s="317"/>
      <c r="BL184" s="317"/>
      <c r="BM184" s="317"/>
      <c r="BN184" s="317"/>
      <c r="BO184" s="317"/>
      <c r="BP184" s="317"/>
      <c r="BQ184" s="317"/>
      <c r="BR184" s="317"/>
      <c r="BS184" s="317"/>
      <c r="BT184" s="317"/>
      <c r="BU184" s="317"/>
      <c r="BV184" s="317"/>
      <c r="BW184" s="317"/>
      <c r="BX184" s="317"/>
      <c r="BY184" s="317"/>
      <c r="BZ184" s="317"/>
      <c r="CA184" s="317"/>
      <c r="CB184" s="317"/>
      <c r="CC184" s="317"/>
      <c r="CD184" s="317"/>
      <c r="CE184" s="317"/>
      <c r="CF184" s="317"/>
      <c r="CG184" s="317"/>
      <c r="CH184" s="317"/>
      <c r="CI184" s="317"/>
      <c r="CJ184" s="317"/>
      <c r="CK184" s="317"/>
      <c r="CL184" s="317"/>
      <c r="CM184" s="317"/>
      <c r="CN184" s="317"/>
      <c r="CO184" s="317"/>
      <c r="CP184" s="317"/>
      <c r="CQ184" s="317"/>
      <c r="CR184" s="317"/>
      <c r="CS184" s="317"/>
      <c r="CT184" s="317"/>
      <c r="CU184" s="317"/>
      <c r="CV184" s="317"/>
      <c r="CW184" s="317"/>
      <c r="CX184" s="317"/>
      <c r="CY184" s="317"/>
      <c r="CZ184" s="317"/>
      <c r="DA184" s="317"/>
      <c r="DB184" s="317"/>
      <c r="DC184" s="317"/>
      <c r="DD184" s="317"/>
      <c r="DE184" s="317"/>
      <c r="DF184" s="317"/>
      <c r="DG184" s="317"/>
      <c r="DH184" s="313"/>
      <c r="DI184" s="419" t="s">
        <v>399</v>
      </c>
      <c r="DJ184" s="317"/>
      <c r="DK184" s="317"/>
      <c r="DL184" s="317"/>
      <c r="DM184" s="317"/>
      <c r="DN184" s="317"/>
      <c r="DO184" s="317"/>
      <c r="DP184" s="317"/>
      <c r="DQ184" s="317"/>
      <c r="DR184" s="317"/>
      <c r="DS184" s="317"/>
      <c r="DT184" s="317"/>
      <c r="DU184" s="317"/>
      <c r="DV184" s="317"/>
      <c r="DW184" s="317"/>
      <c r="DX184" s="317"/>
      <c r="DY184" s="317"/>
      <c r="DZ184" s="31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</row>
    <row r="185" spans="1:147" ht="52.5" customHeight="1">
      <c r="A185" s="388" t="s">
        <v>254</v>
      </c>
      <c r="B185" s="317"/>
      <c r="C185" s="317"/>
      <c r="D185" s="317"/>
      <c r="E185" s="317"/>
      <c r="F185" s="317"/>
      <c r="G185" s="317"/>
      <c r="H185" s="313"/>
      <c r="I185" s="459" t="s">
        <v>499</v>
      </c>
      <c r="J185" s="317"/>
      <c r="K185" s="317"/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/>
      <c r="AO185" s="317"/>
      <c r="AP185" s="317"/>
      <c r="AQ185" s="317"/>
      <c r="AR185" s="317"/>
      <c r="AS185" s="317"/>
      <c r="AT185" s="317"/>
      <c r="AU185" s="317"/>
      <c r="AV185" s="317"/>
      <c r="AW185" s="317"/>
      <c r="AX185" s="317"/>
      <c r="AY185" s="317"/>
      <c r="AZ185" s="317"/>
      <c r="BA185" s="317"/>
      <c r="BB185" s="317"/>
      <c r="BC185" s="317"/>
      <c r="BD185" s="317"/>
      <c r="BE185" s="317"/>
      <c r="BF185" s="317"/>
      <c r="BG185" s="317"/>
      <c r="BH185" s="317"/>
      <c r="BI185" s="317"/>
      <c r="BJ185" s="317"/>
      <c r="BK185" s="317"/>
      <c r="BL185" s="317"/>
      <c r="BM185" s="317"/>
      <c r="BN185" s="317"/>
      <c r="BO185" s="317"/>
      <c r="BP185" s="317"/>
      <c r="BQ185" s="317"/>
      <c r="BR185" s="317"/>
      <c r="BS185" s="317"/>
      <c r="BT185" s="317"/>
      <c r="BU185" s="317"/>
      <c r="BV185" s="317"/>
      <c r="BW185" s="317"/>
      <c r="BX185" s="317"/>
      <c r="BY185" s="317"/>
      <c r="BZ185" s="317"/>
      <c r="CA185" s="317"/>
      <c r="CB185" s="317"/>
      <c r="CC185" s="317"/>
      <c r="CD185" s="317"/>
      <c r="CE185" s="317"/>
      <c r="CF185" s="317"/>
      <c r="CG185" s="317"/>
      <c r="CH185" s="317"/>
      <c r="CI185" s="317"/>
      <c r="CJ185" s="317"/>
      <c r="CK185" s="317"/>
      <c r="CL185" s="317"/>
      <c r="CM185" s="317"/>
      <c r="CN185" s="317"/>
      <c r="CO185" s="317"/>
      <c r="CP185" s="317"/>
      <c r="CQ185" s="317"/>
      <c r="CR185" s="317"/>
      <c r="CS185" s="317"/>
      <c r="CT185" s="317"/>
      <c r="CU185" s="317"/>
      <c r="CV185" s="317"/>
      <c r="CW185" s="317"/>
      <c r="CX185" s="317"/>
      <c r="CY185" s="317"/>
      <c r="CZ185" s="317"/>
      <c r="DA185" s="317"/>
      <c r="DB185" s="317"/>
      <c r="DC185" s="317"/>
      <c r="DD185" s="317"/>
      <c r="DE185" s="317"/>
      <c r="DF185" s="317"/>
      <c r="DG185" s="317"/>
      <c r="DH185" s="313"/>
      <c r="DI185" s="419" t="s">
        <v>252</v>
      </c>
      <c r="DJ185" s="317"/>
      <c r="DK185" s="317"/>
      <c r="DL185" s="317"/>
      <c r="DM185" s="317"/>
      <c r="DN185" s="317"/>
      <c r="DO185" s="317"/>
      <c r="DP185" s="317"/>
      <c r="DQ185" s="317"/>
      <c r="DR185" s="317"/>
      <c r="DS185" s="317"/>
      <c r="DT185" s="317"/>
      <c r="DU185" s="317"/>
      <c r="DV185" s="317"/>
      <c r="DW185" s="317"/>
      <c r="DX185" s="317"/>
      <c r="DY185" s="317"/>
      <c r="DZ185" s="31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</row>
    <row r="186" spans="1:147" ht="99" customHeight="1">
      <c r="A186" s="388" t="s">
        <v>259</v>
      </c>
      <c r="B186" s="317"/>
      <c r="C186" s="317"/>
      <c r="D186" s="317"/>
      <c r="E186" s="317"/>
      <c r="F186" s="317"/>
      <c r="G186" s="317"/>
      <c r="H186" s="313"/>
      <c r="I186" s="459" t="s">
        <v>500</v>
      </c>
      <c r="J186" s="317"/>
      <c r="K186" s="317"/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/>
      <c r="AO186" s="317"/>
      <c r="AP186" s="317"/>
      <c r="AQ186" s="317"/>
      <c r="AR186" s="317"/>
      <c r="AS186" s="317"/>
      <c r="AT186" s="317"/>
      <c r="AU186" s="317"/>
      <c r="AV186" s="317"/>
      <c r="AW186" s="317"/>
      <c r="AX186" s="317"/>
      <c r="AY186" s="317"/>
      <c r="AZ186" s="317"/>
      <c r="BA186" s="317"/>
      <c r="BB186" s="317"/>
      <c r="BC186" s="317"/>
      <c r="BD186" s="317"/>
      <c r="BE186" s="317"/>
      <c r="BF186" s="317"/>
      <c r="BG186" s="317"/>
      <c r="BH186" s="317"/>
      <c r="BI186" s="317"/>
      <c r="BJ186" s="317"/>
      <c r="BK186" s="317"/>
      <c r="BL186" s="317"/>
      <c r="BM186" s="317"/>
      <c r="BN186" s="317"/>
      <c r="BO186" s="317"/>
      <c r="BP186" s="317"/>
      <c r="BQ186" s="317"/>
      <c r="BR186" s="317"/>
      <c r="BS186" s="317"/>
      <c r="BT186" s="317"/>
      <c r="BU186" s="317"/>
      <c r="BV186" s="317"/>
      <c r="BW186" s="317"/>
      <c r="BX186" s="317"/>
      <c r="BY186" s="317"/>
      <c r="BZ186" s="317"/>
      <c r="CA186" s="317"/>
      <c r="CB186" s="317"/>
      <c r="CC186" s="317"/>
      <c r="CD186" s="317"/>
      <c r="CE186" s="317"/>
      <c r="CF186" s="317"/>
      <c r="CG186" s="317"/>
      <c r="CH186" s="317"/>
      <c r="CI186" s="317"/>
      <c r="CJ186" s="317"/>
      <c r="CK186" s="317"/>
      <c r="CL186" s="317"/>
      <c r="CM186" s="317"/>
      <c r="CN186" s="317"/>
      <c r="CO186" s="317"/>
      <c r="CP186" s="317"/>
      <c r="CQ186" s="317"/>
      <c r="CR186" s="317"/>
      <c r="CS186" s="317"/>
      <c r="CT186" s="317"/>
      <c r="CU186" s="317"/>
      <c r="CV186" s="317"/>
      <c r="CW186" s="317"/>
      <c r="CX186" s="317"/>
      <c r="CY186" s="317"/>
      <c r="CZ186" s="317"/>
      <c r="DA186" s="317"/>
      <c r="DB186" s="317"/>
      <c r="DC186" s="317"/>
      <c r="DD186" s="317"/>
      <c r="DE186" s="317"/>
      <c r="DF186" s="317"/>
      <c r="DG186" s="317"/>
      <c r="DH186" s="313"/>
      <c r="DI186" s="419" t="s">
        <v>257</v>
      </c>
      <c r="DJ186" s="317"/>
      <c r="DK186" s="317"/>
      <c r="DL186" s="317"/>
      <c r="DM186" s="317"/>
      <c r="DN186" s="317"/>
      <c r="DO186" s="317"/>
      <c r="DP186" s="317"/>
      <c r="DQ186" s="317"/>
      <c r="DR186" s="317"/>
      <c r="DS186" s="317"/>
      <c r="DT186" s="317"/>
      <c r="DU186" s="317"/>
      <c r="DV186" s="317"/>
      <c r="DW186" s="317"/>
      <c r="DX186" s="317"/>
      <c r="DY186" s="317"/>
      <c r="DZ186" s="31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</row>
    <row r="187" spans="1:147" ht="51" customHeight="1">
      <c r="A187" s="388" t="s">
        <v>262</v>
      </c>
      <c r="B187" s="317"/>
      <c r="C187" s="317"/>
      <c r="D187" s="317"/>
      <c r="E187" s="317"/>
      <c r="F187" s="317"/>
      <c r="G187" s="317"/>
      <c r="H187" s="313"/>
      <c r="I187" s="459" t="s">
        <v>501</v>
      </c>
      <c r="J187" s="317"/>
      <c r="K187" s="317"/>
      <c r="L187" s="317"/>
      <c r="M187" s="317"/>
      <c r="N187" s="317"/>
      <c r="O187" s="317"/>
      <c r="P187" s="317"/>
      <c r="Q187" s="317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  <c r="AD187" s="317"/>
      <c r="AE187" s="317"/>
      <c r="AF187" s="317"/>
      <c r="AG187" s="317"/>
      <c r="AH187" s="317"/>
      <c r="AI187" s="317"/>
      <c r="AJ187" s="317"/>
      <c r="AK187" s="317"/>
      <c r="AL187" s="317"/>
      <c r="AM187" s="317"/>
      <c r="AN187" s="317"/>
      <c r="AO187" s="317"/>
      <c r="AP187" s="317"/>
      <c r="AQ187" s="317"/>
      <c r="AR187" s="317"/>
      <c r="AS187" s="317"/>
      <c r="AT187" s="317"/>
      <c r="AU187" s="317"/>
      <c r="AV187" s="317"/>
      <c r="AW187" s="317"/>
      <c r="AX187" s="317"/>
      <c r="AY187" s="317"/>
      <c r="AZ187" s="317"/>
      <c r="BA187" s="317"/>
      <c r="BB187" s="317"/>
      <c r="BC187" s="317"/>
      <c r="BD187" s="317"/>
      <c r="BE187" s="317"/>
      <c r="BF187" s="317"/>
      <c r="BG187" s="317"/>
      <c r="BH187" s="317"/>
      <c r="BI187" s="317"/>
      <c r="BJ187" s="317"/>
      <c r="BK187" s="317"/>
      <c r="BL187" s="317"/>
      <c r="BM187" s="317"/>
      <c r="BN187" s="317"/>
      <c r="BO187" s="317"/>
      <c r="BP187" s="317"/>
      <c r="BQ187" s="317"/>
      <c r="BR187" s="317"/>
      <c r="BS187" s="317"/>
      <c r="BT187" s="317"/>
      <c r="BU187" s="317"/>
      <c r="BV187" s="317"/>
      <c r="BW187" s="317"/>
      <c r="BX187" s="317"/>
      <c r="BY187" s="317"/>
      <c r="BZ187" s="317"/>
      <c r="CA187" s="317"/>
      <c r="CB187" s="317"/>
      <c r="CC187" s="317"/>
      <c r="CD187" s="317"/>
      <c r="CE187" s="317"/>
      <c r="CF187" s="317"/>
      <c r="CG187" s="317"/>
      <c r="CH187" s="317"/>
      <c r="CI187" s="317"/>
      <c r="CJ187" s="317"/>
      <c r="CK187" s="317"/>
      <c r="CL187" s="317"/>
      <c r="CM187" s="317"/>
      <c r="CN187" s="317"/>
      <c r="CO187" s="317"/>
      <c r="CP187" s="317"/>
      <c r="CQ187" s="317"/>
      <c r="CR187" s="317"/>
      <c r="CS187" s="317"/>
      <c r="CT187" s="317"/>
      <c r="CU187" s="317"/>
      <c r="CV187" s="317"/>
      <c r="CW187" s="317"/>
      <c r="CX187" s="317"/>
      <c r="CY187" s="317"/>
      <c r="CZ187" s="317"/>
      <c r="DA187" s="317"/>
      <c r="DB187" s="317"/>
      <c r="DC187" s="317"/>
      <c r="DD187" s="317"/>
      <c r="DE187" s="317"/>
      <c r="DF187" s="317"/>
      <c r="DG187" s="317"/>
      <c r="DH187" s="313"/>
      <c r="DI187" s="419" t="s">
        <v>260</v>
      </c>
      <c r="DJ187" s="317"/>
      <c r="DK187" s="317"/>
      <c r="DL187" s="317"/>
      <c r="DM187" s="317"/>
      <c r="DN187" s="317"/>
      <c r="DO187" s="317"/>
      <c r="DP187" s="317"/>
      <c r="DQ187" s="317"/>
      <c r="DR187" s="317"/>
      <c r="DS187" s="317"/>
      <c r="DT187" s="317"/>
      <c r="DU187" s="317"/>
      <c r="DV187" s="317"/>
      <c r="DW187" s="317"/>
      <c r="DX187" s="317"/>
      <c r="DY187" s="317"/>
      <c r="DZ187" s="313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  <c r="EN187" s="125"/>
      <c r="EO187" s="125"/>
      <c r="EP187" s="125"/>
      <c r="EQ187" s="125"/>
    </row>
    <row r="188" spans="1:147" ht="51" customHeight="1">
      <c r="A188" s="388" t="s">
        <v>267</v>
      </c>
      <c r="B188" s="317"/>
      <c r="C188" s="317"/>
      <c r="D188" s="317"/>
      <c r="E188" s="317"/>
      <c r="F188" s="317"/>
      <c r="G188" s="317"/>
      <c r="H188" s="313"/>
      <c r="I188" s="427" t="s">
        <v>502</v>
      </c>
      <c r="J188" s="317"/>
      <c r="K188" s="317"/>
      <c r="L188" s="317"/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7"/>
      <c r="AU188" s="317"/>
      <c r="AV188" s="317"/>
      <c r="AW188" s="317"/>
      <c r="AX188" s="317"/>
      <c r="AY188" s="317"/>
      <c r="AZ188" s="317"/>
      <c r="BA188" s="317"/>
      <c r="BB188" s="317"/>
      <c r="BC188" s="317"/>
      <c r="BD188" s="317"/>
      <c r="BE188" s="317"/>
      <c r="BF188" s="317"/>
      <c r="BG188" s="317"/>
      <c r="BH188" s="317"/>
      <c r="BI188" s="317"/>
      <c r="BJ188" s="317"/>
      <c r="BK188" s="317"/>
      <c r="BL188" s="317"/>
      <c r="BM188" s="317"/>
      <c r="BN188" s="317"/>
      <c r="BO188" s="317"/>
      <c r="BP188" s="317"/>
      <c r="BQ188" s="317"/>
      <c r="BR188" s="317"/>
      <c r="BS188" s="317"/>
      <c r="BT188" s="317"/>
      <c r="BU188" s="317"/>
      <c r="BV188" s="317"/>
      <c r="BW188" s="317"/>
      <c r="BX188" s="317"/>
      <c r="BY188" s="317"/>
      <c r="BZ188" s="317"/>
      <c r="CA188" s="317"/>
      <c r="CB188" s="317"/>
      <c r="CC188" s="317"/>
      <c r="CD188" s="317"/>
      <c r="CE188" s="317"/>
      <c r="CF188" s="317"/>
      <c r="CG188" s="317"/>
      <c r="CH188" s="317"/>
      <c r="CI188" s="317"/>
      <c r="CJ188" s="317"/>
      <c r="CK188" s="317"/>
      <c r="CL188" s="317"/>
      <c r="CM188" s="317"/>
      <c r="CN188" s="317"/>
      <c r="CO188" s="317"/>
      <c r="CP188" s="317"/>
      <c r="CQ188" s="317"/>
      <c r="CR188" s="317"/>
      <c r="CS188" s="317"/>
      <c r="CT188" s="317"/>
      <c r="CU188" s="317"/>
      <c r="CV188" s="317"/>
      <c r="CW188" s="317"/>
      <c r="CX188" s="317"/>
      <c r="CY188" s="317"/>
      <c r="CZ188" s="317"/>
      <c r="DA188" s="317"/>
      <c r="DB188" s="317"/>
      <c r="DC188" s="317"/>
      <c r="DD188" s="317"/>
      <c r="DE188" s="317"/>
      <c r="DF188" s="317"/>
      <c r="DG188" s="317"/>
      <c r="DH188" s="313"/>
      <c r="DI188" s="419" t="s">
        <v>265</v>
      </c>
      <c r="DJ188" s="317"/>
      <c r="DK188" s="317"/>
      <c r="DL188" s="317"/>
      <c r="DM188" s="317"/>
      <c r="DN188" s="317"/>
      <c r="DO188" s="317"/>
      <c r="DP188" s="317"/>
      <c r="DQ188" s="317"/>
      <c r="DR188" s="317"/>
      <c r="DS188" s="317"/>
      <c r="DT188" s="317"/>
      <c r="DU188" s="317"/>
      <c r="DV188" s="317"/>
      <c r="DW188" s="317"/>
      <c r="DX188" s="317"/>
      <c r="DY188" s="317"/>
      <c r="DZ188" s="313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</row>
    <row r="189" spans="1:147" ht="54" customHeight="1">
      <c r="A189" s="388" t="s">
        <v>270</v>
      </c>
      <c r="B189" s="317"/>
      <c r="C189" s="317"/>
      <c r="D189" s="317"/>
      <c r="E189" s="317"/>
      <c r="F189" s="317"/>
      <c r="G189" s="317"/>
      <c r="H189" s="313"/>
      <c r="I189" s="427" t="s">
        <v>503</v>
      </c>
      <c r="J189" s="317"/>
      <c r="K189" s="317"/>
      <c r="L189" s="317"/>
      <c r="M189" s="317"/>
      <c r="N189" s="317"/>
      <c r="O189" s="317"/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/>
      <c r="AO189" s="317"/>
      <c r="AP189" s="317"/>
      <c r="AQ189" s="317"/>
      <c r="AR189" s="317"/>
      <c r="AS189" s="317"/>
      <c r="AT189" s="317"/>
      <c r="AU189" s="317"/>
      <c r="AV189" s="317"/>
      <c r="AW189" s="317"/>
      <c r="AX189" s="317"/>
      <c r="AY189" s="317"/>
      <c r="AZ189" s="317"/>
      <c r="BA189" s="317"/>
      <c r="BB189" s="317"/>
      <c r="BC189" s="317"/>
      <c r="BD189" s="317"/>
      <c r="BE189" s="317"/>
      <c r="BF189" s="317"/>
      <c r="BG189" s="317"/>
      <c r="BH189" s="317"/>
      <c r="BI189" s="317"/>
      <c r="BJ189" s="317"/>
      <c r="BK189" s="317"/>
      <c r="BL189" s="317"/>
      <c r="BM189" s="317"/>
      <c r="BN189" s="317"/>
      <c r="BO189" s="317"/>
      <c r="BP189" s="317"/>
      <c r="BQ189" s="317"/>
      <c r="BR189" s="317"/>
      <c r="BS189" s="317"/>
      <c r="BT189" s="317"/>
      <c r="BU189" s="317"/>
      <c r="BV189" s="317"/>
      <c r="BW189" s="317"/>
      <c r="BX189" s="317"/>
      <c r="BY189" s="317"/>
      <c r="BZ189" s="317"/>
      <c r="CA189" s="317"/>
      <c r="CB189" s="317"/>
      <c r="CC189" s="317"/>
      <c r="CD189" s="317"/>
      <c r="CE189" s="317"/>
      <c r="CF189" s="317"/>
      <c r="CG189" s="317"/>
      <c r="CH189" s="317"/>
      <c r="CI189" s="317"/>
      <c r="CJ189" s="317"/>
      <c r="CK189" s="317"/>
      <c r="CL189" s="317"/>
      <c r="CM189" s="317"/>
      <c r="CN189" s="317"/>
      <c r="CO189" s="317"/>
      <c r="CP189" s="317"/>
      <c r="CQ189" s="317"/>
      <c r="CR189" s="317"/>
      <c r="CS189" s="317"/>
      <c r="CT189" s="317"/>
      <c r="CU189" s="317"/>
      <c r="CV189" s="317"/>
      <c r="CW189" s="317"/>
      <c r="CX189" s="317"/>
      <c r="CY189" s="317"/>
      <c r="CZ189" s="317"/>
      <c r="DA189" s="317"/>
      <c r="DB189" s="317"/>
      <c r="DC189" s="317"/>
      <c r="DD189" s="317"/>
      <c r="DE189" s="317"/>
      <c r="DF189" s="317"/>
      <c r="DG189" s="317"/>
      <c r="DH189" s="313"/>
      <c r="DI189" s="419" t="s">
        <v>268</v>
      </c>
      <c r="DJ189" s="317"/>
      <c r="DK189" s="317"/>
      <c r="DL189" s="317"/>
      <c r="DM189" s="317"/>
      <c r="DN189" s="317"/>
      <c r="DO189" s="317"/>
      <c r="DP189" s="317"/>
      <c r="DQ189" s="317"/>
      <c r="DR189" s="317"/>
      <c r="DS189" s="317"/>
      <c r="DT189" s="317"/>
      <c r="DU189" s="317"/>
      <c r="DV189" s="317"/>
      <c r="DW189" s="317"/>
      <c r="DX189" s="317"/>
      <c r="DY189" s="317"/>
      <c r="DZ189" s="313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</row>
    <row r="190" spans="1:147" ht="51" customHeight="1">
      <c r="A190" s="388" t="s">
        <v>273</v>
      </c>
      <c r="B190" s="317"/>
      <c r="C190" s="317"/>
      <c r="D190" s="317"/>
      <c r="E190" s="317"/>
      <c r="F190" s="317"/>
      <c r="G190" s="317"/>
      <c r="H190" s="313"/>
      <c r="I190" s="427" t="s">
        <v>504</v>
      </c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7"/>
      <c r="AU190" s="317"/>
      <c r="AV190" s="317"/>
      <c r="AW190" s="317"/>
      <c r="AX190" s="317"/>
      <c r="AY190" s="317"/>
      <c r="AZ190" s="317"/>
      <c r="BA190" s="317"/>
      <c r="BB190" s="317"/>
      <c r="BC190" s="317"/>
      <c r="BD190" s="317"/>
      <c r="BE190" s="317"/>
      <c r="BF190" s="317"/>
      <c r="BG190" s="317"/>
      <c r="BH190" s="317"/>
      <c r="BI190" s="317"/>
      <c r="BJ190" s="317"/>
      <c r="BK190" s="317"/>
      <c r="BL190" s="317"/>
      <c r="BM190" s="317"/>
      <c r="BN190" s="317"/>
      <c r="BO190" s="317"/>
      <c r="BP190" s="317"/>
      <c r="BQ190" s="317"/>
      <c r="BR190" s="317"/>
      <c r="BS190" s="317"/>
      <c r="BT190" s="317"/>
      <c r="BU190" s="317"/>
      <c r="BV190" s="317"/>
      <c r="BW190" s="317"/>
      <c r="BX190" s="317"/>
      <c r="BY190" s="317"/>
      <c r="BZ190" s="317"/>
      <c r="CA190" s="317"/>
      <c r="CB190" s="317"/>
      <c r="CC190" s="317"/>
      <c r="CD190" s="317"/>
      <c r="CE190" s="317"/>
      <c r="CF190" s="317"/>
      <c r="CG190" s="317"/>
      <c r="CH190" s="317"/>
      <c r="CI190" s="317"/>
      <c r="CJ190" s="317"/>
      <c r="CK190" s="317"/>
      <c r="CL190" s="317"/>
      <c r="CM190" s="317"/>
      <c r="CN190" s="317"/>
      <c r="CO190" s="317"/>
      <c r="CP190" s="317"/>
      <c r="CQ190" s="317"/>
      <c r="CR190" s="317"/>
      <c r="CS190" s="317"/>
      <c r="CT190" s="317"/>
      <c r="CU190" s="317"/>
      <c r="CV190" s="317"/>
      <c r="CW190" s="317"/>
      <c r="CX190" s="317"/>
      <c r="CY190" s="317"/>
      <c r="CZ190" s="317"/>
      <c r="DA190" s="317"/>
      <c r="DB190" s="317"/>
      <c r="DC190" s="317"/>
      <c r="DD190" s="317"/>
      <c r="DE190" s="317"/>
      <c r="DF190" s="317"/>
      <c r="DG190" s="317"/>
      <c r="DH190" s="313"/>
      <c r="DI190" s="419" t="s">
        <v>271</v>
      </c>
      <c r="DJ190" s="317"/>
      <c r="DK190" s="317"/>
      <c r="DL190" s="317"/>
      <c r="DM190" s="317"/>
      <c r="DN190" s="317"/>
      <c r="DO190" s="317"/>
      <c r="DP190" s="317"/>
      <c r="DQ190" s="317"/>
      <c r="DR190" s="317"/>
      <c r="DS190" s="317"/>
      <c r="DT190" s="317"/>
      <c r="DU190" s="317"/>
      <c r="DV190" s="317"/>
      <c r="DW190" s="317"/>
      <c r="DX190" s="317"/>
      <c r="DY190" s="317"/>
      <c r="DZ190" s="31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</row>
    <row r="191" spans="1:147" ht="94.5" customHeight="1">
      <c r="A191" s="388" t="s">
        <v>278</v>
      </c>
      <c r="B191" s="317"/>
      <c r="C191" s="317"/>
      <c r="D191" s="317"/>
      <c r="E191" s="317"/>
      <c r="F191" s="317"/>
      <c r="G191" s="317"/>
      <c r="H191" s="313"/>
      <c r="I191" s="427" t="s">
        <v>505</v>
      </c>
      <c r="J191" s="317"/>
      <c r="K191" s="317"/>
      <c r="L191" s="317"/>
      <c r="M191" s="317"/>
      <c r="N191" s="317"/>
      <c r="O191" s="317"/>
      <c r="P191" s="317"/>
      <c r="Q191" s="317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317"/>
      <c r="BG191" s="317"/>
      <c r="BH191" s="317"/>
      <c r="BI191" s="317"/>
      <c r="BJ191" s="317"/>
      <c r="BK191" s="317"/>
      <c r="BL191" s="317"/>
      <c r="BM191" s="317"/>
      <c r="BN191" s="317"/>
      <c r="BO191" s="317"/>
      <c r="BP191" s="317"/>
      <c r="BQ191" s="317"/>
      <c r="BR191" s="317"/>
      <c r="BS191" s="317"/>
      <c r="BT191" s="317"/>
      <c r="BU191" s="317"/>
      <c r="BV191" s="317"/>
      <c r="BW191" s="317"/>
      <c r="BX191" s="317"/>
      <c r="BY191" s="317"/>
      <c r="BZ191" s="317"/>
      <c r="CA191" s="317"/>
      <c r="CB191" s="317"/>
      <c r="CC191" s="317"/>
      <c r="CD191" s="317"/>
      <c r="CE191" s="317"/>
      <c r="CF191" s="317"/>
      <c r="CG191" s="317"/>
      <c r="CH191" s="317"/>
      <c r="CI191" s="317"/>
      <c r="CJ191" s="317"/>
      <c r="CK191" s="317"/>
      <c r="CL191" s="317"/>
      <c r="CM191" s="317"/>
      <c r="CN191" s="317"/>
      <c r="CO191" s="317"/>
      <c r="CP191" s="317"/>
      <c r="CQ191" s="317"/>
      <c r="CR191" s="317"/>
      <c r="CS191" s="317"/>
      <c r="CT191" s="317"/>
      <c r="CU191" s="317"/>
      <c r="CV191" s="317"/>
      <c r="CW191" s="317"/>
      <c r="CX191" s="317"/>
      <c r="CY191" s="317"/>
      <c r="CZ191" s="317"/>
      <c r="DA191" s="317"/>
      <c r="DB191" s="317"/>
      <c r="DC191" s="317"/>
      <c r="DD191" s="317"/>
      <c r="DE191" s="317"/>
      <c r="DF191" s="317"/>
      <c r="DG191" s="317"/>
      <c r="DH191" s="313"/>
      <c r="DI191" s="419" t="s">
        <v>276</v>
      </c>
      <c r="DJ191" s="317"/>
      <c r="DK191" s="317"/>
      <c r="DL191" s="317"/>
      <c r="DM191" s="317"/>
      <c r="DN191" s="317"/>
      <c r="DO191" s="317"/>
      <c r="DP191" s="317"/>
      <c r="DQ191" s="317"/>
      <c r="DR191" s="317"/>
      <c r="DS191" s="317"/>
      <c r="DT191" s="317"/>
      <c r="DU191" s="317"/>
      <c r="DV191" s="317"/>
      <c r="DW191" s="317"/>
      <c r="DX191" s="317"/>
      <c r="DY191" s="317"/>
      <c r="DZ191" s="31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</row>
    <row r="192" spans="1:147" ht="49.5" customHeight="1">
      <c r="A192" s="388" t="s">
        <v>280</v>
      </c>
      <c r="B192" s="317"/>
      <c r="C192" s="317"/>
      <c r="D192" s="317"/>
      <c r="E192" s="317"/>
      <c r="F192" s="317"/>
      <c r="G192" s="317"/>
      <c r="H192" s="313"/>
      <c r="I192" s="427" t="s">
        <v>506</v>
      </c>
      <c r="J192" s="317"/>
      <c r="K192" s="317"/>
      <c r="L192" s="317"/>
      <c r="M192" s="317"/>
      <c r="N192" s="317"/>
      <c r="O192" s="317"/>
      <c r="P192" s="317"/>
      <c r="Q192" s="317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/>
      <c r="AO192" s="317"/>
      <c r="AP192" s="317"/>
      <c r="AQ192" s="317"/>
      <c r="AR192" s="317"/>
      <c r="AS192" s="317"/>
      <c r="AT192" s="317"/>
      <c r="AU192" s="317"/>
      <c r="AV192" s="317"/>
      <c r="AW192" s="317"/>
      <c r="AX192" s="317"/>
      <c r="AY192" s="317"/>
      <c r="AZ192" s="317"/>
      <c r="BA192" s="317"/>
      <c r="BB192" s="317"/>
      <c r="BC192" s="317"/>
      <c r="BD192" s="317"/>
      <c r="BE192" s="317"/>
      <c r="BF192" s="317"/>
      <c r="BG192" s="317"/>
      <c r="BH192" s="317"/>
      <c r="BI192" s="317"/>
      <c r="BJ192" s="317"/>
      <c r="BK192" s="317"/>
      <c r="BL192" s="317"/>
      <c r="BM192" s="317"/>
      <c r="BN192" s="317"/>
      <c r="BO192" s="317"/>
      <c r="BP192" s="317"/>
      <c r="BQ192" s="317"/>
      <c r="BR192" s="317"/>
      <c r="BS192" s="317"/>
      <c r="BT192" s="317"/>
      <c r="BU192" s="317"/>
      <c r="BV192" s="317"/>
      <c r="BW192" s="317"/>
      <c r="BX192" s="317"/>
      <c r="BY192" s="317"/>
      <c r="BZ192" s="317"/>
      <c r="CA192" s="317"/>
      <c r="CB192" s="317"/>
      <c r="CC192" s="317"/>
      <c r="CD192" s="317"/>
      <c r="CE192" s="317"/>
      <c r="CF192" s="317"/>
      <c r="CG192" s="317"/>
      <c r="CH192" s="317"/>
      <c r="CI192" s="317"/>
      <c r="CJ192" s="317"/>
      <c r="CK192" s="317"/>
      <c r="CL192" s="317"/>
      <c r="CM192" s="317"/>
      <c r="CN192" s="317"/>
      <c r="CO192" s="317"/>
      <c r="CP192" s="317"/>
      <c r="CQ192" s="317"/>
      <c r="CR192" s="317"/>
      <c r="CS192" s="317"/>
      <c r="CT192" s="317"/>
      <c r="CU192" s="317"/>
      <c r="CV192" s="317"/>
      <c r="CW192" s="317"/>
      <c r="CX192" s="317"/>
      <c r="CY192" s="317"/>
      <c r="CZ192" s="317"/>
      <c r="DA192" s="317"/>
      <c r="DB192" s="317"/>
      <c r="DC192" s="317"/>
      <c r="DD192" s="317"/>
      <c r="DE192" s="317"/>
      <c r="DF192" s="317"/>
      <c r="DG192" s="317"/>
      <c r="DH192" s="313"/>
      <c r="DI192" s="419" t="s">
        <v>279</v>
      </c>
      <c r="DJ192" s="317"/>
      <c r="DK192" s="317"/>
      <c r="DL192" s="317"/>
      <c r="DM192" s="317"/>
      <c r="DN192" s="317"/>
      <c r="DO192" s="317"/>
      <c r="DP192" s="317"/>
      <c r="DQ192" s="317"/>
      <c r="DR192" s="317"/>
      <c r="DS192" s="317"/>
      <c r="DT192" s="317"/>
      <c r="DU192" s="317"/>
      <c r="DV192" s="317"/>
      <c r="DW192" s="317"/>
      <c r="DX192" s="317"/>
      <c r="DY192" s="317"/>
      <c r="DZ192" s="313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</row>
    <row r="193" spans="1:147" ht="49.5" customHeight="1">
      <c r="A193" s="388" t="s">
        <v>285</v>
      </c>
      <c r="B193" s="317"/>
      <c r="C193" s="317"/>
      <c r="D193" s="317"/>
      <c r="E193" s="317"/>
      <c r="F193" s="317"/>
      <c r="G193" s="317"/>
      <c r="H193" s="313"/>
      <c r="I193" s="427" t="s">
        <v>401</v>
      </c>
      <c r="J193" s="317"/>
      <c r="K193" s="317"/>
      <c r="L193" s="317"/>
      <c r="M193" s="317"/>
      <c r="N193" s="317"/>
      <c r="O193" s="317"/>
      <c r="P193" s="317"/>
      <c r="Q193" s="317"/>
      <c r="R193" s="317"/>
      <c r="S193" s="317"/>
      <c r="T193" s="317"/>
      <c r="U193" s="317"/>
      <c r="V193" s="317"/>
      <c r="W193" s="317"/>
      <c r="X193" s="317"/>
      <c r="Y193" s="317"/>
      <c r="Z193" s="317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7"/>
      <c r="AN193" s="317"/>
      <c r="AO193" s="317"/>
      <c r="AP193" s="317"/>
      <c r="AQ193" s="317"/>
      <c r="AR193" s="317"/>
      <c r="AS193" s="317"/>
      <c r="AT193" s="317"/>
      <c r="AU193" s="317"/>
      <c r="AV193" s="317"/>
      <c r="AW193" s="317"/>
      <c r="AX193" s="317"/>
      <c r="AY193" s="317"/>
      <c r="AZ193" s="317"/>
      <c r="BA193" s="317"/>
      <c r="BB193" s="317"/>
      <c r="BC193" s="317"/>
      <c r="BD193" s="317"/>
      <c r="BE193" s="317"/>
      <c r="BF193" s="317"/>
      <c r="BG193" s="317"/>
      <c r="BH193" s="317"/>
      <c r="BI193" s="317"/>
      <c r="BJ193" s="317"/>
      <c r="BK193" s="317"/>
      <c r="BL193" s="317"/>
      <c r="BM193" s="317"/>
      <c r="BN193" s="317"/>
      <c r="BO193" s="317"/>
      <c r="BP193" s="317"/>
      <c r="BQ193" s="317"/>
      <c r="BR193" s="317"/>
      <c r="BS193" s="317"/>
      <c r="BT193" s="317"/>
      <c r="BU193" s="317"/>
      <c r="BV193" s="317"/>
      <c r="BW193" s="317"/>
      <c r="BX193" s="317"/>
      <c r="BY193" s="317"/>
      <c r="BZ193" s="317"/>
      <c r="CA193" s="317"/>
      <c r="CB193" s="317"/>
      <c r="CC193" s="317"/>
      <c r="CD193" s="317"/>
      <c r="CE193" s="317"/>
      <c r="CF193" s="317"/>
      <c r="CG193" s="317"/>
      <c r="CH193" s="317"/>
      <c r="CI193" s="317"/>
      <c r="CJ193" s="317"/>
      <c r="CK193" s="317"/>
      <c r="CL193" s="317"/>
      <c r="CM193" s="317"/>
      <c r="CN193" s="317"/>
      <c r="CO193" s="317"/>
      <c r="CP193" s="317"/>
      <c r="CQ193" s="317"/>
      <c r="CR193" s="317"/>
      <c r="CS193" s="317"/>
      <c r="CT193" s="317"/>
      <c r="CU193" s="317"/>
      <c r="CV193" s="317"/>
      <c r="CW193" s="317"/>
      <c r="CX193" s="317"/>
      <c r="CY193" s="317"/>
      <c r="CZ193" s="317"/>
      <c r="DA193" s="317"/>
      <c r="DB193" s="317"/>
      <c r="DC193" s="317"/>
      <c r="DD193" s="317"/>
      <c r="DE193" s="317"/>
      <c r="DF193" s="317"/>
      <c r="DG193" s="317"/>
      <c r="DH193" s="313"/>
      <c r="DI193" s="419" t="s">
        <v>283</v>
      </c>
      <c r="DJ193" s="317"/>
      <c r="DK193" s="317"/>
      <c r="DL193" s="317"/>
      <c r="DM193" s="317"/>
      <c r="DN193" s="317"/>
      <c r="DO193" s="317"/>
      <c r="DP193" s="317"/>
      <c r="DQ193" s="317"/>
      <c r="DR193" s="317"/>
      <c r="DS193" s="317"/>
      <c r="DT193" s="317"/>
      <c r="DU193" s="317"/>
      <c r="DV193" s="317"/>
      <c r="DW193" s="317"/>
      <c r="DX193" s="317"/>
      <c r="DY193" s="317"/>
      <c r="DZ193" s="31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</row>
    <row r="194" spans="1:147" ht="55.5" customHeight="1">
      <c r="A194" s="388" t="s">
        <v>296</v>
      </c>
      <c r="B194" s="317"/>
      <c r="C194" s="317"/>
      <c r="D194" s="317"/>
      <c r="E194" s="317"/>
      <c r="F194" s="317"/>
      <c r="G194" s="317"/>
      <c r="H194" s="313"/>
      <c r="I194" s="427" t="s">
        <v>402</v>
      </c>
      <c r="J194" s="317"/>
      <c r="K194" s="317"/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  <c r="AD194" s="317"/>
      <c r="AE194" s="317"/>
      <c r="AF194" s="317"/>
      <c r="AG194" s="317"/>
      <c r="AH194" s="317"/>
      <c r="AI194" s="317"/>
      <c r="AJ194" s="317"/>
      <c r="AK194" s="317"/>
      <c r="AL194" s="317"/>
      <c r="AM194" s="317"/>
      <c r="AN194" s="317"/>
      <c r="AO194" s="317"/>
      <c r="AP194" s="317"/>
      <c r="AQ194" s="317"/>
      <c r="AR194" s="317"/>
      <c r="AS194" s="317"/>
      <c r="AT194" s="317"/>
      <c r="AU194" s="317"/>
      <c r="AV194" s="317"/>
      <c r="AW194" s="317"/>
      <c r="AX194" s="317"/>
      <c r="AY194" s="317"/>
      <c r="AZ194" s="317"/>
      <c r="BA194" s="317"/>
      <c r="BB194" s="317"/>
      <c r="BC194" s="317"/>
      <c r="BD194" s="317"/>
      <c r="BE194" s="317"/>
      <c r="BF194" s="317"/>
      <c r="BG194" s="317"/>
      <c r="BH194" s="317"/>
      <c r="BI194" s="317"/>
      <c r="BJ194" s="317"/>
      <c r="BK194" s="317"/>
      <c r="BL194" s="317"/>
      <c r="BM194" s="317"/>
      <c r="BN194" s="317"/>
      <c r="BO194" s="317"/>
      <c r="BP194" s="317"/>
      <c r="BQ194" s="317"/>
      <c r="BR194" s="317"/>
      <c r="BS194" s="317"/>
      <c r="BT194" s="317"/>
      <c r="BU194" s="317"/>
      <c r="BV194" s="317"/>
      <c r="BW194" s="317"/>
      <c r="BX194" s="317"/>
      <c r="BY194" s="317"/>
      <c r="BZ194" s="317"/>
      <c r="CA194" s="317"/>
      <c r="CB194" s="317"/>
      <c r="CC194" s="317"/>
      <c r="CD194" s="317"/>
      <c r="CE194" s="317"/>
      <c r="CF194" s="317"/>
      <c r="CG194" s="317"/>
      <c r="CH194" s="317"/>
      <c r="CI194" s="317"/>
      <c r="CJ194" s="317"/>
      <c r="CK194" s="317"/>
      <c r="CL194" s="317"/>
      <c r="CM194" s="317"/>
      <c r="CN194" s="317"/>
      <c r="CO194" s="317"/>
      <c r="CP194" s="317"/>
      <c r="CQ194" s="317"/>
      <c r="CR194" s="317"/>
      <c r="CS194" s="317"/>
      <c r="CT194" s="317"/>
      <c r="CU194" s="317"/>
      <c r="CV194" s="317"/>
      <c r="CW194" s="317"/>
      <c r="CX194" s="317"/>
      <c r="CY194" s="317"/>
      <c r="CZ194" s="317"/>
      <c r="DA194" s="317"/>
      <c r="DB194" s="317"/>
      <c r="DC194" s="317"/>
      <c r="DD194" s="317"/>
      <c r="DE194" s="317"/>
      <c r="DF194" s="317"/>
      <c r="DG194" s="317"/>
      <c r="DH194" s="313"/>
      <c r="DI194" s="419" t="s">
        <v>294</v>
      </c>
      <c r="DJ194" s="317"/>
      <c r="DK194" s="317"/>
      <c r="DL194" s="317"/>
      <c r="DM194" s="317"/>
      <c r="DN194" s="317"/>
      <c r="DO194" s="317"/>
      <c r="DP194" s="317"/>
      <c r="DQ194" s="317"/>
      <c r="DR194" s="317"/>
      <c r="DS194" s="317"/>
      <c r="DT194" s="317"/>
      <c r="DU194" s="317"/>
      <c r="DV194" s="317"/>
      <c r="DW194" s="317"/>
      <c r="DX194" s="317"/>
      <c r="DY194" s="317"/>
      <c r="DZ194" s="31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</row>
    <row r="195" spans="1:147" ht="54" customHeight="1">
      <c r="A195" s="388" t="s">
        <v>299</v>
      </c>
      <c r="B195" s="317"/>
      <c r="C195" s="317"/>
      <c r="D195" s="317"/>
      <c r="E195" s="317"/>
      <c r="F195" s="317"/>
      <c r="G195" s="317"/>
      <c r="H195" s="313"/>
      <c r="I195" s="427" t="s">
        <v>507</v>
      </c>
      <c r="J195" s="317"/>
      <c r="K195" s="317"/>
      <c r="L195" s="317"/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/>
      <c r="AO195" s="317"/>
      <c r="AP195" s="317"/>
      <c r="AQ195" s="317"/>
      <c r="AR195" s="317"/>
      <c r="AS195" s="317"/>
      <c r="AT195" s="317"/>
      <c r="AU195" s="317"/>
      <c r="AV195" s="317"/>
      <c r="AW195" s="317"/>
      <c r="AX195" s="317"/>
      <c r="AY195" s="317"/>
      <c r="AZ195" s="317"/>
      <c r="BA195" s="317"/>
      <c r="BB195" s="317"/>
      <c r="BC195" s="317"/>
      <c r="BD195" s="317"/>
      <c r="BE195" s="317"/>
      <c r="BF195" s="317"/>
      <c r="BG195" s="317"/>
      <c r="BH195" s="317"/>
      <c r="BI195" s="317"/>
      <c r="BJ195" s="317"/>
      <c r="BK195" s="317"/>
      <c r="BL195" s="317"/>
      <c r="BM195" s="317"/>
      <c r="BN195" s="317"/>
      <c r="BO195" s="317"/>
      <c r="BP195" s="317"/>
      <c r="BQ195" s="317"/>
      <c r="BR195" s="317"/>
      <c r="BS195" s="317"/>
      <c r="BT195" s="317"/>
      <c r="BU195" s="317"/>
      <c r="BV195" s="317"/>
      <c r="BW195" s="317"/>
      <c r="BX195" s="317"/>
      <c r="BY195" s="317"/>
      <c r="BZ195" s="317"/>
      <c r="CA195" s="317"/>
      <c r="CB195" s="317"/>
      <c r="CC195" s="317"/>
      <c r="CD195" s="317"/>
      <c r="CE195" s="317"/>
      <c r="CF195" s="317"/>
      <c r="CG195" s="317"/>
      <c r="CH195" s="317"/>
      <c r="CI195" s="317"/>
      <c r="CJ195" s="317"/>
      <c r="CK195" s="317"/>
      <c r="CL195" s="317"/>
      <c r="CM195" s="317"/>
      <c r="CN195" s="317"/>
      <c r="CO195" s="317"/>
      <c r="CP195" s="317"/>
      <c r="CQ195" s="317"/>
      <c r="CR195" s="317"/>
      <c r="CS195" s="317"/>
      <c r="CT195" s="317"/>
      <c r="CU195" s="317"/>
      <c r="CV195" s="317"/>
      <c r="CW195" s="317"/>
      <c r="CX195" s="317"/>
      <c r="CY195" s="317"/>
      <c r="CZ195" s="317"/>
      <c r="DA195" s="317"/>
      <c r="DB195" s="317"/>
      <c r="DC195" s="317"/>
      <c r="DD195" s="317"/>
      <c r="DE195" s="317"/>
      <c r="DF195" s="317"/>
      <c r="DG195" s="317"/>
      <c r="DH195" s="313"/>
      <c r="DI195" s="419" t="s">
        <v>297</v>
      </c>
      <c r="DJ195" s="317"/>
      <c r="DK195" s="317"/>
      <c r="DL195" s="317"/>
      <c r="DM195" s="317"/>
      <c r="DN195" s="317"/>
      <c r="DO195" s="317"/>
      <c r="DP195" s="317"/>
      <c r="DQ195" s="317"/>
      <c r="DR195" s="317"/>
      <c r="DS195" s="317"/>
      <c r="DT195" s="317"/>
      <c r="DU195" s="317"/>
      <c r="DV195" s="317"/>
      <c r="DW195" s="317"/>
      <c r="DX195" s="317"/>
      <c r="DY195" s="317"/>
      <c r="DZ195" s="31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</row>
    <row r="196" spans="1:147" ht="51" customHeight="1">
      <c r="A196" s="388" t="s">
        <v>301</v>
      </c>
      <c r="B196" s="317"/>
      <c r="C196" s="317"/>
      <c r="D196" s="317"/>
      <c r="E196" s="317"/>
      <c r="F196" s="317"/>
      <c r="G196" s="317"/>
      <c r="H196" s="313"/>
      <c r="I196" s="427" t="s">
        <v>508</v>
      </c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17"/>
      <c r="AX196" s="317"/>
      <c r="AY196" s="317"/>
      <c r="AZ196" s="317"/>
      <c r="BA196" s="317"/>
      <c r="BB196" s="317"/>
      <c r="BC196" s="317"/>
      <c r="BD196" s="317"/>
      <c r="BE196" s="317"/>
      <c r="BF196" s="317"/>
      <c r="BG196" s="317"/>
      <c r="BH196" s="317"/>
      <c r="BI196" s="317"/>
      <c r="BJ196" s="317"/>
      <c r="BK196" s="317"/>
      <c r="BL196" s="317"/>
      <c r="BM196" s="317"/>
      <c r="BN196" s="317"/>
      <c r="BO196" s="317"/>
      <c r="BP196" s="317"/>
      <c r="BQ196" s="317"/>
      <c r="BR196" s="317"/>
      <c r="BS196" s="317"/>
      <c r="BT196" s="317"/>
      <c r="BU196" s="317"/>
      <c r="BV196" s="317"/>
      <c r="BW196" s="317"/>
      <c r="BX196" s="317"/>
      <c r="BY196" s="317"/>
      <c r="BZ196" s="317"/>
      <c r="CA196" s="317"/>
      <c r="CB196" s="317"/>
      <c r="CC196" s="317"/>
      <c r="CD196" s="317"/>
      <c r="CE196" s="317"/>
      <c r="CF196" s="317"/>
      <c r="CG196" s="317"/>
      <c r="CH196" s="317"/>
      <c r="CI196" s="317"/>
      <c r="CJ196" s="317"/>
      <c r="CK196" s="317"/>
      <c r="CL196" s="317"/>
      <c r="CM196" s="317"/>
      <c r="CN196" s="317"/>
      <c r="CO196" s="317"/>
      <c r="CP196" s="317"/>
      <c r="CQ196" s="317"/>
      <c r="CR196" s="317"/>
      <c r="CS196" s="317"/>
      <c r="CT196" s="317"/>
      <c r="CU196" s="317"/>
      <c r="CV196" s="317"/>
      <c r="CW196" s="317"/>
      <c r="CX196" s="317"/>
      <c r="CY196" s="317"/>
      <c r="CZ196" s="317"/>
      <c r="DA196" s="317"/>
      <c r="DB196" s="317"/>
      <c r="DC196" s="317"/>
      <c r="DD196" s="317"/>
      <c r="DE196" s="317"/>
      <c r="DF196" s="317"/>
      <c r="DG196" s="317"/>
      <c r="DH196" s="313"/>
      <c r="DI196" s="419" t="s">
        <v>297</v>
      </c>
      <c r="DJ196" s="317"/>
      <c r="DK196" s="317"/>
      <c r="DL196" s="317"/>
      <c r="DM196" s="317"/>
      <c r="DN196" s="317"/>
      <c r="DO196" s="317"/>
      <c r="DP196" s="317"/>
      <c r="DQ196" s="317"/>
      <c r="DR196" s="317"/>
      <c r="DS196" s="317"/>
      <c r="DT196" s="317"/>
      <c r="DU196" s="317"/>
      <c r="DV196" s="317"/>
      <c r="DW196" s="317"/>
      <c r="DX196" s="317"/>
      <c r="DY196" s="317"/>
      <c r="DZ196" s="31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</row>
    <row r="197" spans="1:147" ht="54" customHeight="1">
      <c r="A197" s="388" t="s">
        <v>304</v>
      </c>
      <c r="B197" s="317"/>
      <c r="C197" s="317"/>
      <c r="D197" s="317"/>
      <c r="E197" s="317"/>
      <c r="F197" s="317"/>
      <c r="G197" s="317"/>
      <c r="H197" s="313"/>
      <c r="I197" s="427" t="s">
        <v>509</v>
      </c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/>
      <c r="AK197" s="317"/>
      <c r="AL197" s="317"/>
      <c r="AM197" s="317"/>
      <c r="AN197" s="317"/>
      <c r="AO197" s="317"/>
      <c r="AP197" s="317"/>
      <c r="AQ197" s="317"/>
      <c r="AR197" s="317"/>
      <c r="AS197" s="317"/>
      <c r="AT197" s="317"/>
      <c r="AU197" s="317"/>
      <c r="AV197" s="317"/>
      <c r="AW197" s="317"/>
      <c r="AX197" s="317"/>
      <c r="AY197" s="317"/>
      <c r="AZ197" s="317"/>
      <c r="BA197" s="317"/>
      <c r="BB197" s="317"/>
      <c r="BC197" s="317"/>
      <c r="BD197" s="317"/>
      <c r="BE197" s="317"/>
      <c r="BF197" s="317"/>
      <c r="BG197" s="317"/>
      <c r="BH197" s="317"/>
      <c r="BI197" s="317"/>
      <c r="BJ197" s="317"/>
      <c r="BK197" s="317"/>
      <c r="BL197" s="317"/>
      <c r="BM197" s="317"/>
      <c r="BN197" s="317"/>
      <c r="BO197" s="317"/>
      <c r="BP197" s="317"/>
      <c r="BQ197" s="317"/>
      <c r="BR197" s="317"/>
      <c r="BS197" s="317"/>
      <c r="BT197" s="317"/>
      <c r="BU197" s="317"/>
      <c r="BV197" s="317"/>
      <c r="BW197" s="317"/>
      <c r="BX197" s="317"/>
      <c r="BY197" s="317"/>
      <c r="BZ197" s="317"/>
      <c r="CA197" s="317"/>
      <c r="CB197" s="317"/>
      <c r="CC197" s="317"/>
      <c r="CD197" s="317"/>
      <c r="CE197" s="317"/>
      <c r="CF197" s="317"/>
      <c r="CG197" s="317"/>
      <c r="CH197" s="317"/>
      <c r="CI197" s="317"/>
      <c r="CJ197" s="317"/>
      <c r="CK197" s="317"/>
      <c r="CL197" s="317"/>
      <c r="CM197" s="317"/>
      <c r="CN197" s="317"/>
      <c r="CO197" s="317"/>
      <c r="CP197" s="317"/>
      <c r="CQ197" s="317"/>
      <c r="CR197" s="317"/>
      <c r="CS197" s="317"/>
      <c r="CT197" s="317"/>
      <c r="CU197" s="317"/>
      <c r="CV197" s="317"/>
      <c r="CW197" s="317"/>
      <c r="CX197" s="317"/>
      <c r="CY197" s="317"/>
      <c r="CZ197" s="317"/>
      <c r="DA197" s="317"/>
      <c r="DB197" s="317"/>
      <c r="DC197" s="317"/>
      <c r="DD197" s="317"/>
      <c r="DE197" s="317"/>
      <c r="DF197" s="317"/>
      <c r="DG197" s="317"/>
      <c r="DH197" s="313"/>
      <c r="DI197" s="419" t="s">
        <v>300</v>
      </c>
      <c r="DJ197" s="317"/>
      <c r="DK197" s="317"/>
      <c r="DL197" s="317"/>
      <c r="DM197" s="317"/>
      <c r="DN197" s="317"/>
      <c r="DO197" s="317"/>
      <c r="DP197" s="317"/>
      <c r="DQ197" s="317"/>
      <c r="DR197" s="317"/>
      <c r="DS197" s="317"/>
      <c r="DT197" s="317"/>
      <c r="DU197" s="317"/>
      <c r="DV197" s="317"/>
      <c r="DW197" s="317"/>
      <c r="DX197" s="317"/>
      <c r="DY197" s="317"/>
      <c r="DZ197" s="31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</row>
    <row r="198" spans="1:147" ht="294" customHeight="1">
      <c r="A198" s="56"/>
      <c r="B198" s="403" t="s">
        <v>510</v>
      </c>
      <c r="C198" s="404"/>
      <c r="D198" s="404"/>
      <c r="E198" s="404"/>
      <c r="F198" s="404"/>
      <c r="G198" s="404"/>
      <c r="H198" s="404"/>
      <c r="I198" s="404"/>
      <c r="J198" s="404"/>
      <c r="K198" s="404"/>
      <c r="L198" s="404"/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  <c r="AA198" s="404"/>
      <c r="AB198" s="404"/>
      <c r="AC198" s="404"/>
      <c r="AD198" s="404"/>
      <c r="AE198" s="404"/>
      <c r="AF198" s="404"/>
      <c r="AG198" s="404"/>
      <c r="AH198" s="404"/>
      <c r="AI198" s="404"/>
      <c r="AJ198" s="404"/>
      <c r="AK198" s="404"/>
      <c r="AL198" s="404"/>
      <c r="AM198" s="404"/>
      <c r="AN198" s="404"/>
      <c r="AO198" s="404"/>
      <c r="AP198" s="404"/>
      <c r="AQ198" s="404"/>
      <c r="AR198" s="404"/>
      <c r="AS198" s="404"/>
      <c r="AT198" s="404"/>
      <c r="AU198" s="404"/>
      <c r="AV198" s="405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480" t="s">
        <v>511</v>
      </c>
      <c r="BT198" s="404"/>
      <c r="BU198" s="404"/>
      <c r="BV198" s="404"/>
      <c r="BW198" s="404"/>
      <c r="BX198" s="404"/>
      <c r="BY198" s="404"/>
      <c r="BZ198" s="404"/>
      <c r="CA198" s="404"/>
      <c r="CB198" s="404"/>
      <c r="CC198" s="404"/>
      <c r="CD198" s="404"/>
      <c r="CE198" s="404"/>
      <c r="CF198" s="404"/>
      <c r="CG198" s="404"/>
      <c r="CH198" s="404"/>
      <c r="CI198" s="404"/>
      <c r="CJ198" s="404"/>
      <c r="CK198" s="404"/>
      <c r="CL198" s="404"/>
      <c r="CM198" s="404"/>
      <c r="CN198" s="404"/>
      <c r="CO198" s="404"/>
      <c r="CP198" s="404"/>
      <c r="CQ198" s="404"/>
      <c r="CR198" s="404"/>
      <c r="CS198" s="404"/>
      <c r="CT198" s="404"/>
      <c r="CU198" s="404"/>
      <c r="CV198" s="404"/>
      <c r="CW198" s="404"/>
      <c r="CX198" s="404"/>
      <c r="CY198" s="404"/>
      <c r="CZ198" s="404"/>
      <c r="DA198" s="404"/>
      <c r="DB198" s="404"/>
      <c r="DC198" s="404"/>
      <c r="DD198" s="404"/>
      <c r="DE198" s="404"/>
      <c r="DF198" s="404"/>
      <c r="DG198" s="404"/>
      <c r="DH198" s="404"/>
      <c r="DI198" s="404"/>
      <c r="DJ198" s="404"/>
      <c r="DK198" s="404"/>
      <c r="DL198" s="404"/>
      <c r="DM198" s="404"/>
      <c r="DN198" s="405"/>
      <c r="DO198" s="58"/>
      <c r="DP198" s="58"/>
      <c r="DQ198" s="58"/>
      <c r="DR198" s="58"/>
      <c r="DS198" s="59"/>
      <c r="DT198" s="59"/>
      <c r="DU198" s="59"/>
      <c r="DV198" s="59"/>
      <c r="DW198" s="59"/>
      <c r="DX198" s="59"/>
      <c r="DY198" s="59"/>
      <c r="DZ198" s="59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</row>
    <row r="199" spans="1:147" ht="46.5" customHeight="1">
      <c r="A199" s="16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</row>
    <row r="200" spans="1:147" ht="69" customHeight="1">
      <c r="A200" s="406" t="s">
        <v>452</v>
      </c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2"/>
      <c r="AD200" s="302"/>
      <c r="AE200" s="302"/>
      <c r="AF200" s="302"/>
      <c r="AG200" s="302"/>
      <c r="AH200" s="302"/>
      <c r="AI200" s="302"/>
      <c r="AJ200" s="302"/>
      <c r="AK200" s="302"/>
      <c r="AL200" s="302"/>
      <c r="AM200" s="302"/>
      <c r="AN200" s="302"/>
      <c r="AO200" s="302"/>
      <c r="AP200" s="302"/>
      <c r="AQ200" s="302"/>
      <c r="AR200" s="302"/>
      <c r="AS200" s="302"/>
      <c r="AT200" s="302"/>
      <c r="AU200" s="302"/>
      <c r="AV200" s="302"/>
      <c r="AW200" s="302"/>
      <c r="AX200" s="302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302"/>
      <c r="BJ200" s="302"/>
      <c r="BK200" s="302"/>
      <c r="BL200" s="302"/>
      <c r="BM200" s="302"/>
      <c r="BN200" s="302"/>
      <c r="BO200" s="302"/>
      <c r="BP200" s="302"/>
      <c r="BQ200" s="302"/>
      <c r="BR200" s="302"/>
      <c r="BS200" s="302"/>
      <c r="BT200" s="302"/>
      <c r="BU200" s="302"/>
      <c r="BV200" s="302"/>
      <c r="BW200" s="302"/>
      <c r="BX200" s="302"/>
      <c r="BY200" s="302"/>
      <c r="BZ200" s="302"/>
      <c r="CA200" s="302"/>
      <c r="CB200" s="302"/>
      <c r="CC200" s="302"/>
      <c r="CD200" s="302"/>
      <c r="CE200" s="302"/>
      <c r="CF200" s="302"/>
      <c r="CG200" s="302"/>
      <c r="CH200" s="302"/>
      <c r="CI200" s="302"/>
      <c r="CJ200" s="302"/>
      <c r="CK200" s="302"/>
      <c r="CL200" s="302"/>
      <c r="CM200" s="302"/>
      <c r="CN200" s="302"/>
      <c r="CO200" s="302"/>
      <c r="CP200" s="302"/>
      <c r="CQ200" s="302"/>
      <c r="CR200" s="302"/>
      <c r="CS200" s="302"/>
      <c r="CT200" s="302"/>
      <c r="CU200" s="302"/>
      <c r="CV200" s="302"/>
      <c r="CW200" s="302"/>
      <c r="CX200" s="302"/>
      <c r="CY200" s="302"/>
      <c r="CZ200" s="302"/>
      <c r="DA200" s="302"/>
      <c r="DB200" s="302"/>
      <c r="DC200" s="302"/>
      <c r="DD200" s="302"/>
      <c r="DE200" s="302"/>
      <c r="DF200" s="302"/>
      <c r="DG200" s="302"/>
      <c r="DH200" s="302"/>
      <c r="DI200" s="302"/>
      <c r="DJ200" s="302"/>
      <c r="DK200" s="302"/>
      <c r="DL200" s="302"/>
      <c r="DM200" s="302"/>
      <c r="DN200" s="302"/>
      <c r="DO200" s="302"/>
      <c r="DP200" s="302"/>
      <c r="DQ200" s="302"/>
      <c r="DR200" s="302"/>
      <c r="DS200" s="302"/>
      <c r="DT200" s="302"/>
      <c r="DU200" s="302"/>
      <c r="DV200" s="302"/>
      <c r="DW200" s="302"/>
      <c r="DX200" s="302"/>
      <c r="DY200" s="302"/>
      <c r="DZ200" s="302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</row>
    <row r="201" spans="1:147" ht="48">
      <c r="A201" s="421" t="s">
        <v>365</v>
      </c>
      <c r="B201" s="317"/>
      <c r="C201" s="317"/>
      <c r="D201" s="317"/>
      <c r="E201" s="317"/>
      <c r="F201" s="317"/>
      <c r="G201" s="317"/>
      <c r="H201" s="313"/>
      <c r="I201" s="421" t="s">
        <v>366</v>
      </c>
      <c r="J201" s="317"/>
      <c r="K201" s="317"/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7"/>
      <c r="AW201" s="317"/>
      <c r="AX201" s="317"/>
      <c r="AY201" s="317"/>
      <c r="AZ201" s="317"/>
      <c r="BA201" s="317"/>
      <c r="BB201" s="317"/>
      <c r="BC201" s="317"/>
      <c r="BD201" s="317"/>
      <c r="BE201" s="317"/>
      <c r="BF201" s="317"/>
      <c r="BG201" s="317"/>
      <c r="BH201" s="317"/>
      <c r="BI201" s="317"/>
      <c r="BJ201" s="317"/>
      <c r="BK201" s="317"/>
      <c r="BL201" s="317"/>
      <c r="BM201" s="317"/>
      <c r="BN201" s="317"/>
      <c r="BO201" s="317"/>
      <c r="BP201" s="317"/>
      <c r="BQ201" s="317"/>
      <c r="BR201" s="317"/>
      <c r="BS201" s="317"/>
      <c r="BT201" s="317"/>
      <c r="BU201" s="317"/>
      <c r="BV201" s="317"/>
      <c r="BW201" s="317"/>
      <c r="BX201" s="317"/>
      <c r="BY201" s="317"/>
      <c r="BZ201" s="317"/>
      <c r="CA201" s="317"/>
      <c r="CB201" s="317"/>
      <c r="CC201" s="317"/>
      <c r="CD201" s="317"/>
      <c r="CE201" s="317"/>
      <c r="CF201" s="317"/>
      <c r="CG201" s="317"/>
      <c r="CH201" s="317"/>
      <c r="CI201" s="317"/>
      <c r="CJ201" s="317"/>
      <c r="CK201" s="317"/>
      <c r="CL201" s="317"/>
      <c r="CM201" s="317"/>
      <c r="CN201" s="317"/>
      <c r="CO201" s="317"/>
      <c r="CP201" s="317"/>
      <c r="CQ201" s="317"/>
      <c r="CR201" s="317"/>
      <c r="CS201" s="317"/>
      <c r="CT201" s="317"/>
      <c r="CU201" s="317"/>
      <c r="CV201" s="317"/>
      <c r="CW201" s="317"/>
      <c r="CX201" s="317"/>
      <c r="CY201" s="317"/>
      <c r="CZ201" s="317"/>
      <c r="DA201" s="317"/>
      <c r="DB201" s="317"/>
      <c r="DC201" s="317"/>
      <c r="DD201" s="317"/>
      <c r="DE201" s="317"/>
      <c r="DF201" s="317"/>
      <c r="DG201" s="317"/>
      <c r="DH201" s="313"/>
      <c r="DI201" s="421" t="s">
        <v>367</v>
      </c>
      <c r="DJ201" s="317"/>
      <c r="DK201" s="317"/>
      <c r="DL201" s="317"/>
      <c r="DM201" s="317"/>
      <c r="DN201" s="317"/>
      <c r="DO201" s="317"/>
      <c r="DP201" s="317"/>
      <c r="DQ201" s="317"/>
      <c r="DR201" s="317"/>
      <c r="DS201" s="317"/>
      <c r="DT201" s="317"/>
      <c r="DU201" s="317"/>
      <c r="DV201" s="317"/>
      <c r="DW201" s="317"/>
      <c r="DX201" s="317"/>
      <c r="DY201" s="317"/>
      <c r="DZ201" s="313"/>
      <c r="EA201" s="24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</row>
    <row r="202" spans="1:147" ht="57" customHeight="1">
      <c r="A202" s="388" t="s">
        <v>404</v>
      </c>
      <c r="B202" s="317"/>
      <c r="C202" s="317"/>
      <c r="D202" s="317"/>
      <c r="E202" s="317"/>
      <c r="F202" s="317"/>
      <c r="G202" s="317"/>
      <c r="H202" s="313"/>
      <c r="I202" s="427" t="s">
        <v>512</v>
      </c>
      <c r="J202" s="317"/>
      <c r="K202" s="317"/>
      <c r="L202" s="317"/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/>
      <c r="AW202" s="317"/>
      <c r="AX202" s="317"/>
      <c r="AY202" s="317"/>
      <c r="AZ202" s="317"/>
      <c r="BA202" s="317"/>
      <c r="BB202" s="317"/>
      <c r="BC202" s="317"/>
      <c r="BD202" s="317"/>
      <c r="BE202" s="317"/>
      <c r="BF202" s="317"/>
      <c r="BG202" s="317"/>
      <c r="BH202" s="317"/>
      <c r="BI202" s="317"/>
      <c r="BJ202" s="317"/>
      <c r="BK202" s="317"/>
      <c r="BL202" s="317"/>
      <c r="BM202" s="317"/>
      <c r="BN202" s="317"/>
      <c r="BO202" s="317"/>
      <c r="BP202" s="317"/>
      <c r="BQ202" s="317"/>
      <c r="BR202" s="317"/>
      <c r="BS202" s="317"/>
      <c r="BT202" s="317"/>
      <c r="BU202" s="317"/>
      <c r="BV202" s="317"/>
      <c r="BW202" s="317"/>
      <c r="BX202" s="317"/>
      <c r="BY202" s="317"/>
      <c r="BZ202" s="317"/>
      <c r="CA202" s="317"/>
      <c r="CB202" s="317"/>
      <c r="CC202" s="317"/>
      <c r="CD202" s="317"/>
      <c r="CE202" s="317"/>
      <c r="CF202" s="317"/>
      <c r="CG202" s="317"/>
      <c r="CH202" s="317"/>
      <c r="CI202" s="317"/>
      <c r="CJ202" s="317"/>
      <c r="CK202" s="317"/>
      <c r="CL202" s="317"/>
      <c r="CM202" s="317"/>
      <c r="CN202" s="317"/>
      <c r="CO202" s="317"/>
      <c r="CP202" s="317"/>
      <c r="CQ202" s="317"/>
      <c r="CR202" s="317"/>
      <c r="CS202" s="317"/>
      <c r="CT202" s="317"/>
      <c r="CU202" s="317"/>
      <c r="CV202" s="317"/>
      <c r="CW202" s="317"/>
      <c r="CX202" s="317"/>
      <c r="CY202" s="317"/>
      <c r="CZ202" s="317"/>
      <c r="DA202" s="317"/>
      <c r="DB202" s="317"/>
      <c r="DC202" s="317"/>
      <c r="DD202" s="317"/>
      <c r="DE202" s="317"/>
      <c r="DF202" s="317"/>
      <c r="DG202" s="317"/>
      <c r="DH202" s="313"/>
      <c r="DI202" s="419" t="s">
        <v>300</v>
      </c>
      <c r="DJ202" s="317"/>
      <c r="DK202" s="317"/>
      <c r="DL202" s="317"/>
      <c r="DM202" s="317"/>
      <c r="DN202" s="317"/>
      <c r="DO202" s="317"/>
      <c r="DP202" s="317"/>
      <c r="DQ202" s="317"/>
      <c r="DR202" s="317"/>
      <c r="DS202" s="317"/>
      <c r="DT202" s="317"/>
      <c r="DU202" s="317"/>
      <c r="DV202" s="317"/>
      <c r="DW202" s="317"/>
      <c r="DX202" s="317"/>
      <c r="DY202" s="317"/>
      <c r="DZ202" s="31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</row>
    <row r="203" spans="1:147" ht="57" customHeight="1">
      <c r="A203" s="388" t="s">
        <v>459</v>
      </c>
      <c r="B203" s="317"/>
      <c r="C203" s="317"/>
      <c r="D203" s="317"/>
      <c r="E203" s="317"/>
      <c r="F203" s="317"/>
      <c r="G203" s="317"/>
      <c r="H203" s="313"/>
      <c r="I203" s="427" t="s">
        <v>513</v>
      </c>
      <c r="J203" s="317"/>
      <c r="K203" s="317"/>
      <c r="L203" s="317"/>
      <c r="M203" s="317"/>
      <c r="N203" s="317"/>
      <c r="O203" s="317"/>
      <c r="P203" s="317"/>
      <c r="Q203" s="317"/>
      <c r="R203" s="317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  <c r="AD203" s="317"/>
      <c r="AE203" s="317"/>
      <c r="AF203" s="317"/>
      <c r="AG203" s="317"/>
      <c r="AH203" s="317"/>
      <c r="AI203" s="317"/>
      <c r="AJ203" s="317"/>
      <c r="AK203" s="317"/>
      <c r="AL203" s="317"/>
      <c r="AM203" s="317"/>
      <c r="AN203" s="317"/>
      <c r="AO203" s="317"/>
      <c r="AP203" s="317"/>
      <c r="AQ203" s="317"/>
      <c r="AR203" s="317"/>
      <c r="AS203" s="317"/>
      <c r="AT203" s="317"/>
      <c r="AU203" s="317"/>
      <c r="AV203" s="317"/>
      <c r="AW203" s="317"/>
      <c r="AX203" s="317"/>
      <c r="AY203" s="317"/>
      <c r="AZ203" s="317"/>
      <c r="BA203" s="317"/>
      <c r="BB203" s="317"/>
      <c r="BC203" s="317"/>
      <c r="BD203" s="317"/>
      <c r="BE203" s="317"/>
      <c r="BF203" s="317"/>
      <c r="BG203" s="317"/>
      <c r="BH203" s="317"/>
      <c r="BI203" s="317"/>
      <c r="BJ203" s="317"/>
      <c r="BK203" s="317"/>
      <c r="BL203" s="317"/>
      <c r="BM203" s="317"/>
      <c r="BN203" s="317"/>
      <c r="BO203" s="317"/>
      <c r="BP203" s="317"/>
      <c r="BQ203" s="317"/>
      <c r="BR203" s="317"/>
      <c r="BS203" s="317"/>
      <c r="BT203" s="317"/>
      <c r="BU203" s="317"/>
      <c r="BV203" s="317"/>
      <c r="BW203" s="317"/>
      <c r="BX203" s="317"/>
      <c r="BY203" s="317"/>
      <c r="BZ203" s="317"/>
      <c r="CA203" s="317"/>
      <c r="CB203" s="317"/>
      <c r="CC203" s="317"/>
      <c r="CD203" s="317"/>
      <c r="CE203" s="317"/>
      <c r="CF203" s="317"/>
      <c r="CG203" s="317"/>
      <c r="CH203" s="317"/>
      <c r="CI203" s="317"/>
      <c r="CJ203" s="317"/>
      <c r="CK203" s="317"/>
      <c r="CL203" s="317"/>
      <c r="CM203" s="317"/>
      <c r="CN203" s="317"/>
      <c r="CO203" s="317"/>
      <c r="CP203" s="317"/>
      <c r="CQ203" s="317"/>
      <c r="CR203" s="317"/>
      <c r="CS203" s="317"/>
      <c r="CT203" s="317"/>
      <c r="CU203" s="317"/>
      <c r="CV203" s="317"/>
      <c r="CW203" s="317"/>
      <c r="CX203" s="317"/>
      <c r="CY203" s="317"/>
      <c r="CZ203" s="317"/>
      <c r="DA203" s="317"/>
      <c r="DB203" s="317"/>
      <c r="DC203" s="317"/>
      <c r="DD203" s="317"/>
      <c r="DE203" s="317"/>
      <c r="DF203" s="317"/>
      <c r="DG203" s="317"/>
      <c r="DH203" s="313"/>
      <c r="DI203" s="419" t="s">
        <v>302</v>
      </c>
      <c r="DJ203" s="317"/>
      <c r="DK203" s="317"/>
      <c r="DL203" s="317"/>
      <c r="DM203" s="317"/>
      <c r="DN203" s="317"/>
      <c r="DO203" s="317"/>
      <c r="DP203" s="317"/>
      <c r="DQ203" s="317"/>
      <c r="DR203" s="317"/>
      <c r="DS203" s="317"/>
      <c r="DT203" s="317"/>
      <c r="DU203" s="317"/>
      <c r="DV203" s="317"/>
      <c r="DW203" s="317"/>
      <c r="DX203" s="317"/>
      <c r="DY203" s="317"/>
      <c r="DZ203" s="31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</row>
    <row r="204" spans="1:147" ht="54" customHeight="1">
      <c r="A204" s="388" t="s">
        <v>514</v>
      </c>
      <c r="B204" s="317"/>
      <c r="C204" s="317"/>
      <c r="D204" s="317"/>
      <c r="E204" s="317"/>
      <c r="F204" s="317"/>
      <c r="G204" s="317"/>
      <c r="H204" s="313"/>
      <c r="I204" s="427" t="s">
        <v>515</v>
      </c>
      <c r="J204" s="317"/>
      <c r="K204" s="317"/>
      <c r="L204" s="317"/>
      <c r="M204" s="317"/>
      <c r="N204" s="317"/>
      <c r="O204" s="317"/>
      <c r="P204" s="317"/>
      <c r="Q204" s="317"/>
      <c r="R204" s="317"/>
      <c r="S204" s="317"/>
      <c r="T204" s="317"/>
      <c r="U204" s="317"/>
      <c r="V204" s="317"/>
      <c r="W204" s="317"/>
      <c r="X204" s="317"/>
      <c r="Y204" s="317"/>
      <c r="Z204" s="317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7"/>
      <c r="AM204" s="317"/>
      <c r="AN204" s="317"/>
      <c r="AO204" s="317"/>
      <c r="AP204" s="317"/>
      <c r="AQ204" s="317"/>
      <c r="AR204" s="317"/>
      <c r="AS204" s="317"/>
      <c r="AT204" s="317"/>
      <c r="AU204" s="317"/>
      <c r="AV204" s="317"/>
      <c r="AW204" s="317"/>
      <c r="AX204" s="317"/>
      <c r="AY204" s="317"/>
      <c r="AZ204" s="317"/>
      <c r="BA204" s="317"/>
      <c r="BB204" s="317"/>
      <c r="BC204" s="317"/>
      <c r="BD204" s="317"/>
      <c r="BE204" s="317"/>
      <c r="BF204" s="317"/>
      <c r="BG204" s="317"/>
      <c r="BH204" s="317"/>
      <c r="BI204" s="317"/>
      <c r="BJ204" s="317"/>
      <c r="BK204" s="317"/>
      <c r="BL204" s="317"/>
      <c r="BM204" s="317"/>
      <c r="BN204" s="317"/>
      <c r="BO204" s="317"/>
      <c r="BP204" s="317"/>
      <c r="BQ204" s="317"/>
      <c r="BR204" s="317"/>
      <c r="BS204" s="317"/>
      <c r="BT204" s="317"/>
      <c r="BU204" s="317"/>
      <c r="BV204" s="317"/>
      <c r="BW204" s="317"/>
      <c r="BX204" s="317"/>
      <c r="BY204" s="317"/>
      <c r="BZ204" s="317"/>
      <c r="CA204" s="317"/>
      <c r="CB204" s="317"/>
      <c r="CC204" s="317"/>
      <c r="CD204" s="317"/>
      <c r="CE204" s="317"/>
      <c r="CF204" s="317"/>
      <c r="CG204" s="317"/>
      <c r="CH204" s="317"/>
      <c r="CI204" s="317"/>
      <c r="CJ204" s="317"/>
      <c r="CK204" s="317"/>
      <c r="CL204" s="317"/>
      <c r="CM204" s="317"/>
      <c r="CN204" s="317"/>
      <c r="CO204" s="317"/>
      <c r="CP204" s="317"/>
      <c r="CQ204" s="317"/>
      <c r="CR204" s="317"/>
      <c r="CS204" s="317"/>
      <c r="CT204" s="317"/>
      <c r="CU204" s="317"/>
      <c r="CV204" s="317"/>
      <c r="CW204" s="317"/>
      <c r="CX204" s="317"/>
      <c r="CY204" s="317"/>
      <c r="CZ204" s="317"/>
      <c r="DA204" s="317"/>
      <c r="DB204" s="317"/>
      <c r="DC204" s="317"/>
      <c r="DD204" s="317"/>
      <c r="DE204" s="317"/>
      <c r="DF204" s="317"/>
      <c r="DG204" s="317"/>
      <c r="DH204" s="313"/>
      <c r="DI204" s="419" t="s">
        <v>198</v>
      </c>
      <c r="DJ204" s="317"/>
      <c r="DK204" s="317"/>
      <c r="DL204" s="317"/>
      <c r="DM204" s="317"/>
      <c r="DN204" s="317"/>
      <c r="DO204" s="317"/>
      <c r="DP204" s="317"/>
      <c r="DQ204" s="317"/>
      <c r="DR204" s="317"/>
      <c r="DS204" s="317"/>
      <c r="DT204" s="317"/>
      <c r="DU204" s="317"/>
      <c r="DV204" s="317"/>
      <c r="DW204" s="317"/>
      <c r="DX204" s="317"/>
      <c r="DY204" s="317"/>
      <c r="DZ204" s="31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</row>
    <row r="205" spans="1:147" ht="40.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</row>
    <row r="206" spans="1:147" ht="12.75">
      <c r="A206" s="481" t="s">
        <v>516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2"/>
      <c r="AD206" s="302"/>
      <c r="AE206" s="302"/>
      <c r="AF206" s="302"/>
      <c r="AG206" s="302"/>
      <c r="AH206" s="302"/>
      <c r="AI206" s="302"/>
      <c r="AJ206" s="302"/>
      <c r="AK206" s="302"/>
      <c r="AL206" s="302"/>
      <c r="AM206" s="302"/>
      <c r="AN206" s="302"/>
      <c r="AO206" s="302"/>
      <c r="AP206" s="302"/>
      <c r="AQ206" s="302"/>
      <c r="AR206" s="302"/>
      <c r="AS206" s="302"/>
      <c r="AT206" s="302"/>
      <c r="AU206" s="302"/>
      <c r="AV206" s="302"/>
      <c r="AW206" s="302"/>
      <c r="AX206" s="302"/>
      <c r="AY206" s="302"/>
      <c r="AZ206" s="302"/>
      <c r="BA206" s="302"/>
      <c r="BB206" s="302"/>
      <c r="BC206" s="302"/>
      <c r="BD206" s="302"/>
      <c r="BE206" s="302"/>
      <c r="BF206" s="302"/>
      <c r="BG206" s="302"/>
      <c r="BH206" s="302"/>
      <c r="BI206" s="302"/>
      <c r="BJ206" s="302"/>
      <c r="BK206" s="302"/>
      <c r="BL206" s="302"/>
      <c r="BM206" s="302"/>
      <c r="BN206" s="302"/>
      <c r="BO206" s="302"/>
      <c r="BP206" s="302"/>
      <c r="BQ206" s="302"/>
      <c r="BR206" s="302"/>
      <c r="BS206" s="302"/>
      <c r="BT206" s="302"/>
      <c r="BU206" s="302"/>
      <c r="BV206" s="302"/>
      <c r="BW206" s="302"/>
      <c r="BX206" s="302"/>
      <c r="BY206" s="302"/>
      <c r="BZ206" s="302"/>
      <c r="CA206" s="302"/>
      <c r="CB206" s="302"/>
      <c r="CC206" s="302"/>
      <c r="CD206" s="302"/>
      <c r="CE206" s="302"/>
      <c r="CF206" s="302"/>
      <c r="CG206" s="302"/>
      <c r="CH206" s="302"/>
      <c r="CI206" s="302"/>
      <c r="CJ206" s="302"/>
      <c r="CK206" s="302"/>
      <c r="CL206" s="302"/>
      <c r="CM206" s="302"/>
      <c r="CN206" s="302"/>
      <c r="CO206" s="302"/>
      <c r="CP206" s="302"/>
      <c r="CQ206" s="302"/>
      <c r="CR206" s="302"/>
      <c r="CS206" s="302"/>
      <c r="CT206" s="302"/>
      <c r="CU206" s="302"/>
      <c r="CV206" s="302"/>
      <c r="CW206" s="302"/>
      <c r="CX206" s="302"/>
      <c r="CY206" s="302"/>
      <c r="CZ206" s="302"/>
      <c r="DA206" s="302"/>
      <c r="DB206" s="302"/>
      <c r="DC206" s="302"/>
      <c r="DD206" s="302"/>
      <c r="DE206" s="302"/>
      <c r="DF206" s="302"/>
      <c r="DG206" s="302"/>
      <c r="DH206" s="302"/>
      <c r="DI206" s="302"/>
      <c r="DJ206" s="302"/>
      <c r="DK206" s="302"/>
      <c r="DL206" s="302"/>
      <c r="DM206" s="302"/>
      <c r="DN206" s="302"/>
      <c r="DO206" s="302"/>
      <c r="DP206" s="302"/>
      <c r="DQ206" s="302"/>
      <c r="DR206" s="302"/>
      <c r="DS206" s="302"/>
      <c r="DT206" s="302"/>
      <c r="DU206" s="302"/>
      <c r="DV206" s="302"/>
      <c r="DW206" s="302"/>
      <c r="DX206" s="302"/>
      <c r="DY206" s="302"/>
      <c r="DZ206" s="30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</row>
    <row r="207" spans="1:147" ht="15" customHeight="1"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</row>
    <row r="208" spans="1:147" ht="18.75">
      <c r="A208" s="470" t="s">
        <v>517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2"/>
      <c r="AD208" s="302"/>
      <c r="AE208" s="302"/>
      <c r="AF208" s="302"/>
      <c r="AG208" s="302"/>
      <c r="AH208" s="302"/>
      <c r="AI208" s="302"/>
      <c r="AJ208" s="302"/>
      <c r="AK208" s="302"/>
      <c r="AL208" s="302"/>
      <c r="AM208" s="302"/>
      <c r="AN208" s="302"/>
      <c r="AO208" s="302"/>
      <c r="AP208" s="302"/>
      <c r="AQ208" s="302"/>
      <c r="AR208" s="302"/>
      <c r="AS208" s="302"/>
      <c r="AT208" s="302"/>
      <c r="AU208" s="302"/>
      <c r="AV208" s="302"/>
      <c r="AW208" s="302"/>
      <c r="AX208" s="302"/>
      <c r="AY208" s="302"/>
      <c r="AZ208" s="302"/>
      <c r="BA208" s="302"/>
      <c r="BB208" s="302"/>
      <c r="BC208" s="302"/>
      <c r="BD208" s="302"/>
      <c r="BE208" s="302"/>
      <c r="BF208" s="302"/>
      <c r="BG208" s="302"/>
      <c r="BH208" s="302"/>
      <c r="BI208" s="302"/>
      <c r="BJ208" s="302"/>
      <c r="BK208" s="302"/>
      <c r="BL208" s="302"/>
      <c r="BM208" s="302"/>
      <c r="BN208" s="302"/>
      <c r="BO208" s="302"/>
      <c r="BP208" s="302"/>
      <c r="BQ208" s="302"/>
      <c r="BR208" s="302"/>
      <c r="BS208" s="302"/>
      <c r="BT208" s="302"/>
      <c r="BU208" s="302"/>
      <c r="BV208" s="302"/>
      <c r="BW208" s="302"/>
      <c r="BX208" s="302"/>
      <c r="BY208" s="302"/>
      <c r="BZ208" s="302"/>
      <c r="CA208" s="302"/>
      <c r="CB208" s="302"/>
      <c r="CC208" s="302"/>
      <c r="CD208" s="302"/>
      <c r="CE208" s="302"/>
      <c r="CF208" s="302"/>
      <c r="CG208" s="302"/>
      <c r="CH208" s="302"/>
      <c r="CI208" s="302"/>
      <c r="CJ208" s="302"/>
      <c r="CK208" s="302"/>
      <c r="CL208" s="302"/>
      <c r="CM208" s="302"/>
      <c r="CN208" s="302"/>
      <c r="CO208" s="302"/>
      <c r="CP208" s="302"/>
      <c r="CQ208" s="302"/>
      <c r="CR208" s="302"/>
      <c r="CS208" s="302"/>
      <c r="CT208" s="302"/>
      <c r="CU208" s="302"/>
      <c r="CV208" s="302"/>
      <c r="CW208" s="302"/>
      <c r="CX208" s="302"/>
      <c r="CY208" s="302"/>
      <c r="CZ208" s="302"/>
      <c r="DA208" s="302"/>
      <c r="DB208" s="302"/>
      <c r="DC208" s="302"/>
      <c r="DD208" s="302"/>
      <c r="DE208" s="302"/>
      <c r="DF208" s="302"/>
      <c r="DG208" s="302"/>
      <c r="DH208" s="302"/>
      <c r="DI208" s="302"/>
      <c r="DJ208" s="302"/>
      <c r="DK208" s="302"/>
      <c r="DL208" s="302"/>
      <c r="DM208" s="302"/>
      <c r="DN208" s="302"/>
      <c r="DO208" s="302"/>
      <c r="DP208" s="302"/>
      <c r="DQ208" s="302"/>
      <c r="DR208" s="302"/>
      <c r="DS208" s="302"/>
      <c r="DT208" s="302"/>
      <c r="DU208" s="302"/>
      <c r="DV208" s="302"/>
      <c r="DW208" s="302"/>
      <c r="DX208" s="302"/>
      <c r="DY208" s="302"/>
      <c r="DZ208" s="302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</row>
    <row r="209" spans="1:147" ht="18.75">
      <c r="A209" s="471" t="s">
        <v>518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2"/>
      <c r="AD209" s="302"/>
      <c r="AE209" s="302"/>
      <c r="AF209" s="302"/>
      <c r="AG209" s="302"/>
      <c r="AH209" s="302"/>
      <c r="AI209" s="302"/>
      <c r="AJ209" s="302"/>
      <c r="AK209" s="302"/>
      <c r="AL209" s="302"/>
      <c r="AM209" s="302"/>
      <c r="AN209" s="302"/>
      <c r="AO209" s="302"/>
      <c r="AP209" s="302"/>
      <c r="AQ209" s="302"/>
      <c r="AR209" s="302"/>
      <c r="AS209" s="302"/>
      <c r="AT209" s="302"/>
      <c r="AU209" s="302"/>
      <c r="AV209" s="302"/>
      <c r="AW209" s="302"/>
      <c r="AX209" s="302"/>
      <c r="AY209" s="302"/>
      <c r="AZ209" s="302"/>
      <c r="BA209" s="302"/>
      <c r="BB209" s="302"/>
      <c r="BC209" s="302"/>
      <c r="BD209" s="302"/>
      <c r="BE209" s="302"/>
      <c r="BF209" s="302"/>
      <c r="BG209" s="302"/>
      <c r="BH209" s="302"/>
      <c r="BI209" s="302"/>
      <c r="BJ209" s="302"/>
      <c r="BK209" s="302"/>
      <c r="BL209" s="302"/>
      <c r="BM209" s="302"/>
      <c r="BN209" s="302"/>
      <c r="BO209" s="302"/>
      <c r="BP209" s="302"/>
      <c r="BQ209" s="302"/>
      <c r="BR209" s="302"/>
      <c r="BS209" s="302"/>
      <c r="BT209" s="302"/>
      <c r="BU209" s="302"/>
      <c r="BV209" s="302"/>
      <c r="BW209" s="302"/>
      <c r="BX209" s="302"/>
      <c r="BY209" s="302"/>
      <c r="BZ209" s="302"/>
      <c r="CA209" s="302"/>
      <c r="CB209" s="302"/>
      <c r="CC209" s="302"/>
      <c r="CD209" s="302"/>
      <c r="CE209" s="302"/>
      <c r="CF209" s="302"/>
      <c r="CG209" s="302"/>
      <c r="CH209" s="302"/>
      <c r="CI209" s="302"/>
      <c r="CJ209" s="302"/>
      <c r="CK209" s="302"/>
      <c r="CL209" s="302"/>
      <c r="CM209" s="302"/>
      <c r="CN209" s="302"/>
      <c r="CO209" s="302"/>
      <c r="CP209" s="302"/>
      <c r="CQ209" s="302"/>
      <c r="CR209" s="302"/>
      <c r="CS209" s="302"/>
      <c r="CT209" s="302"/>
      <c r="CU209" s="302"/>
      <c r="CV209" s="302"/>
      <c r="CW209" s="302"/>
      <c r="CX209" s="302"/>
      <c r="CY209" s="302"/>
      <c r="CZ209" s="302"/>
      <c r="DA209" s="302"/>
      <c r="DB209" s="302"/>
      <c r="DC209" s="302"/>
      <c r="DD209" s="302"/>
      <c r="DE209" s="302"/>
      <c r="DF209" s="302"/>
      <c r="DG209" s="302"/>
      <c r="DH209" s="302"/>
      <c r="DI209" s="302"/>
      <c r="DJ209" s="302"/>
      <c r="DK209" s="302"/>
      <c r="DL209" s="302"/>
      <c r="DM209" s="302"/>
      <c r="DN209" s="302"/>
      <c r="DO209" s="302"/>
      <c r="DP209" s="302"/>
      <c r="DQ209" s="302"/>
      <c r="DR209" s="302"/>
      <c r="DS209" s="302"/>
      <c r="DT209" s="302"/>
      <c r="DU209" s="302"/>
      <c r="DV209" s="302"/>
      <c r="DW209" s="302"/>
      <c r="DX209" s="302"/>
      <c r="DY209" s="302"/>
      <c r="DZ209" s="302"/>
      <c r="EA209" s="94"/>
      <c r="EB209" s="94"/>
      <c r="EC209" s="94"/>
      <c r="ED209" s="94"/>
      <c r="EE209" s="94"/>
      <c r="EF209" s="94"/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</row>
    <row r="210" spans="1:147" ht="18.75">
      <c r="A210" s="471" t="s">
        <v>519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2"/>
      <c r="AD210" s="302"/>
      <c r="AE210" s="302"/>
      <c r="AF210" s="302"/>
      <c r="AG210" s="302"/>
      <c r="AH210" s="302"/>
      <c r="AI210" s="302"/>
      <c r="AJ210" s="302"/>
      <c r="AK210" s="302"/>
      <c r="AL210" s="302"/>
      <c r="AM210" s="302"/>
      <c r="AN210" s="302"/>
      <c r="AO210" s="302"/>
      <c r="AP210" s="302"/>
      <c r="AQ210" s="302"/>
      <c r="AR210" s="302"/>
      <c r="AS210" s="302"/>
      <c r="AT210" s="302"/>
      <c r="AU210" s="302"/>
      <c r="AV210" s="302"/>
      <c r="AW210" s="302"/>
      <c r="AX210" s="302"/>
      <c r="AY210" s="302"/>
      <c r="AZ210" s="302"/>
      <c r="BA210" s="302"/>
      <c r="BB210" s="302"/>
      <c r="BC210" s="302"/>
      <c r="BD210" s="302"/>
      <c r="BE210" s="302"/>
      <c r="BF210" s="302"/>
      <c r="BG210" s="302"/>
      <c r="BH210" s="302"/>
      <c r="BI210" s="302"/>
      <c r="BJ210" s="302"/>
      <c r="BK210" s="302"/>
      <c r="BL210" s="302"/>
      <c r="BM210" s="302"/>
      <c r="BN210" s="302"/>
      <c r="BO210" s="302"/>
      <c r="BP210" s="302"/>
      <c r="BQ210" s="302"/>
      <c r="BR210" s="302"/>
      <c r="BS210" s="302"/>
      <c r="BT210" s="302"/>
      <c r="BU210" s="302"/>
      <c r="BV210" s="302"/>
      <c r="BW210" s="302"/>
      <c r="BX210" s="302"/>
      <c r="BY210" s="302"/>
      <c r="BZ210" s="302"/>
      <c r="CA210" s="302"/>
      <c r="CB210" s="302"/>
      <c r="CC210" s="302"/>
      <c r="CD210" s="302"/>
      <c r="CE210" s="302"/>
      <c r="CF210" s="302"/>
      <c r="CG210" s="302"/>
      <c r="CH210" s="302"/>
      <c r="CI210" s="302"/>
      <c r="CJ210" s="302"/>
      <c r="CK210" s="302"/>
      <c r="CL210" s="302"/>
      <c r="CM210" s="302"/>
      <c r="CN210" s="302"/>
      <c r="CO210" s="302"/>
      <c r="CP210" s="302"/>
      <c r="CQ210" s="302"/>
      <c r="CR210" s="302"/>
      <c r="CS210" s="302"/>
      <c r="CT210" s="302"/>
      <c r="CU210" s="302"/>
      <c r="CV210" s="302"/>
      <c r="CW210" s="302"/>
      <c r="CX210" s="302"/>
      <c r="CY210" s="302"/>
      <c r="CZ210" s="302"/>
      <c r="DA210" s="302"/>
      <c r="DB210" s="302"/>
      <c r="DC210" s="302"/>
      <c r="DD210" s="302"/>
      <c r="DE210" s="302"/>
      <c r="DF210" s="302"/>
      <c r="DG210" s="302"/>
      <c r="DH210" s="302"/>
      <c r="DI210" s="302"/>
      <c r="DJ210" s="302"/>
      <c r="DK210" s="302"/>
      <c r="DL210" s="302"/>
      <c r="DM210" s="302"/>
      <c r="DN210" s="302"/>
      <c r="DO210" s="302"/>
      <c r="DP210" s="302"/>
      <c r="DQ210" s="302"/>
      <c r="DR210" s="302"/>
      <c r="DS210" s="302"/>
      <c r="DT210" s="302"/>
      <c r="DU210" s="302"/>
      <c r="DV210" s="302"/>
      <c r="DW210" s="302"/>
      <c r="DX210" s="302"/>
      <c r="DY210" s="302"/>
      <c r="DZ210" s="302"/>
      <c r="EA210" s="94"/>
      <c r="EB210" s="94"/>
      <c r="EC210" s="94"/>
      <c r="ED210" s="94"/>
      <c r="EE210" s="94"/>
      <c r="EF210" s="94"/>
      <c r="EG210" s="94"/>
      <c r="EH210" s="94"/>
      <c r="EI210" s="94"/>
      <c r="EJ210" s="94"/>
      <c r="EK210" s="94"/>
      <c r="EL210" s="94"/>
      <c r="EM210" s="94"/>
      <c r="EN210" s="94"/>
      <c r="EO210" s="94"/>
      <c r="EP210" s="94"/>
      <c r="EQ210" s="94"/>
    </row>
    <row r="211" spans="1:147" ht="48" customHeight="1">
      <c r="A211" s="129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  <c r="DL211" s="130"/>
      <c r="DM211" s="130"/>
      <c r="DN211" s="130"/>
      <c r="DO211" s="130"/>
      <c r="DP211" s="130"/>
      <c r="DQ211" s="130"/>
      <c r="DR211" s="130"/>
      <c r="DS211" s="130"/>
      <c r="DT211" s="130"/>
      <c r="DU211" s="130"/>
      <c r="DV211" s="130"/>
      <c r="DW211" s="130"/>
      <c r="DX211" s="130"/>
      <c r="DY211" s="130"/>
      <c r="DZ211" s="130"/>
      <c r="EA211" s="94"/>
      <c r="EB211" s="94"/>
      <c r="EC211" s="94"/>
      <c r="ED211" s="94"/>
      <c r="EE211" s="94"/>
      <c r="EF211" s="94"/>
      <c r="EG211" s="94"/>
      <c r="EH211" s="94"/>
      <c r="EI211" s="94"/>
      <c r="EJ211" s="94"/>
      <c r="EK211" s="94"/>
      <c r="EL211" s="94"/>
      <c r="EM211" s="94"/>
      <c r="EN211" s="94"/>
      <c r="EO211" s="94"/>
      <c r="EP211" s="94"/>
      <c r="EQ211" s="94"/>
    </row>
    <row r="212" spans="1:147" ht="48" customHeight="1">
      <c r="A212" s="129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  <c r="DL212" s="130"/>
      <c r="DM212" s="130"/>
      <c r="DN212" s="130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94"/>
      <c r="EB212" s="94"/>
      <c r="EC212" s="94"/>
      <c r="ED212" s="94"/>
      <c r="EE212" s="94"/>
      <c r="EF212" s="94"/>
      <c r="EG212" s="94"/>
      <c r="EH212" s="94"/>
      <c r="EI212" s="94"/>
      <c r="EJ212" s="94"/>
      <c r="EK212" s="94"/>
      <c r="EL212" s="94"/>
      <c r="EM212" s="94"/>
      <c r="EN212" s="94"/>
      <c r="EO212" s="94"/>
      <c r="EP212" s="94"/>
      <c r="EQ212" s="94"/>
    </row>
    <row r="213" spans="1:147" ht="46.5" customHeight="1">
      <c r="A213" s="131"/>
      <c r="B213" s="463" t="s">
        <v>405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132"/>
      <c r="M213" s="132"/>
      <c r="N213" s="132"/>
      <c r="O213" s="132"/>
      <c r="P213" s="132"/>
      <c r="Q213" s="132"/>
      <c r="R213" s="132"/>
      <c r="S213" s="133"/>
      <c r="T213" s="133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1"/>
      <c r="AW213" s="132"/>
      <c r="AX213" s="132"/>
      <c r="AY213" s="132"/>
      <c r="AZ213" s="132"/>
      <c r="BA213" s="132"/>
      <c r="BB213" s="132"/>
      <c r="BC213" s="135"/>
      <c r="BD213" s="132"/>
      <c r="BE213" s="132"/>
      <c r="BF213" s="136"/>
      <c r="BG213" s="137"/>
      <c r="BH213" s="132"/>
      <c r="BI213" s="136"/>
      <c r="BJ213" s="132"/>
      <c r="BK213" s="132"/>
      <c r="BL213" s="132"/>
      <c r="BM213" s="132"/>
      <c r="BN213" s="132"/>
      <c r="BO213" s="132"/>
      <c r="BP213" s="138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463" t="s">
        <v>405</v>
      </c>
      <c r="CA213" s="302"/>
      <c r="CB213" s="302"/>
      <c r="CC213" s="302"/>
      <c r="CD213" s="302"/>
      <c r="CE213" s="302"/>
      <c r="CF213" s="302"/>
      <c r="CG213" s="302"/>
      <c r="CH213" s="302"/>
      <c r="CI213" s="302"/>
      <c r="CJ213" s="136"/>
      <c r="CK213" s="137"/>
      <c r="CL213" s="132"/>
      <c r="CM213" s="136"/>
      <c r="CN213" s="132"/>
      <c r="CO213" s="132"/>
      <c r="CP213" s="132"/>
      <c r="CQ213" s="132"/>
      <c r="CR213" s="132"/>
      <c r="CS213" s="132"/>
      <c r="CT213" s="138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4"/>
      <c r="DL213" s="134"/>
      <c r="DM213" s="134"/>
      <c r="DN213" s="134"/>
      <c r="DO213" s="134"/>
      <c r="DP213" s="134"/>
      <c r="DQ213" s="134"/>
      <c r="DR213" s="134"/>
      <c r="DS213" s="134"/>
      <c r="DT213" s="134"/>
      <c r="DU213" s="134"/>
      <c r="DV213" s="134"/>
      <c r="DW213" s="134"/>
      <c r="DX213" s="134"/>
      <c r="DY213" s="134"/>
      <c r="DZ213" s="134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</row>
    <row r="214" spans="1:147" ht="46.5" customHeight="1">
      <c r="A214" s="131"/>
      <c r="B214" s="472" t="s">
        <v>406</v>
      </c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302"/>
      <c r="AK214" s="302"/>
      <c r="AL214" s="302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472"/>
      <c r="AW214" s="302"/>
      <c r="AX214" s="302"/>
      <c r="AY214" s="302"/>
      <c r="AZ214" s="302"/>
      <c r="BA214" s="302"/>
      <c r="BB214" s="302"/>
      <c r="BC214" s="302"/>
      <c r="BD214" s="302"/>
      <c r="BE214" s="302"/>
      <c r="BF214" s="302"/>
      <c r="BG214" s="302"/>
      <c r="BH214" s="302"/>
      <c r="BI214" s="302"/>
      <c r="BJ214" s="302"/>
      <c r="BK214" s="302"/>
      <c r="BL214" s="302"/>
      <c r="BM214" s="302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473" t="s">
        <v>407</v>
      </c>
      <c r="CA214" s="302"/>
      <c r="CB214" s="302"/>
      <c r="CC214" s="302"/>
      <c r="CD214" s="302"/>
      <c r="CE214" s="302"/>
      <c r="CF214" s="302"/>
      <c r="CG214" s="302"/>
      <c r="CH214" s="302"/>
      <c r="CI214" s="302"/>
      <c r="CJ214" s="302"/>
      <c r="CK214" s="302"/>
      <c r="CL214" s="302"/>
      <c r="CM214" s="302"/>
      <c r="CN214" s="302"/>
      <c r="CO214" s="302"/>
      <c r="CP214" s="302"/>
      <c r="CQ214" s="302"/>
      <c r="CR214" s="302"/>
      <c r="CS214" s="302"/>
      <c r="CT214" s="302"/>
      <c r="CU214" s="302"/>
      <c r="CV214" s="302"/>
      <c r="CW214" s="302"/>
      <c r="CX214" s="302"/>
      <c r="CY214" s="302"/>
      <c r="CZ214" s="302"/>
      <c r="DA214" s="302"/>
      <c r="DB214" s="302"/>
      <c r="DC214" s="302"/>
      <c r="DD214" s="302"/>
      <c r="DE214" s="302"/>
      <c r="DF214" s="302"/>
      <c r="DG214" s="302"/>
      <c r="DH214" s="302"/>
      <c r="DI214" s="302"/>
      <c r="DJ214" s="302"/>
      <c r="DK214" s="302"/>
      <c r="DL214" s="302"/>
      <c r="DM214" s="302"/>
      <c r="DN214" s="302"/>
      <c r="DO214" s="302"/>
      <c r="DP214" s="302"/>
      <c r="DQ214" s="302"/>
      <c r="DR214" s="302"/>
      <c r="DS214" s="302"/>
      <c r="DT214" s="302"/>
      <c r="DU214" s="302"/>
      <c r="DV214" s="302"/>
      <c r="DW214" s="302"/>
      <c r="DX214" s="302"/>
      <c r="DY214" s="134"/>
      <c r="DZ214" s="134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</row>
    <row r="215" spans="1:147" ht="46.5" customHeight="1">
      <c r="A215" s="131"/>
      <c r="B215" s="468"/>
      <c r="C215" s="303"/>
      <c r="D215" s="303"/>
      <c r="E215" s="303"/>
      <c r="F215" s="303"/>
      <c r="G215" s="139"/>
      <c r="H215" s="139"/>
      <c r="I215" s="139"/>
      <c r="J215" s="139"/>
      <c r="K215" s="140"/>
      <c r="L215" s="469" t="s">
        <v>408</v>
      </c>
      <c r="M215" s="302"/>
      <c r="N215" s="302"/>
      <c r="O215" s="302"/>
      <c r="P215" s="302"/>
      <c r="Q215" s="302"/>
      <c r="S215" s="133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474"/>
      <c r="AW215" s="302"/>
      <c r="AX215" s="302"/>
      <c r="AY215" s="302"/>
      <c r="AZ215" s="302"/>
      <c r="BA215" s="302"/>
      <c r="BB215" s="475"/>
      <c r="BC215" s="302"/>
      <c r="BD215" s="302"/>
      <c r="BE215" s="302"/>
      <c r="BF215" s="302"/>
      <c r="BG215" s="302"/>
      <c r="BH215" s="143"/>
      <c r="BI215" s="143"/>
      <c r="BJ215" s="143"/>
      <c r="BK215" s="143"/>
      <c r="BL215" s="143"/>
      <c r="BM215" s="143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302"/>
      <c r="CA215" s="302"/>
      <c r="CB215" s="302"/>
      <c r="CC215" s="302"/>
      <c r="CD215" s="302"/>
      <c r="CE215" s="302"/>
      <c r="CF215" s="302"/>
      <c r="CG215" s="302"/>
      <c r="CH215" s="302"/>
      <c r="CI215" s="302"/>
      <c r="CJ215" s="302"/>
      <c r="CK215" s="302"/>
      <c r="CL215" s="302"/>
      <c r="CM215" s="302"/>
      <c r="CN215" s="302"/>
      <c r="CO215" s="302"/>
      <c r="CP215" s="302"/>
      <c r="CQ215" s="302"/>
      <c r="CR215" s="302"/>
      <c r="CS215" s="302"/>
      <c r="CT215" s="302"/>
      <c r="CU215" s="302"/>
      <c r="CV215" s="302"/>
      <c r="CW215" s="302"/>
      <c r="CX215" s="302"/>
      <c r="CY215" s="302"/>
      <c r="CZ215" s="302"/>
      <c r="DA215" s="302"/>
      <c r="DB215" s="302"/>
      <c r="DC215" s="302"/>
      <c r="DD215" s="302"/>
      <c r="DE215" s="302"/>
      <c r="DF215" s="302"/>
      <c r="DG215" s="302"/>
      <c r="DH215" s="302"/>
      <c r="DI215" s="302"/>
      <c r="DJ215" s="302"/>
      <c r="DK215" s="302"/>
      <c r="DL215" s="302"/>
      <c r="DM215" s="302"/>
      <c r="DN215" s="302"/>
      <c r="DO215" s="302"/>
      <c r="DP215" s="302"/>
      <c r="DQ215" s="302"/>
      <c r="DR215" s="302"/>
      <c r="DS215" s="302"/>
      <c r="DT215" s="302"/>
      <c r="DU215" s="302"/>
      <c r="DV215" s="302"/>
      <c r="DW215" s="302"/>
      <c r="DX215" s="302"/>
      <c r="DY215" s="134"/>
      <c r="DZ215" s="134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</row>
    <row r="216" spans="1:147" ht="46.5" customHeight="1">
      <c r="A216" s="131"/>
      <c r="B216" s="464" t="s">
        <v>520</v>
      </c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132"/>
      <c r="Q216" s="140"/>
      <c r="R216" s="140"/>
      <c r="S216" s="133"/>
      <c r="T216" s="144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45"/>
      <c r="AW216" s="140"/>
      <c r="AX216" s="140"/>
      <c r="AY216" s="140"/>
      <c r="AZ216" s="140"/>
      <c r="BA216" s="140"/>
      <c r="BB216" s="142"/>
      <c r="BC216" s="140"/>
      <c r="BD216" s="140"/>
      <c r="BE216" s="140"/>
      <c r="BF216" s="140"/>
      <c r="BG216" s="146"/>
      <c r="BH216" s="140"/>
      <c r="BI216" s="147"/>
      <c r="BJ216" s="142"/>
      <c r="BK216" s="142"/>
      <c r="BL216" s="142"/>
      <c r="BM216" s="142"/>
      <c r="BN216" s="143"/>
      <c r="BO216" s="143"/>
      <c r="BP216" s="138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9"/>
      <c r="CA216" s="139"/>
      <c r="CB216" s="139"/>
      <c r="CC216" s="139"/>
      <c r="CD216" s="139"/>
      <c r="CE216" s="139"/>
      <c r="CF216" s="148"/>
      <c r="CG216" s="149"/>
      <c r="CH216" s="149"/>
      <c r="CI216" s="150"/>
      <c r="CJ216" s="475" t="s">
        <v>521</v>
      </c>
      <c r="CK216" s="302"/>
      <c r="CL216" s="302"/>
      <c r="CM216" s="302"/>
      <c r="CN216" s="302"/>
      <c r="CO216" s="302"/>
      <c r="CP216" s="302"/>
      <c r="CQ216" s="302"/>
      <c r="CR216" s="302"/>
      <c r="CS216" s="302"/>
      <c r="CT216" s="302"/>
      <c r="CU216" s="302"/>
      <c r="CV216" s="302"/>
      <c r="CW216" s="302"/>
      <c r="CX216" s="302"/>
      <c r="CY216" s="302"/>
      <c r="CZ216" s="302"/>
      <c r="DA216" s="302"/>
      <c r="DB216" s="302"/>
      <c r="DC216" s="302"/>
      <c r="DD216" s="302"/>
      <c r="DE216" s="134"/>
      <c r="DF216" s="134"/>
      <c r="DG216" s="134"/>
      <c r="DH216" s="134"/>
      <c r="DI216" s="134"/>
      <c r="DJ216" s="134"/>
      <c r="DK216" s="134"/>
      <c r="DL216" s="134"/>
      <c r="DM216" s="134"/>
      <c r="DN216" s="134"/>
      <c r="DO216" s="134"/>
      <c r="DP216" s="134"/>
      <c r="DQ216" s="134"/>
      <c r="DR216" s="134"/>
      <c r="DS216" s="134"/>
      <c r="DT216" s="134"/>
      <c r="DU216" s="134"/>
      <c r="DV216" s="134"/>
      <c r="DW216" s="134"/>
      <c r="DX216" s="134"/>
      <c r="DY216" s="134"/>
      <c r="DZ216" s="134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</row>
    <row r="217" spans="1:147" ht="46.5" customHeight="1">
      <c r="A217" s="16"/>
      <c r="P217" s="3"/>
      <c r="Q217" s="95"/>
      <c r="R217" s="95"/>
      <c r="S217" s="96"/>
      <c r="T217" s="103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3"/>
      <c r="AW217" s="3"/>
      <c r="AX217" s="3"/>
      <c r="AY217" s="3"/>
      <c r="AZ217" s="3"/>
      <c r="BA217" s="3"/>
      <c r="BB217" s="101"/>
      <c r="BC217" s="3"/>
      <c r="BD217" s="3"/>
      <c r="BE217" s="3"/>
      <c r="BF217" s="3"/>
      <c r="BG217" s="104"/>
      <c r="BH217" s="3"/>
      <c r="BI217" s="105"/>
      <c r="BJ217" s="101"/>
      <c r="BK217" s="101"/>
      <c r="BL217" s="101"/>
      <c r="BM217" s="101"/>
      <c r="BN217" s="100"/>
      <c r="BO217" s="100"/>
      <c r="BP217" s="24"/>
      <c r="BQ217" s="97"/>
      <c r="BR217" s="97"/>
      <c r="BS217" s="97"/>
      <c r="BT217" s="97"/>
      <c r="BU217" s="97"/>
      <c r="BV217" s="97"/>
      <c r="BW217" s="97"/>
      <c r="BX217" s="97"/>
      <c r="BY217" s="97"/>
      <c r="BZ217" s="464" t="s">
        <v>520</v>
      </c>
      <c r="CA217" s="302"/>
      <c r="CB217" s="302"/>
      <c r="CC217" s="302"/>
      <c r="CD217" s="302"/>
      <c r="CE217" s="302"/>
      <c r="CF217" s="302"/>
      <c r="CG217" s="302"/>
      <c r="CH217" s="302"/>
      <c r="CI217" s="302"/>
      <c r="CJ217" s="302"/>
      <c r="CK217" s="302"/>
      <c r="CL217" s="302"/>
      <c r="CM217" s="302"/>
      <c r="CO217" s="100"/>
      <c r="CP217" s="100"/>
      <c r="CQ217" s="100"/>
      <c r="CR217" s="100"/>
      <c r="CS217" s="100"/>
      <c r="CT217" s="24"/>
      <c r="CU217" s="97"/>
      <c r="CV217" s="97"/>
      <c r="CW217" s="97"/>
      <c r="CX217" s="97"/>
      <c r="CY217" s="97"/>
      <c r="CZ217" s="97"/>
      <c r="DA217" s="97"/>
      <c r="DB217" s="97"/>
      <c r="DC217" s="97"/>
      <c r="DD217" s="431"/>
      <c r="DE217" s="302"/>
      <c r="DF217" s="302"/>
      <c r="DG217" s="302"/>
      <c r="DH217" s="302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</row>
    <row r="218" spans="1:147" ht="46.5" customHeight="1">
      <c r="A218" s="16"/>
      <c r="B218" s="428" t="s">
        <v>412</v>
      </c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302"/>
      <c r="AD218" s="302"/>
      <c r="AE218" s="302"/>
      <c r="AF218" s="302"/>
      <c r="AG218" s="302"/>
      <c r="AH218" s="302"/>
      <c r="AI218" s="302"/>
      <c r="AJ218" s="302"/>
      <c r="AK218" s="302"/>
      <c r="AL218" s="302"/>
      <c r="AM218" s="97"/>
      <c r="AN218" s="97"/>
      <c r="AO218" s="97"/>
      <c r="AP218" s="97"/>
      <c r="AQ218" s="97"/>
      <c r="AR218" s="97"/>
      <c r="AS218" s="97"/>
      <c r="AT218" s="97"/>
      <c r="AU218" s="97"/>
      <c r="AV218" s="3"/>
      <c r="AW218" s="3"/>
      <c r="AX218" s="3"/>
      <c r="AY218" s="3"/>
      <c r="AZ218" s="3"/>
      <c r="BA218" s="3"/>
      <c r="BB218" s="101"/>
      <c r="BC218" s="3"/>
      <c r="BD218" s="3"/>
      <c r="BE218" s="3"/>
      <c r="BF218" s="3"/>
      <c r="BG218" s="104"/>
      <c r="BH218" s="3"/>
      <c r="BI218" s="105"/>
      <c r="BJ218" s="101"/>
      <c r="BK218" s="101"/>
      <c r="BL218" s="101"/>
      <c r="BM218" s="101"/>
      <c r="BN218" s="95"/>
      <c r="BO218" s="95"/>
      <c r="BP218" s="24"/>
      <c r="BQ218" s="97"/>
      <c r="BR218" s="97"/>
      <c r="BS218" s="97"/>
      <c r="BT218" s="97"/>
      <c r="BU218" s="97"/>
      <c r="BV218" s="97"/>
      <c r="BW218" s="97"/>
      <c r="BX218" s="97"/>
      <c r="BY218" s="97"/>
      <c r="BZ218" s="6"/>
      <c r="CA218" s="6"/>
      <c r="CB218" s="6"/>
      <c r="CC218" s="6"/>
      <c r="CD218" s="6"/>
      <c r="CE218" s="6"/>
      <c r="CF218" s="95"/>
      <c r="CG218" s="108"/>
      <c r="CH218" s="7"/>
      <c r="CI218" s="7"/>
      <c r="CJ218" s="109"/>
      <c r="CK218" s="110"/>
      <c r="CL218" s="7"/>
      <c r="CM218" s="98"/>
      <c r="CN218" s="95"/>
      <c r="CO218" s="95"/>
      <c r="CP218" s="95"/>
      <c r="CQ218" s="95"/>
      <c r="CR218" s="95"/>
      <c r="CS218" s="95"/>
      <c r="CT218" s="24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</row>
    <row r="219" spans="1:147" ht="46.5" customHeight="1">
      <c r="A219" s="16"/>
      <c r="B219" s="429"/>
      <c r="C219" s="303"/>
      <c r="D219" s="303"/>
      <c r="E219" s="303"/>
      <c r="F219" s="303"/>
      <c r="G219" s="465"/>
      <c r="H219" s="303"/>
      <c r="I219" s="303"/>
      <c r="J219" s="303"/>
      <c r="L219" s="434" t="s">
        <v>522</v>
      </c>
      <c r="M219" s="302"/>
      <c r="N219" s="302"/>
      <c r="O219" s="302"/>
      <c r="P219" s="302"/>
      <c r="Q219" s="302"/>
      <c r="R219" s="302"/>
      <c r="S219" s="302"/>
      <c r="T219" s="302"/>
      <c r="U219" s="302"/>
      <c r="AM219" s="97"/>
      <c r="AN219" s="97"/>
      <c r="AO219" s="97"/>
      <c r="AP219" s="97"/>
      <c r="AQ219" s="97"/>
      <c r="AR219" s="97"/>
      <c r="AS219" s="97"/>
      <c r="AT219" s="97"/>
      <c r="AU219" s="97"/>
      <c r="AV219" s="432"/>
      <c r="AW219" s="302"/>
      <c r="AX219" s="302"/>
      <c r="AY219" s="302"/>
      <c r="AZ219" s="302"/>
      <c r="BA219" s="302"/>
      <c r="BB219" s="302"/>
      <c r="BC219" s="4"/>
      <c r="BD219" s="4"/>
      <c r="BE219" s="4"/>
      <c r="BF219" s="4"/>
      <c r="BG219" s="99"/>
      <c r="BH219" s="95"/>
      <c r="BI219" s="98"/>
      <c r="BJ219" s="95"/>
      <c r="BK219" s="95"/>
      <c r="BL219" s="95"/>
      <c r="BM219" s="95"/>
      <c r="BN219" s="95"/>
      <c r="BO219" s="95"/>
      <c r="BP219" s="24"/>
      <c r="BQ219" s="97"/>
      <c r="BR219" s="97"/>
      <c r="BS219" s="97"/>
      <c r="BT219" s="97"/>
      <c r="BU219" s="97"/>
      <c r="BV219" s="97"/>
      <c r="BW219" s="97"/>
      <c r="BX219" s="97"/>
      <c r="BY219" s="97"/>
      <c r="BZ219" s="428" t="s">
        <v>413</v>
      </c>
      <c r="CA219" s="302"/>
      <c r="CB219" s="302"/>
      <c r="CC219" s="302"/>
      <c r="CD219" s="302"/>
      <c r="CE219" s="302"/>
      <c r="CF219" s="302"/>
      <c r="CG219" s="302"/>
      <c r="CH219" s="302"/>
      <c r="CI219" s="302"/>
      <c r="CJ219" s="302"/>
      <c r="CK219" s="302"/>
      <c r="CL219" s="302"/>
      <c r="CM219" s="302"/>
      <c r="CN219" s="302"/>
      <c r="CO219" s="302"/>
      <c r="CP219" s="302"/>
      <c r="CQ219" s="302"/>
      <c r="CR219" s="302"/>
      <c r="CS219" s="302"/>
      <c r="CT219" s="302"/>
      <c r="CU219" s="302"/>
      <c r="CV219" s="302"/>
      <c r="CW219" s="302"/>
      <c r="CX219" s="302"/>
      <c r="CY219" s="302"/>
      <c r="CZ219" s="302"/>
      <c r="DA219" s="302"/>
      <c r="DB219" s="302"/>
      <c r="DC219" s="302"/>
      <c r="DD219" s="302"/>
      <c r="DE219" s="302"/>
      <c r="DF219" s="302"/>
      <c r="DG219" s="302"/>
      <c r="DH219" s="302"/>
      <c r="DI219" s="302"/>
      <c r="DJ219" s="302"/>
      <c r="DK219" s="302"/>
      <c r="DL219" s="302"/>
      <c r="DM219" s="302"/>
      <c r="DN219" s="302"/>
      <c r="DO219" s="302"/>
      <c r="DP219" s="302"/>
      <c r="DQ219" s="302"/>
      <c r="DR219" s="302"/>
      <c r="DS219" s="302"/>
      <c r="DT219" s="302"/>
      <c r="DU219" s="302"/>
      <c r="DV219" s="302"/>
      <c r="DW219" s="302"/>
      <c r="DX219" s="302"/>
      <c r="DY219" s="97"/>
      <c r="DZ219" s="97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</row>
    <row r="220" spans="1:147" ht="46.5" customHeight="1">
      <c r="A220" s="16"/>
      <c r="B220" s="464" t="s">
        <v>520</v>
      </c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430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302"/>
      <c r="AD220" s="302"/>
      <c r="AE220" s="302"/>
      <c r="AF220" s="302"/>
      <c r="AG220" s="302"/>
      <c r="AH220" s="302"/>
      <c r="AI220" s="302"/>
      <c r="AJ220" s="302"/>
      <c r="AK220" s="302"/>
      <c r="AL220" s="302"/>
      <c r="AM220" s="97"/>
      <c r="AN220" s="97"/>
      <c r="AO220" s="97"/>
      <c r="AP220" s="97"/>
      <c r="AQ220" s="97"/>
      <c r="AR220" s="97"/>
      <c r="AS220" s="97"/>
      <c r="AT220" s="97"/>
      <c r="AU220" s="97"/>
      <c r="AV220" s="430"/>
      <c r="AW220" s="302"/>
      <c r="AX220" s="302"/>
      <c r="AY220" s="302"/>
      <c r="AZ220" s="302"/>
      <c r="BA220" s="100"/>
      <c r="BB220" s="430"/>
      <c r="BC220" s="302"/>
      <c r="BD220" s="302"/>
      <c r="BE220" s="302"/>
      <c r="BF220" s="302"/>
      <c r="BG220" s="104"/>
      <c r="BH220" s="3"/>
      <c r="BI220" s="112"/>
      <c r="BJ220" s="3"/>
      <c r="BK220" s="3"/>
      <c r="BL220" s="3"/>
      <c r="BM220" s="3"/>
      <c r="BN220" s="100"/>
      <c r="BO220" s="100"/>
      <c r="BP220" s="24"/>
      <c r="BQ220" s="97"/>
      <c r="BR220" s="97"/>
      <c r="BS220" s="97"/>
      <c r="BT220" s="97"/>
      <c r="BU220" s="97"/>
      <c r="BV220" s="97"/>
      <c r="BW220" s="97"/>
      <c r="BX220" s="97"/>
      <c r="BY220" s="97"/>
      <c r="BZ220" s="302"/>
      <c r="CA220" s="302"/>
      <c r="CB220" s="302"/>
      <c r="CC220" s="302"/>
      <c r="CD220" s="302"/>
      <c r="CE220" s="302"/>
      <c r="CF220" s="302"/>
      <c r="CG220" s="302"/>
      <c r="CH220" s="302"/>
      <c r="CI220" s="302"/>
      <c r="CJ220" s="302"/>
      <c r="CK220" s="302"/>
      <c r="CL220" s="302"/>
      <c r="CM220" s="302"/>
      <c r="CN220" s="302"/>
      <c r="CO220" s="302"/>
      <c r="CP220" s="302"/>
      <c r="CQ220" s="302"/>
      <c r="CR220" s="302"/>
      <c r="CS220" s="302"/>
      <c r="CT220" s="302"/>
      <c r="CU220" s="302"/>
      <c r="CV220" s="302"/>
      <c r="CW220" s="302"/>
      <c r="CX220" s="302"/>
      <c r="CY220" s="302"/>
      <c r="CZ220" s="302"/>
      <c r="DA220" s="302"/>
      <c r="DB220" s="302"/>
      <c r="DC220" s="302"/>
      <c r="DD220" s="302"/>
      <c r="DE220" s="302"/>
      <c r="DF220" s="302"/>
      <c r="DG220" s="302"/>
      <c r="DH220" s="302"/>
      <c r="DI220" s="302"/>
      <c r="DJ220" s="302"/>
      <c r="DK220" s="302"/>
      <c r="DL220" s="302"/>
      <c r="DM220" s="302"/>
      <c r="DN220" s="302"/>
      <c r="DO220" s="302"/>
      <c r="DP220" s="302"/>
      <c r="DQ220" s="302"/>
      <c r="DR220" s="302"/>
      <c r="DS220" s="302"/>
      <c r="DT220" s="302"/>
      <c r="DU220" s="302"/>
      <c r="DV220" s="302"/>
      <c r="DW220" s="302"/>
      <c r="DX220" s="302"/>
      <c r="DY220" s="97"/>
      <c r="DZ220" s="97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</row>
    <row r="221" spans="1:147" ht="46.5" customHeight="1">
      <c r="A221" s="16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304"/>
      <c r="AW221" s="302"/>
      <c r="AX221" s="302"/>
      <c r="AY221" s="302"/>
      <c r="AZ221" s="302"/>
      <c r="BA221" s="7"/>
      <c r="BB221" s="304"/>
      <c r="BC221" s="302"/>
      <c r="BD221" s="302"/>
      <c r="BE221" s="302"/>
      <c r="BF221" s="302"/>
      <c r="BG221" s="104"/>
      <c r="BH221" s="3"/>
      <c r="BI221" s="112"/>
      <c r="BJ221" s="3"/>
      <c r="BK221" s="3"/>
      <c r="BL221" s="3"/>
      <c r="BM221" s="3"/>
      <c r="BN221" s="100"/>
      <c r="BO221" s="100"/>
      <c r="BP221" s="103"/>
      <c r="BQ221" s="97"/>
      <c r="BR221" s="97"/>
      <c r="BS221" s="97"/>
      <c r="BT221" s="97"/>
      <c r="BU221" s="97"/>
      <c r="BV221" s="97"/>
      <c r="BW221" s="97"/>
      <c r="BX221" s="97"/>
      <c r="BY221" s="97"/>
      <c r="BZ221" s="429"/>
      <c r="CA221" s="303"/>
      <c r="CB221" s="303"/>
      <c r="CC221" s="303"/>
      <c r="CD221" s="303"/>
      <c r="CE221" s="303"/>
      <c r="CF221" s="10"/>
      <c r="CG221" s="106"/>
      <c r="CH221" s="106"/>
      <c r="CI221" s="107"/>
      <c r="CJ221" s="431" t="s">
        <v>523</v>
      </c>
      <c r="CK221" s="302"/>
      <c r="CL221" s="302"/>
      <c r="CM221" s="302"/>
      <c r="CN221" s="302"/>
      <c r="CO221" s="302"/>
      <c r="CP221" s="302"/>
      <c r="CQ221" s="302"/>
      <c r="CR221" s="302"/>
      <c r="CS221" s="302"/>
      <c r="CT221" s="302"/>
      <c r="CU221" s="302"/>
      <c r="CV221" s="302"/>
      <c r="CW221" s="302"/>
      <c r="CX221" s="302"/>
      <c r="CY221" s="302"/>
      <c r="CZ221" s="302"/>
      <c r="DA221" s="302"/>
      <c r="DB221" s="302"/>
      <c r="DC221" s="302"/>
      <c r="DD221" s="111"/>
      <c r="DE221" s="111"/>
      <c r="DF221" s="111"/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97"/>
      <c r="DZ221" s="97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</row>
    <row r="222" spans="1:147" ht="46.5" customHeight="1">
      <c r="A222" s="16"/>
      <c r="B222" s="428" t="s">
        <v>416</v>
      </c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2"/>
      <c r="AD222" s="302"/>
      <c r="AE222" s="302"/>
      <c r="AF222" s="302"/>
      <c r="AG222" s="302"/>
      <c r="AH222" s="302"/>
      <c r="AI222" s="302"/>
      <c r="AJ222" s="302"/>
      <c r="AK222" s="302"/>
      <c r="AL222" s="302"/>
      <c r="AM222" s="302"/>
      <c r="AN222" s="302"/>
      <c r="AO222" s="302"/>
      <c r="AP222" s="302"/>
      <c r="AQ222" s="302"/>
      <c r="AR222" s="302"/>
      <c r="AS222" s="302"/>
      <c r="AT222" s="302"/>
      <c r="AU222" s="302"/>
      <c r="AV222" s="302"/>
      <c r="AW222" s="302"/>
      <c r="AX222" s="302"/>
      <c r="AY222" s="302"/>
      <c r="AZ222" s="302"/>
      <c r="BA222" s="302"/>
      <c r="BB222" s="302"/>
      <c r="BC222" s="302"/>
      <c r="BD222" s="302"/>
      <c r="BE222" s="302"/>
      <c r="BF222" s="302"/>
      <c r="BG222" s="302"/>
      <c r="BH222" s="302"/>
      <c r="BI222" s="7"/>
      <c r="BJ222" s="7"/>
      <c r="BK222" s="7"/>
      <c r="BL222" s="7"/>
      <c r="BM222" s="7"/>
      <c r="BN222" s="101"/>
      <c r="BO222" s="101"/>
      <c r="BP222" s="103"/>
      <c r="BQ222" s="97"/>
      <c r="BR222" s="97"/>
      <c r="BS222" s="97"/>
      <c r="BT222" s="97"/>
      <c r="BU222" s="97"/>
      <c r="BV222" s="97"/>
      <c r="BW222" s="97"/>
      <c r="BX222" s="97"/>
      <c r="BY222" s="97"/>
      <c r="BZ222" s="464" t="s">
        <v>520</v>
      </c>
      <c r="CA222" s="302"/>
      <c r="CB222" s="302"/>
      <c r="CC222" s="302"/>
      <c r="CD222" s="302"/>
      <c r="CE222" s="302"/>
      <c r="CF222" s="302"/>
      <c r="CG222" s="302"/>
      <c r="CH222" s="302"/>
      <c r="CI222" s="302"/>
      <c r="CJ222" s="302"/>
      <c r="CK222" s="302"/>
      <c r="CL222" s="302"/>
      <c r="CM222" s="302"/>
      <c r="CN222" s="101"/>
      <c r="CO222" s="101"/>
      <c r="CP222" s="101"/>
      <c r="CQ222" s="101"/>
      <c r="CR222" s="101"/>
      <c r="CS222" s="101"/>
      <c r="CT222" s="103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</row>
    <row r="223" spans="1:147" ht="46.5" customHeight="1">
      <c r="A223" s="16"/>
      <c r="B223" s="432" t="s">
        <v>418</v>
      </c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2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6"/>
      <c r="AW223" s="13"/>
      <c r="AX223" s="13"/>
      <c r="AY223" s="13"/>
      <c r="AZ223" s="13"/>
      <c r="BA223" s="13"/>
      <c r="BB223" s="95"/>
      <c r="BC223" s="13"/>
      <c r="BD223" s="95"/>
      <c r="BE223" s="95"/>
      <c r="BF223" s="95"/>
      <c r="BG223" s="110"/>
      <c r="BH223" s="7"/>
      <c r="BI223" s="7"/>
      <c r="BJ223" s="7"/>
      <c r="BK223" s="7"/>
      <c r="BL223" s="7"/>
      <c r="BM223" s="7"/>
      <c r="BN223" s="101"/>
      <c r="BO223" s="101"/>
      <c r="BP223" s="103"/>
      <c r="BQ223" s="97"/>
      <c r="BR223" s="97"/>
      <c r="BS223" s="97"/>
      <c r="BT223" s="97"/>
      <c r="BU223" s="97"/>
      <c r="BV223" s="97"/>
      <c r="BW223" s="97"/>
      <c r="BX223" s="97"/>
      <c r="BY223" s="97"/>
      <c r="BZ223" s="6"/>
      <c r="CA223" s="95"/>
      <c r="CB223" s="95"/>
      <c r="CC223" s="95"/>
      <c r="CD223" s="95"/>
      <c r="CE223" s="95"/>
      <c r="CF223" s="101"/>
      <c r="CG223" s="101"/>
      <c r="CH223" s="101"/>
      <c r="CI223" s="101"/>
      <c r="CJ223" s="101"/>
      <c r="CK223" s="101"/>
      <c r="CL223" s="101"/>
      <c r="CM223" s="102"/>
      <c r="CN223" s="101"/>
      <c r="CO223" s="101"/>
      <c r="CP223" s="101"/>
      <c r="CQ223" s="101"/>
      <c r="CR223" s="101"/>
      <c r="CS223" s="101"/>
      <c r="CT223" s="103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</row>
    <row r="224" spans="1:147" ht="46.5" customHeight="1">
      <c r="A224" s="16"/>
      <c r="Q224" s="95"/>
      <c r="R224" s="95"/>
      <c r="S224" s="96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101"/>
      <c r="BO224" s="101"/>
      <c r="BP224" s="103"/>
      <c r="BQ224" s="97"/>
      <c r="BR224" s="97"/>
      <c r="BS224" s="97"/>
      <c r="BT224" s="97"/>
      <c r="BU224" s="97"/>
      <c r="BV224" s="97"/>
      <c r="BW224" s="97"/>
      <c r="BX224" s="97"/>
      <c r="BY224" s="97"/>
      <c r="BZ224" s="432" t="s">
        <v>417</v>
      </c>
      <c r="CA224" s="302"/>
      <c r="CB224" s="302"/>
      <c r="CC224" s="302"/>
      <c r="CD224" s="302"/>
      <c r="CE224" s="302"/>
      <c r="CF224" s="302"/>
      <c r="CG224" s="302"/>
      <c r="CH224" s="302"/>
      <c r="CI224" s="302"/>
      <c r="CJ224" s="302"/>
      <c r="CK224" s="302"/>
      <c r="CL224" s="302"/>
      <c r="CM224" s="302"/>
      <c r="CN224" s="302"/>
      <c r="CO224" s="302"/>
      <c r="CP224" s="302"/>
      <c r="CQ224" s="302"/>
      <c r="CR224" s="302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</row>
    <row r="225" spans="1:147" ht="46.5" customHeight="1">
      <c r="A225" s="16"/>
      <c r="BI225" s="97"/>
      <c r="BJ225" s="97"/>
      <c r="BK225" s="97"/>
      <c r="BL225" s="97"/>
      <c r="BM225" s="97"/>
      <c r="BN225" s="101"/>
      <c r="BO225" s="101"/>
      <c r="BP225" s="103"/>
      <c r="BQ225" s="97"/>
      <c r="BR225" s="97"/>
      <c r="BS225" s="97"/>
      <c r="BT225" s="97"/>
      <c r="BU225" s="97"/>
      <c r="BV225" s="97"/>
      <c r="BW225" s="97"/>
      <c r="BX225" s="97"/>
      <c r="BY225" s="97"/>
      <c r="BZ225" s="429"/>
      <c r="CA225" s="303"/>
      <c r="CB225" s="303"/>
      <c r="CC225" s="303"/>
      <c r="CD225" s="303"/>
      <c r="CE225" s="303"/>
      <c r="CF225" s="303"/>
      <c r="CG225" s="303"/>
      <c r="CH225" s="303"/>
      <c r="CJ225" s="433" t="s">
        <v>524</v>
      </c>
      <c r="CK225" s="302"/>
      <c r="CL225" s="302"/>
      <c r="CM225" s="302"/>
      <c r="CN225" s="302"/>
      <c r="CO225" s="302"/>
      <c r="CP225" s="302"/>
      <c r="CQ225" s="302"/>
      <c r="CR225" s="302"/>
      <c r="CS225" s="302"/>
      <c r="CT225" s="302"/>
      <c r="CU225" s="302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</row>
    <row r="226" spans="1:147" ht="46.5" customHeight="1">
      <c r="A226" s="16"/>
      <c r="BI226" s="97"/>
      <c r="BJ226" s="97"/>
      <c r="BK226" s="97"/>
      <c r="BL226" s="97"/>
      <c r="BM226" s="97"/>
      <c r="BN226" s="95"/>
      <c r="BO226" s="95"/>
      <c r="BP226" s="24"/>
      <c r="BQ226" s="97"/>
      <c r="BR226" s="97"/>
      <c r="BS226" s="97"/>
      <c r="BT226" s="97"/>
      <c r="BU226" s="97"/>
      <c r="BV226" s="97"/>
      <c r="BW226" s="97"/>
      <c r="BX226" s="97"/>
      <c r="BY226" s="97"/>
      <c r="BZ226" s="464" t="s">
        <v>520</v>
      </c>
      <c r="CA226" s="302"/>
      <c r="CB226" s="302"/>
      <c r="CC226" s="302"/>
      <c r="CD226" s="302"/>
      <c r="CE226" s="302"/>
      <c r="CF226" s="302"/>
      <c r="CG226" s="302"/>
      <c r="CH226" s="302"/>
      <c r="CI226" s="302"/>
      <c r="CJ226" s="302"/>
      <c r="CK226" s="302"/>
      <c r="CL226" s="302"/>
      <c r="CM226" s="302"/>
      <c r="CN226" s="3"/>
      <c r="CO226" s="3"/>
      <c r="CP226" s="3"/>
      <c r="CQ226" s="96"/>
      <c r="CR226" s="100"/>
      <c r="CS226" s="7"/>
      <c r="CT226" s="24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</row>
    <row r="227" spans="1:147" ht="46.5" customHeight="1">
      <c r="A227" s="16"/>
      <c r="AD227" s="100"/>
      <c r="AE227" s="100"/>
      <c r="AF227" s="100"/>
      <c r="AG227" s="100"/>
      <c r="AH227" s="100" t="s">
        <v>525</v>
      </c>
      <c r="AI227" s="100"/>
      <c r="AJ227" s="100"/>
      <c r="AK227" s="100"/>
      <c r="AL227" s="430"/>
      <c r="AM227" s="302"/>
      <c r="AN227" s="302"/>
      <c r="AO227" s="302"/>
      <c r="AP227" s="302"/>
      <c r="AQ227" s="302"/>
      <c r="AR227" s="302"/>
      <c r="AS227" s="302"/>
      <c r="AT227" s="302"/>
      <c r="AU227" s="302"/>
      <c r="AV227" s="302"/>
      <c r="AW227" s="302"/>
      <c r="AX227" s="302"/>
      <c r="AY227" s="302"/>
      <c r="AZ227" s="302"/>
      <c r="BA227" s="302"/>
      <c r="BB227" s="302"/>
      <c r="BC227" s="302"/>
      <c r="BD227" s="302"/>
      <c r="BE227" s="302"/>
      <c r="BF227" s="302"/>
      <c r="BG227" s="302"/>
      <c r="BH227" s="97"/>
      <c r="BI227" s="97"/>
      <c r="BJ227" s="97"/>
      <c r="BK227" s="97"/>
      <c r="BL227" s="97"/>
      <c r="BM227" s="97"/>
      <c r="BN227" s="3"/>
      <c r="BO227" s="3"/>
      <c r="BP227" s="24"/>
      <c r="BQ227" s="97"/>
      <c r="BR227" s="97"/>
      <c r="BS227" s="97"/>
      <c r="BT227" s="97"/>
      <c r="BU227" s="97"/>
      <c r="BV227" s="97"/>
      <c r="BW227" s="97"/>
      <c r="BX227" s="97"/>
      <c r="BY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</row>
    <row r="228" spans="1:147" ht="46.5" customHeight="1">
      <c r="A228" s="16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3"/>
      <c r="BO228" s="3"/>
      <c r="BP228" s="24"/>
      <c r="BQ228" s="97"/>
      <c r="BR228" s="97"/>
      <c r="BS228" s="97"/>
      <c r="BT228" s="97"/>
      <c r="BU228" s="97"/>
      <c r="BV228" s="97"/>
      <c r="BW228" s="97"/>
      <c r="BX228" s="97"/>
      <c r="BY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</row>
    <row r="229" spans="1:147" ht="46.5" customHeight="1">
      <c r="A229" s="16"/>
      <c r="BN229" s="7"/>
      <c r="BO229" s="7"/>
      <c r="BP229" s="24"/>
      <c r="BQ229" s="97"/>
      <c r="BR229" s="97"/>
      <c r="BS229" s="97"/>
      <c r="BT229" s="97"/>
      <c r="BU229" s="97"/>
      <c r="BV229" s="97"/>
      <c r="BW229" s="97"/>
      <c r="BX229" s="97"/>
      <c r="BY229" s="97"/>
      <c r="CN229" s="95"/>
      <c r="CO229" s="95"/>
      <c r="CP229" s="95"/>
      <c r="CQ229" s="96"/>
      <c r="CR229" s="100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</row>
    <row r="230" spans="1:147" ht="46.5" customHeight="1">
      <c r="A230" s="16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</row>
    <row r="231" spans="1:147" ht="46.5" customHeight="1">
      <c r="A231" s="16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</row>
    <row r="232" spans="1:147" ht="46.5" customHeight="1">
      <c r="A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</row>
    <row r="233" spans="1:147" ht="46.5" customHeight="1">
      <c r="A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</row>
    <row r="234" spans="1:147" ht="46.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</row>
    <row r="235" spans="1:147" ht="90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4"/>
      <c r="AJ235" s="4"/>
      <c r="AK235" s="4"/>
      <c r="AL235" s="4"/>
      <c r="AM235" s="4"/>
      <c r="AN235" s="4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6"/>
      <c r="DU235" s="6"/>
      <c r="DV235" s="6"/>
      <c r="DW235" s="6"/>
      <c r="DX235" s="6"/>
      <c r="DY235" s="6"/>
      <c r="DZ235" s="6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</row>
    <row r="236" spans="1:147" ht="90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4"/>
      <c r="AJ236" s="4"/>
      <c r="AK236" s="4"/>
      <c r="AL236" s="4"/>
      <c r="AM236" s="4"/>
      <c r="AN236" s="4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6"/>
      <c r="DU236" s="6"/>
      <c r="DV236" s="6"/>
      <c r="DW236" s="6"/>
      <c r="DX236" s="6"/>
      <c r="DY236" s="6"/>
      <c r="DZ236" s="6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</row>
    <row r="237" spans="1:147" ht="90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4"/>
      <c r="AJ237" s="4"/>
      <c r="AK237" s="4"/>
      <c r="AL237" s="4"/>
      <c r="AM237" s="4"/>
      <c r="AN237" s="4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6"/>
      <c r="DU237" s="6"/>
      <c r="DV237" s="6"/>
      <c r="DW237" s="6"/>
      <c r="DX237" s="6"/>
      <c r="DY237" s="6"/>
      <c r="DZ237" s="6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</row>
    <row r="238" spans="1:147" ht="90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6"/>
      <c r="DU238" s="6"/>
      <c r="DV238" s="6"/>
      <c r="DW238" s="6"/>
      <c r="DX238" s="6"/>
      <c r="DY238" s="6"/>
      <c r="DZ238" s="6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</row>
    <row r="239" spans="1:147" ht="90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6"/>
      <c r="DU239" s="6"/>
      <c r="DV239" s="6"/>
      <c r="DW239" s="6"/>
      <c r="DX239" s="6"/>
      <c r="DY239" s="6"/>
      <c r="DZ239" s="6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</row>
    <row r="240" spans="1:147" ht="90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6"/>
      <c r="DU240" s="6"/>
      <c r="DV240" s="6"/>
      <c r="DW240" s="6"/>
      <c r="DX240" s="6"/>
      <c r="DY240" s="6"/>
      <c r="DZ240" s="6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</row>
    <row r="241" spans="1:147" ht="90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6"/>
      <c r="DU241" s="6"/>
      <c r="DV241" s="6"/>
      <c r="DW241" s="6"/>
      <c r="DX241" s="6"/>
      <c r="DY241" s="6"/>
      <c r="DZ241" s="6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</row>
    <row r="242" spans="1:147" ht="90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4"/>
      <c r="AJ242" s="4"/>
      <c r="AK242" s="4"/>
      <c r="AL242" s="4"/>
      <c r="AM242" s="4"/>
      <c r="AN242" s="4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6"/>
      <c r="DU242" s="6"/>
      <c r="DV242" s="6"/>
      <c r="DW242" s="6"/>
      <c r="DX242" s="6"/>
      <c r="DY242" s="6"/>
      <c r="DZ242" s="6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</row>
    <row r="243" spans="1:147" ht="90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4"/>
      <c r="AJ243" s="4"/>
      <c r="AK243" s="4"/>
      <c r="AL243" s="4"/>
      <c r="AM243" s="4"/>
      <c r="AN243" s="4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6"/>
      <c r="DU243" s="6"/>
      <c r="DV243" s="6"/>
      <c r="DW243" s="6"/>
      <c r="DX243" s="6"/>
      <c r="DY243" s="6"/>
      <c r="DZ243" s="6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</row>
    <row r="244" spans="1:147" ht="90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4"/>
      <c r="AJ244" s="4"/>
      <c r="AK244" s="4"/>
      <c r="AL244" s="4"/>
      <c r="AM244" s="4"/>
      <c r="AN244" s="4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6"/>
      <c r="DU244" s="6"/>
      <c r="DV244" s="6"/>
      <c r="DW244" s="6"/>
      <c r="DX244" s="6"/>
      <c r="DY244" s="6"/>
      <c r="DZ244" s="6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</row>
    <row r="245" spans="1:147" ht="90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4"/>
      <c r="AJ245" s="4"/>
      <c r="AK245" s="4"/>
      <c r="AL245" s="4"/>
      <c r="AM245" s="4"/>
      <c r="AN245" s="4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6"/>
      <c r="DU245" s="6"/>
      <c r="DV245" s="6"/>
      <c r="DW245" s="6"/>
      <c r="DX245" s="6"/>
      <c r="DY245" s="6"/>
      <c r="DZ245" s="6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</row>
    <row r="246" spans="1:147" ht="90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4"/>
      <c r="AJ246" s="4"/>
      <c r="AK246" s="4"/>
      <c r="AL246" s="4"/>
      <c r="AM246" s="4"/>
      <c r="AN246" s="4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6"/>
      <c r="DU246" s="6"/>
      <c r="DV246" s="6"/>
      <c r="DW246" s="6"/>
      <c r="DX246" s="6"/>
      <c r="DY246" s="6"/>
      <c r="DZ246" s="6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</row>
    <row r="247" spans="1:147" ht="90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4"/>
      <c r="AJ247" s="4"/>
      <c r="AK247" s="4"/>
      <c r="AL247" s="4"/>
      <c r="AM247" s="4"/>
      <c r="AN247" s="4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6"/>
      <c r="DU247" s="6"/>
      <c r="DV247" s="6"/>
      <c r="DW247" s="6"/>
      <c r="DX247" s="6"/>
      <c r="DY247" s="6"/>
      <c r="DZ247" s="6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</row>
    <row r="248" spans="1:147" ht="90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4"/>
      <c r="AJ248" s="4"/>
      <c r="AK248" s="4"/>
      <c r="AL248" s="4"/>
      <c r="AM248" s="4"/>
      <c r="AN248" s="4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6"/>
      <c r="DU248" s="6"/>
      <c r="DV248" s="6"/>
      <c r="DW248" s="6"/>
      <c r="DX248" s="6"/>
      <c r="DY248" s="6"/>
      <c r="DZ248" s="6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</row>
    <row r="249" spans="1:147" ht="90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4"/>
      <c r="AJ249" s="4"/>
      <c r="AK249" s="4"/>
      <c r="AL249" s="4"/>
      <c r="AM249" s="4"/>
      <c r="AN249" s="4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6"/>
      <c r="DU249" s="6"/>
      <c r="DV249" s="6"/>
      <c r="DW249" s="6"/>
      <c r="DX249" s="6"/>
      <c r="DY249" s="6"/>
      <c r="DZ249" s="6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</row>
    <row r="250" spans="1:147" ht="90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4"/>
      <c r="AJ250" s="4"/>
      <c r="AK250" s="4"/>
      <c r="AL250" s="4"/>
      <c r="AM250" s="4"/>
      <c r="AN250" s="4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6"/>
      <c r="DU250" s="6"/>
      <c r="DV250" s="6"/>
      <c r="DW250" s="6"/>
      <c r="DX250" s="6"/>
      <c r="DY250" s="6"/>
      <c r="DZ250" s="6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</row>
    <row r="251" spans="1:147" ht="90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4"/>
      <c r="AJ251" s="4"/>
      <c r="AK251" s="4"/>
      <c r="AL251" s="4"/>
      <c r="AM251" s="4"/>
      <c r="AN251" s="4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6"/>
      <c r="DU251" s="6"/>
      <c r="DV251" s="6"/>
      <c r="DW251" s="6"/>
      <c r="DX251" s="6"/>
      <c r="DY251" s="6"/>
      <c r="DZ251" s="6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</row>
    <row r="252" spans="1:147" ht="90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4"/>
      <c r="AJ252" s="4"/>
      <c r="AK252" s="4"/>
      <c r="AL252" s="4"/>
      <c r="AM252" s="4"/>
      <c r="AN252" s="4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6"/>
      <c r="DU252" s="6"/>
      <c r="DV252" s="6"/>
      <c r="DW252" s="6"/>
      <c r="DX252" s="6"/>
      <c r="DY252" s="6"/>
      <c r="DZ252" s="6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</row>
    <row r="253" spans="1:147" ht="90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4"/>
      <c r="AJ253" s="4"/>
      <c r="AK253" s="4"/>
      <c r="AL253" s="4"/>
      <c r="AM253" s="4"/>
      <c r="AN253" s="4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6"/>
      <c r="DU253" s="6"/>
      <c r="DV253" s="6"/>
      <c r="DW253" s="6"/>
      <c r="DX253" s="6"/>
      <c r="DY253" s="6"/>
      <c r="DZ253" s="6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</row>
    <row r="254" spans="1:147" ht="90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4"/>
      <c r="AJ254" s="4"/>
      <c r="AK254" s="4"/>
      <c r="AL254" s="4"/>
      <c r="AM254" s="4"/>
      <c r="AN254" s="4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6"/>
      <c r="DU254" s="6"/>
      <c r="DV254" s="6"/>
      <c r="DW254" s="6"/>
      <c r="DX254" s="6"/>
      <c r="DY254" s="6"/>
      <c r="DZ254" s="6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</row>
    <row r="255" spans="1:147" ht="90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4"/>
      <c r="AJ255" s="4"/>
      <c r="AK255" s="4"/>
      <c r="AL255" s="4"/>
      <c r="AM255" s="4"/>
      <c r="AN255" s="4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6"/>
      <c r="DU255" s="6"/>
      <c r="DV255" s="6"/>
      <c r="DW255" s="6"/>
      <c r="DX255" s="6"/>
      <c r="DY255" s="6"/>
      <c r="DZ255" s="6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</row>
    <row r="256" spans="1:147" ht="90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4"/>
      <c r="AJ256" s="4"/>
      <c r="AK256" s="4"/>
      <c r="AL256" s="4"/>
      <c r="AM256" s="4"/>
      <c r="AN256" s="4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6"/>
      <c r="DU256" s="6"/>
      <c r="DV256" s="6"/>
      <c r="DW256" s="6"/>
      <c r="DX256" s="6"/>
      <c r="DY256" s="6"/>
      <c r="DZ256" s="6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</row>
    <row r="257" spans="1:147" ht="90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4"/>
      <c r="AJ257" s="4"/>
      <c r="AK257" s="4"/>
      <c r="AL257" s="4"/>
      <c r="AM257" s="4"/>
      <c r="AN257" s="4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6"/>
      <c r="DU257" s="6"/>
      <c r="DV257" s="6"/>
      <c r="DW257" s="6"/>
      <c r="DX257" s="6"/>
      <c r="DY257" s="6"/>
      <c r="DZ257" s="6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</row>
    <row r="258" spans="1:147" ht="90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4"/>
      <c r="AJ258" s="4"/>
      <c r="AK258" s="4"/>
      <c r="AL258" s="4"/>
      <c r="AM258" s="4"/>
      <c r="AN258" s="4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6"/>
      <c r="DU258" s="6"/>
      <c r="DV258" s="6"/>
      <c r="DW258" s="6"/>
      <c r="DX258" s="6"/>
      <c r="DY258" s="6"/>
      <c r="DZ258" s="6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</row>
    <row r="259" spans="1:147" ht="90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4"/>
      <c r="AJ259" s="4"/>
      <c r="AK259" s="4"/>
      <c r="AL259" s="4"/>
      <c r="AM259" s="4"/>
      <c r="AN259" s="4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6"/>
      <c r="DU259" s="6"/>
      <c r="DV259" s="6"/>
      <c r="DW259" s="6"/>
      <c r="DX259" s="6"/>
      <c r="DY259" s="6"/>
      <c r="DZ259" s="6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</row>
    <row r="260" spans="1:147" ht="90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4"/>
      <c r="AJ260" s="4"/>
      <c r="AK260" s="4"/>
      <c r="AL260" s="4"/>
      <c r="AM260" s="4"/>
      <c r="AN260" s="4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6"/>
      <c r="DU260" s="6"/>
      <c r="DV260" s="6"/>
      <c r="DW260" s="6"/>
      <c r="DX260" s="6"/>
      <c r="DY260" s="6"/>
      <c r="DZ260" s="6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</row>
    <row r="261" spans="1:147" ht="90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4"/>
      <c r="AJ261" s="4"/>
      <c r="AK261" s="4"/>
      <c r="AL261" s="4"/>
      <c r="AM261" s="4"/>
      <c r="AN261" s="4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6"/>
      <c r="DU261" s="6"/>
      <c r="DV261" s="6"/>
      <c r="DW261" s="6"/>
      <c r="DX261" s="6"/>
      <c r="DY261" s="6"/>
      <c r="DZ261" s="6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</row>
    <row r="262" spans="1:147" ht="90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4"/>
      <c r="AJ262" s="4"/>
      <c r="AK262" s="4"/>
      <c r="AL262" s="4"/>
      <c r="AM262" s="4"/>
      <c r="AN262" s="4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6"/>
      <c r="DU262" s="6"/>
      <c r="DV262" s="6"/>
      <c r="DW262" s="6"/>
      <c r="DX262" s="6"/>
      <c r="DY262" s="6"/>
      <c r="DZ262" s="6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</row>
    <row r="263" spans="1:147" ht="90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4"/>
      <c r="AJ263" s="4"/>
      <c r="AK263" s="4"/>
      <c r="AL263" s="4"/>
      <c r="AM263" s="4"/>
      <c r="AN263" s="4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6"/>
      <c r="DU263" s="6"/>
      <c r="DV263" s="6"/>
      <c r="DW263" s="6"/>
      <c r="DX263" s="6"/>
      <c r="DY263" s="6"/>
      <c r="DZ263" s="6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</row>
    <row r="264" spans="1:147" ht="90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4"/>
      <c r="AJ264" s="4"/>
      <c r="AK264" s="4"/>
      <c r="AL264" s="4"/>
      <c r="AM264" s="4"/>
      <c r="AN264" s="4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6"/>
      <c r="DU264" s="6"/>
      <c r="DV264" s="6"/>
      <c r="DW264" s="6"/>
      <c r="DX264" s="6"/>
      <c r="DY264" s="6"/>
      <c r="DZ264" s="6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</row>
    <row r="265" spans="1:147" ht="90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4"/>
      <c r="AJ265" s="4"/>
      <c r="AK265" s="4"/>
      <c r="AL265" s="4"/>
      <c r="AM265" s="4"/>
      <c r="AN265" s="4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6"/>
      <c r="DU265" s="6"/>
      <c r="DV265" s="6"/>
      <c r="DW265" s="6"/>
      <c r="DX265" s="6"/>
      <c r="DY265" s="6"/>
      <c r="DZ265" s="6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</row>
    <row r="266" spans="1:147" ht="90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4"/>
      <c r="AJ266" s="4"/>
      <c r="AK266" s="4"/>
      <c r="AL266" s="4"/>
      <c r="AM266" s="4"/>
      <c r="AN266" s="4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6"/>
      <c r="DU266" s="6"/>
      <c r="DV266" s="6"/>
      <c r="DW266" s="6"/>
      <c r="DX266" s="6"/>
      <c r="DY266" s="6"/>
      <c r="DZ266" s="6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</row>
    <row r="267" spans="1:147" ht="90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4"/>
      <c r="AJ267" s="4"/>
      <c r="AK267" s="4"/>
      <c r="AL267" s="4"/>
      <c r="AM267" s="4"/>
      <c r="AN267" s="4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6"/>
      <c r="DU267" s="6"/>
      <c r="DV267" s="6"/>
      <c r="DW267" s="6"/>
      <c r="DX267" s="6"/>
      <c r="DY267" s="6"/>
      <c r="DZ267" s="6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</row>
    <row r="268" spans="1:147" ht="90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4"/>
      <c r="AJ268" s="4"/>
      <c r="AK268" s="4"/>
      <c r="AL268" s="4"/>
      <c r="AM268" s="4"/>
      <c r="AN268" s="4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6"/>
      <c r="DU268" s="6"/>
      <c r="DV268" s="6"/>
      <c r="DW268" s="6"/>
      <c r="DX268" s="6"/>
      <c r="DY268" s="6"/>
      <c r="DZ268" s="6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</row>
    <row r="269" spans="1:147" ht="90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4"/>
      <c r="AJ269" s="4"/>
      <c r="AK269" s="4"/>
      <c r="AL269" s="4"/>
      <c r="AM269" s="4"/>
      <c r="AN269" s="4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6"/>
      <c r="DU269" s="6"/>
      <c r="DV269" s="6"/>
      <c r="DW269" s="6"/>
      <c r="DX269" s="6"/>
      <c r="DY269" s="6"/>
      <c r="DZ269" s="6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</row>
    <row r="270" spans="1:147" ht="90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4"/>
      <c r="AJ270" s="4"/>
      <c r="AK270" s="4"/>
      <c r="AL270" s="4"/>
      <c r="AM270" s="4"/>
      <c r="AN270" s="4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6"/>
      <c r="DU270" s="6"/>
      <c r="DV270" s="6"/>
      <c r="DW270" s="6"/>
      <c r="DX270" s="6"/>
      <c r="DY270" s="6"/>
      <c r="DZ270" s="6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</row>
    <row r="271" spans="1:147" ht="90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4"/>
      <c r="AJ271" s="4"/>
      <c r="AK271" s="4"/>
      <c r="AL271" s="4"/>
      <c r="AM271" s="4"/>
      <c r="AN271" s="4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6"/>
      <c r="DU271" s="6"/>
      <c r="DV271" s="6"/>
      <c r="DW271" s="6"/>
      <c r="DX271" s="6"/>
      <c r="DY271" s="6"/>
      <c r="DZ271" s="6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</row>
    <row r="272" spans="1:147" ht="90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4"/>
      <c r="AJ272" s="4"/>
      <c r="AK272" s="4"/>
      <c r="AL272" s="4"/>
      <c r="AM272" s="4"/>
      <c r="AN272" s="4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6"/>
      <c r="DU272" s="6"/>
      <c r="DV272" s="6"/>
      <c r="DW272" s="6"/>
      <c r="DX272" s="6"/>
      <c r="DY272" s="6"/>
      <c r="DZ272" s="6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</row>
    <row r="273" spans="1:147" ht="90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4"/>
      <c r="AJ273" s="4"/>
      <c r="AK273" s="4"/>
      <c r="AL273" s="4"/>
      <c r="AM273" s="4"/>
      <c r="AN273" s="4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6"/>
      <c r="DU273" s="6"/>
      <c r="DV273" s="6"/>
      <c r="DW273" s="6"/>
      <c r="DX273" s="6"/>
      <c r="DY273" s="6"/>
      <c r="DZ273" s="6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</row>
    <row r="274" spans="1:147" ht="90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4"/>
      <c r="AJ274" s="4"/>
      <c r="AK274" s="4"/>
      <c r="AL274" s="4"/>
      <c r="AM274" s="4"/>
      <c r="AN274" s="4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6"/>
      <c r="DU274" s="6"/>
      <c r="DV274" s="6"/>
      <c r="DW274" s="6"/>
      <c r="DX274" s="6"/>
      <c r="DY274" s="6"/>
      <c r="DZ274" s="6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</row>
    <row r="275" spans="1:147" ht="90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4"/>
      <c r="AJ275" s="4"/>
      <c r="AK275" s="4"/>
      <c r="AL275" s="4"/>
      <c r="AM275" s="4"/>
      <c r="AN275" s="4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6"/>
      <c r="DU275" s="6"/>
      <c r="DV275" s="6"/>
      <c r="DW275" s="6"/>
      <c r="DX275" s="6"/>
      <c r="DY275" s="6"/>
      <c r="DZ275" s="6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</row>
    <row r="276" spans="1:147" ht="90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4"/>
      <c r="AJ276" s="4"/>
      <c r="AK276" s="4"/>
      <c r="AL276" s="4"/>
      <c r="AM276" s="4"/>
      <c r="AN276" s="4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6"/>
      <c r="DU276" s="6"/>
      <c r="DV276" s="6"/>
      <c r="DW276" s="6"/>
      <c r="DX276" s="6"/>
      <c r="DY276" s="6"/>
      <c r="DZ276" s="6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</row>
    <row r="277" spans="1:147" ht="90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4"/>
      <c r="AJ277" s="4"/>
      <c r="AK277" s="4"/>
      <c r="AL277" s="4"/>
      <c r="AM277" s="4"/>
      <c r="AN277" s="4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6"/>
      <c r="DU277" s="6"/>
      <c r="DV277" s="6"/>
      <c r="DW277" s="6"/>
      <c r="DX277" s="6"/>
      <c r="DY277" s="6"/>
      <c r="DZ277" s="6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</row>
    <row r="278" spans="1:147" ht="90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4"/>
      <c r="AJ278" s="4"/>
      <c r="AK278" s="4"/>
      <c r="AL278" s="4"/>
      <c r="AM278" s="4"/>
      <c r="AN278" s="4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6"/>
      <c r="DU278" s="6"/>
      <c r="DV278" s="6"/>
      <c r="DW278" s="6"/>
      <c r="DX278" s="6"/>
      <c r="DY278" s="6"/>
      <c r="DZ278" s="6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</row>
    <row r="279" spans="1:147" ht="90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4"/>
      <c r="AJ279" s="4"/>
      <c r="AK279" s="4"/>
      <c r="AL279" s="4"/>
      <c r="AM279" s="4"/>
      <c r="AN279" s="4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6"/>
      <c r="DU279" s="6"/>
      <c r="DV279" s="6"/>
      <c r="DW279" s="6"/>
      <c r="DX279" s="6"/>
      <c r="DY279" s="6"/>
      <c r="DZ279" s="6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</row>
    <row r="280" spans="1:147" ht="90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4"/>
      <c r="AJ280" s="4"/>
      <c r="AK280" s="4"/>
      <c r="AL280" s="4"/>
      <c r="AM280" s="4"/>
      <c r="AN280" s="4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6"/>
      <c r="DU280" s="6"/>
      <c r="DV280" s="6"/>
      <c r="DW280" s="6"/>
      <c r="DX280" s="6"/>
      <c r="DY280" s="6"/>
      <c r="DZ280" s="6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</row>
    <row r="281" spans="1:147" ht="90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4"/>
      <c r="AJ281" s="4"/>
      <c r="AK281" s="4"/>
      <c r="AL281" s="4"/>
      <c r="AM281" s="4"/>
      <c r="AN281" s="4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6"/>
      <c r="DU281" s="6"/>
      <c r="DV281" s="6"/>
      <c r="DW281" s="6"/>
      <c r="DX281" s="6"/>
      <c r="DY281" s="6"/>
      <c r="DZ281" s="6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</row>
    <row r="282" spans="1:147" ht="90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4"/>
      <c r="AJ282" s="4"/>
      <c r="AK282" s="4"/>
      <c r="AL282" s="4"/>
      <c r="AM282" s="4"/>
      <c r="AN282" s="4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6"/>
      <c r="DU282" s="6"/>
      <c r="DV282" s="6"/>
      <c r="DW282" s="6"/>
      <c r="DX282" s="6"/>
      <c r="DY282" s="6"/>
      <c r="DZ282" s="6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</row>
    <row r="283" spans="1:147" ht="90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4"/>
      <c r="AJ283" s="4"/>
      <c r="AK283" s="4"/>
      <c r="AL283" s="4"/>
      <c r="AM283" s="4"/>
      <c r="AN283" s="4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6"/>
      <c r="DU283" s="6"/>
      <c r="DV283" s="6"/>
      <c r="DW283" s="6"/>
      <c r="DX283" s="6"/>
      <c r="DY283" s="6"/>
      <c r="DZ283" s="6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</row>
    <row r="284" spans="1:147" ht="90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4"/>
      <c r="AJ284" s="4"/>
      <c r="AK284" s="4"/>
      <c r="AL284" s="4"/>
      <c r="AM284" s="4"/>
      <c r="AN284" s="4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6"/>
      <c r="DU284" s="6"/>
      <c r="DV284" s="6"/>
      <c r="DW284" s="6"/>
      <c r="DX284" s="6"/>
      <c r="DY284" s="6"/>
      <c r="DZ284" s="6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</row>
    <row r="285" spans="1:147" ht="90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4"/>
      <c r="AJ285" s="4"/>
      <c r="AK285" s="4"/>
      <c r="AL285" s="4"/>
      <c r="AM285" s="4"/>
      <c r="AN285" s="4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6"/>
      <c r="DU285" s="6"/>
      <c r="DV285" s="6"/>
      <c r="DW285" s="6"/>
      <c r="DX285" s="6"/>
      <c r="DY285" s="6"/>
      <c r="DZ285" s="6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</row>
    <row r="286" spans="1:147" ht="90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4"/>
      <c r="AJ286" s="4"/>
      <c r="AK286" s="4"/>
      <c r="AL286" s="4"/>
      <c r="AM286" s="4"/>
      <c r="AN286" s="4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6"/>
      <c r="DU286" s="6"/>
      <c r="DV286" s="6"/>
      <c r="DW286" s="6"/>
      <c r="DX286" s="6"/>
      <c r="DY286" s="6"/>
      <c r="DZ286" s="6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</row>
    <row r="287" spans="1:147" ht="90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4"/>
      <c r="AJ287" s="4"/>
      <c r="AK287" s="4"/>
      <c r="AL287" s="4"/>
      <c r="AM287" s="4"/>
      <c r="AN287" s="4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6"/>
      <c r="DU287" s="6"/>
      <c r="DV287" s="6"/>
      <c r="DW287" s="6"/>
      <c r="DX287" s="6"/>
      <c r="DY287" s="6"/>
      <c r="DZ287" s="6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</row>
    <row r="288" spans="1:147" ht="90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4"/>
      <c r="AJ288" s="4"/>
      <c r="AK288" s="4"/>
      <c r="AL288" s="4"/>
      <c r="AM288" s="4"/>
      <c r="AN288" s="4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6"/>
      <c r="DU288" s="6"/>
      <c r="DV288" s="6"/>
      <c r="DW288" s="6"/>
      <c r="DX288" s="6"/>
      <c r="DY288" s="6"/>
      <c r="DZ288" s="6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</row>
    <row r="289" spans="1:147" ht="90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4"/>
      <c r="AJ289" s="4"/>
      <c r="AK289" s="4"/>
      <c r="AL289" s="4"/>
      <c r="AM289" s="4"/>
      <c r="AN289" s="4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6"/>
      <c r="DU289" s="6"/>
      <c r="DV289" s="6"/>
      <c r="DW289" s="6"/>
      <c r="DX289" s="6"/>
      <c r="DY289" s="6"/>
      <c r="DZ289" s="6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</row>
    <row r="290" spans="1:147" ht="90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4"/>
      <c r="AJ290" s="4"/>
      <c r="AK290" s="4"/>
      <c r="AL290" s="4"/>
      <c r="AM290" s="4"/>
      <c r="AN290" s="4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6"/>
      <c r="DU290" s="6"/>
      <c r="DV290" s="6"/>
      <c r="DW290" s="6"/>
      <c r="DX290" s="6"/>
      <c r="DY290" s="6"/>
      <c r="DZ290" s="6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</row>
    <row r="291" spans="1:147" ht="90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4"/>
      <c r="AJ291" s="4"/>
      <c r="AK291" s="4"/>
      <c r="AL291" s="4"/>
      <c r="AM291" s="4"/>
      <c r="AN291" s="4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6"/>
      <c r="DU291" s="6"/>
      <c r="DV291" s="6"/>
      <c r="DW291" s="6"/>
      <c r="DX291" s="6"/>
      <c r="DY291" s="6"/>
      <c r="DZ291" s="6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</row>
    <row r="292" spans="1:147" ht="90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4"/>
      <c r="AJ292" s="4"/>
      <c r="AK292" s="4"/>
      <c r="AL292" s="4"/>
      <c r="AM292" s="4"/>
      <c r="AN292" s="4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6"/>
      <c r="DU292" s="6"/>
      <c r="DV292" s="6"/>
      <c r="DW292" s="6"/>
      <c r="DX292" s="6"/>
      <c r="DY292" s="6"/>
      <c r="DZ292" s="6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</row>
    <row r="293" spans="1:147" ht="90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4"/>
      <c r="AJ293" s="4"/>
      <c r="AK293" s="4"/>
      <c r="AL293" s="4"/>
      <c r="AM293" s="4"/>
      <c r="AN293" s="4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6"/>
      <c r="DU293" s="6"/>
      <c r="DV293" s="6"/>
      <c r="DW293" s="6"/>
      <c r="DX293" s="6"/>
      <c r="DY293" s="6"/>
      <c r="DZ293" s="6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</row>
    <row r="294" spans="1:147" ht="90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4"/>
      <c r="AJ294" s="4"/>
      <c r="AK294" s="4"/>
      <c r="AL294" s="4"/>
      <c r="AM294" s="4"/>
      <c r="AN294" s="4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6"/>
      <c r="DU294" s="6"/>
      <c r="DV294" s="6"/>
      <c r="DW294" s="6"/>
      <c r="DX294" s="6"/>
      <c r="DY294" s="6"/>
      <c r="DZ294" s="6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</row>
    <row r="295" spans="1:147" ht="90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4"/>
      <c r="AJ295" s="4"/>
      <c r="AK295" s="4"/>
      <c r="AL295" s="4"/>
      <c r="AM295" s="4"/>
      <c r="AN295" s="4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6"/>
      <c r="DU295" s="6"/>
      <c r="DV295" s="6"/>
      <c r="DW295" s="6"/>
      <c r="DX295" s="6"/>
      <c r="DY295" s="6"/>
      <c r="DZ295" s="6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</row>
    <row r="296" spans="1:147" ht="90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4"/>
      <c r="AJ296" s="4"/>
      <c r="AK296" s="4"/>
      <c r="AL296" s="4"/>
      <c r="AM296" s="4"/>
      <c r="AN296" s="4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6"/>
      <c r="DU296" s="6"/>
      <c r="DV296" s="6"/>
      <c r="DW296" s="6"/>
      <c r="DX296" s="6"/>
      <c r="DY296" s="6"/>
      <c r="DZ296" s="6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</row>
    <row r="297" spans="1:147" ht="90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4"/>
      <c r="AJ297" s="4"/>
      <c r="AK297" s="4"/>
      <c r="AL297" s="4"/>
      <c r="AM297" s="4"/>
      <c r="AN297" s="4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6"/>
      <c r="DU297" s="6"/>
      <c r="DV297" s="6"/>
      <c r="DW297" s="6"/>
      <c r="DX297" s="6"/>
      <c r="DY297" s="6"/>
      <c r="DZ297" s="6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</row>
    <row r="298" spans="1:147" ht="90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4"/>
      <c r="AJ298" s="4"/>
      <c r="AK298" s="4"/>
      <c r="AL298" s="4"/>
      <c r="AM298" s="4"/>
      <c r="AN298" s="4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6"/>
      <c r="DU298" s="6"/>
      <c r="DV298" s="6"/>
      <c r="DW298" s="6"/>
      <c r="DX298" s="6"/>
      <c r="DY298" s="6"/>
      <c r="DZ298" s="6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</row>
    <row r="299" spans="1:147" ht="90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4"/>
      <c r="AJ299" s="4"/>
      <c r="AK299" s="4"/>
      <c r="AL299" s="4"/>
      <c r="AM299" s="4"/>
      <c r="AN299" s="4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6"/>
      <c r="DU299" s="6"/>
      <c r="DV299" s="6"/>
      <c r="DW299" s="6"/>
      <c r="DX299" s="6"/>
      <c r="DY299" s="6"/>
      <c r="DZ299" s="6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</row>
    <row r="300" spans="1:147" ht="90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4"/>
      <c r="AJ300" s="4"/>
      <c r="AK300" s="4"/>
      <c r="AL300" s="4"/>
      <c r="AM300" s="4"/>
      <c r="AN300" s="4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6"/>
      <c r="DU300" s="6"/>
      <c r="DV300" s="6"/>
      <c r="DW300" s="6"/>
      <c r="DX300" s="6"/>
      <c r="DY300" s="6"/>
      <c r="DZ300" s="6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</row>
    <row r="301" spans="1:147" ht="90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4"/>
      <c r="AJ301" s="4"/>
      <c r="AK301" s="4"/>
      <c r="AL301" s="4"/>
      <c r="AM301" s="4"/>
      <c r="AN301" s="4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6"/>
      <c r="DU301" s="6"/>
      <c r="DV301" s="6"/>
      <c r="DW301" s="6"/>
      <c r="DX301" s="6"/>
      <c r="DY301" s="6"/>
      <c r="DZ301" s="6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</row>
    <row r="302" spans="1:147" ht="90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4"/>
      <c r="AJ302" s="4"/>
      <c r="AK302" s="4"/>
      <c r="AL302" s="4"/>
      <c r="AM302" s="4"/>
      <c r="AN302" s="4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6"/>
      <c r="DU302" s="6"/>
      <c r="DV302" s="6"/>
      <c r="DW302" s="6"/>
      <c r="DX302" s="6"/>
      <c r="DY302" s="6"/>
      <c r="DZ302" s="6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</row>
    <row r="303" spans="1:147" ht="90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4"/>
      <c r="AJ303" s="4"/>
      <c r="AK303" s="4"/>
      <c r="AL303" s="4"/>
      <c r="AM303" s="4"/>
      <c r="AN303" s="4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6"/>
      <c r="DU303" s="6"/>
      <c r="DV303" s="6"/>
      <c r="DW303" s="6"/>
      <c r="DX303" s="6"/>
      <c r="DY303" s="6"/>
      <c r="DZ303" s="6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</row>
    <row r="304" spans="1:147" ht="90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4"/>
      <c r="AJ304" s="4"/>
      <c r="AK304" s="4"/>
      <c r="AL304" s="4"/>
      <c r="AM304" s="4"/>
      <c r="AN304" s="4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6"/>
      <c r="DU304" s="6"/>
      <c r="DV304" s="6"/>
      <c r="DW304" s="6"/>
      <c r="DX304" s="6"/>
      <c r="DY304" s="6"/>
      <c r="DZ304" s="6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</row>
    <row r="305" spans="1:147" ht="90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4"/>
      <c r="AJ305" s="4"/>
      <c r="AK305" s="4"/>
      <c r="AL305" s="4"/>
      <c r="AM305" s="4"/>
      <c r="AN305" s="4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6"/>
      <c r="DU305" s="6"/>
      <c r="DV305" s="6"/>
      <c r="DW305" s="6"/>
      <c r="DX305" s="6"/>
      <c r="DY305" s="6"/>
      <c r="DZ305" s="6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</row>
    <row r="306" spans="1:147" ht="90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4"/>
      <c r="AJ306" s="4"/>
      <c r="AK306" s="4"/>
      <c r="AL306" s="4"/>
      <c r="AM306" s="4"/>
      <c r="AN306" s="4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6"/>
      <c r="DU306" s="6"/>
      <c r="DV306" s="6"/>
      <c r="DW306" s="6"/>
      <c r="DX306" s="6"/>
      <c r="DY306" s="6"/>
      <c r="DZ306" s="6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</row>
    <row r="307" spans="1:147" ht="90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4"/>
      <c r="AJ307" s="4"/>
      <c r="AK307" s="4"/>
      <c r="AL307" s="4"/>
      <c r="AM307" s="4"/>
      <c r="AN307" s="4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6"/>
      <c r="DU307" s="6"/>
      <c r="DV307" s="6"/>
      <c r="DW307" s="6"/>
      <c r="DX307" s="6"/>
      <c r="DY307" s="6"/>
      <c r="DZ307" s="6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</row>
    <row r="308" spans="1:147" ht="90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4"/>
      <c r="AJ308" s="4"/>
      <c r="AK308" s="4"/>
      <c r="AL308" s="4"/>
      <c r="AM308" s="4"/>
      <c r="AN308" s="4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6"/>
      <c r="DU308" s="6"/>
      <c r="DV308" s="6"/>
      <c r="DW308" s="6"/>
      <c r="DX308" s="6"/>
      <c r="DY308" s="6"/>
      <c r="DZ308" s="6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</row>
    <row r="309" spans="1:147" ht="90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4"/>
      <c r="AJ309" s="4"/>
      <c r="AK309" s="4"/>
      <c r="AL309" s="4"/>
      <c r="AM309" s="4"/>
      <c r="AN309" s="4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6"/>
      <c r="DU309" s="6"/>
      <c r="DV309" s="6"/>
      <c r="DW309" s="6"/>
      <c r="DX309" s="6"/>
      <c r="DY309" s="6"/>
      <c r="DZ309" s="6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</row>
    <row r="310" spans="1:147" ht="90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4"/>
      <c r="AJ310" s="4"/>
      <c r="AK310" s="4"/>
      <c r="AL310" s="4"/>
      <c r="AM310" s="4"/>
      <c r="AN310" s="4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6"/>
      <c r="DU310" s="6"/>
      <c r="DV310" s="6"/>
      <c r="DW310" s="6"/>
      <c r="DX310" s="6"/>
      <c r="DY310" s="6"/>
      <c r="DZ310" s="6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</row>
    <row r="311" spans="1:147" ht="90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4"/>
      <c r="AJ311" s="4"/>
      <c r="AK311" s="4"/>
      <c r="AL311" s="4"/>
      <c r="AM311" s="4"/>
      <c r="AN311" s="4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6"/>
      <c r="DU311" s="6"/>
      <c r="DV311" s="6"/>
      <c r="DW311" s="6"/>
      <c r="DX311" s="6"/>
      <c r="DY311" s="6"/>
      <c r="DZ311" s="6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</row>
    <row r="312" spans="1:147" ht="90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4"/>
      <c r="AJ312" s="4"/>
      <c r="AK312" s="4"/>
      <c r="AL312" s="4"/>
      <c r="AM312" s="4"/>
      <c r="AN312" s="4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6"/>
      <c r="DU312" s="6"/>
      <c r="DV312" s="6"/>
      <c r="DW312" s="6"/>
      <c r="DX312" s="6"/>
      <c r="DY312" s="6"/>
      <c r="DZ312" s="6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</row>
    <row r="313" spans="1:147" ht="90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4"/>
      <c r="AJ313" s="4"/>
      <c r="AK313" s="4"/>
      <c r="AL313" s="4"/>
      <c r="AM313" s="4"/>
      <c r="AN313" s="4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6"/>
      <c r="DU313" s="6"/>
      <c r="DV313" s="6"/>
      <c r="DW313" s="6"/>
      <c r="DX313" s="6"/>
      <c r="DY313" s="6"/>
      <c r="DZ313" s="6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</row>
    <row r="314" spans="1:147" ht="90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4"/>
      <c r="AJ314" s="4"/>
      <c r="AK314" s="4"/>
      <c r="AL314" s="4"/>
      <c r="AM314" s="4"/>
      <c r="AN314" s="4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6"/>
      <c r="DU314" s="6"/>
      <c r="DV314" s="6"/>
      <c r="DW314" s="6"/>
      <c r="DX314" s="6"/>
      <c r="DY314" s="6"/>
      <c r="DZ314" s="6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</row>
    <row r="315" spans="1:147" ht="90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4"/>
      <c r="AJ315" s="4"/>
      <c r="AK315" s="4"/>
      <c r="AL315" s="4"/>
      <c r="AM315" s="4"/>
      <c r="AN315" s="4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6"/>
      <c r="DU315" s="6"/>
      <c r="DV315" s="6"/>
      <c r="DW315" s="6"/>
      <c r="DX315" s="6"/>
      <c r="DY315" s="6"/>
      <c r="DZ315" s="6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</row>
    <row r="316" spans="1:147" ht="90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4"/>
      <c r="AJ316" s="4"/>
      <c r="AK316" s="4"/>
      <c r="AL316" s="4"/>
      <c r="AM316" s="4"/>
      <c r="AN316" s="4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6"/>
      <c r="DU316" s="6"/>
      <c r="DV316" s="6"/>
      <c r="DW316" s="6"/>
      <c r="DX316" s="6"/>
      <c r="DY316" s="6"/>
      <c r="DZ316" s="6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</row>
    <row r="317" spans="1:147" ht="90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4"/>
      <c r="AJ317" s="4"/>
      <c r="AK317" s="4"/>
      <c r="AL317" s="4"/>
      <c r="AM317" s="4"/>
      <c r="AN317" s="4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6"/>
      <c r="DU317" s="6"/>
      <c r="DV317" s="6"/>
      <c r="DW317" s="6"/>
      <c r="DX317" s="6"/>
      <c r="DY317" s="6"/>
      <c r="DZ317" s="6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</row>
    <row r="318" spans="1:147" ht="90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4"/>
      <c r="AJ318" s="4"/>
      <c r="AK318" s="4"/>
      <c r="AL318" s="4"/>
      <c r="AM318" s="4"/>
      <c r="AN318" s="4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6"/>
      <c r="DU318" s="6"/>
      <c r="DV318" s="6"/>
      <c r="DW318" s="6"/>
      <c r="DX318" s="6"/>
      <c r="DY318" s="6"/>
      <c r="DZ318" s="6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</row>
    <row r="319" spans="1:147" ht="90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4"/>
      <c r="AJ319" s="4"/>
      <c r="AK319" s="4"/>
      <c r="AL319" s="4"/>
      <c r="AM319" s="4"/>
      <c r="AN319" s="4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6"/>
      <c r="DU319" s="6"/>
      <c r="DV319" s="6"/>
      <c r="DW319" s="6"/>
      <c r="DX319" s="6"/>
      <c r="DY319" s="6"/>
      <c r="DZ319" s="6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</row>
    <row r="320" spans="1:147" ht="90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4"/>
      <c r="AJ320" s="4"/>
      <c r="AK320" s="4"/>
      <c r="AL320" s="4"/>
      <c r="AM320" s="4"/>
      <c r="AN320" s="4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6"/>
      <c r="DU320" s="6"/>
      <c r="DV320" s="6"/>
      <c r="DW320" s="6"/>
      <c r="DX320" s="6"/>
      <c r="DY320" s="6"/>
      <c r="DZ320" s="6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</row>
    <row r="321" spans="1:147" ht="90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4"/>
      <c r="AJ321" s="4"/>
      <c r="AK321" s="4"/>
      <c r="AL321" s="4"/>
      <c r="AM321" s="4"/>
      <c r="AN321" s="4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6"/>
      <c r="DU321" s="6"/>
      <c r="DV321" s="6"/>
      <c r="DW321" s="6"/>
      <c r="DX321" s="6"/>
      <c r="DY321" s="6"/>
      <c r="DZ321" s="6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</row>
    <row r="322" spans="1:147" ht="90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4"/>
      <c r="AJ322" s="4"/>
      <c r="AK322" s="4"/>
      <c r="AL322" s="4"/>
      <c r="AM322" s="4"/>
      <c r="AN322" s="4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6"/>
      <c r="DU322" s="6"/>
      <c r="DV322" s="6"/>
      <c r="DW322" s="6"/>
      <c r="DX322" s="6"/>
      <c r="DY322" s="6"/>
      <c r="DZ322" s="6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</row>
    <row r="323" spans="1:147" ht="90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4"/>
      <c r="AJ323" s="4"/>
      <c r="AK323" s="4"/>
      <c r="AL323" s="4"/>
      <c r="AM323" s="4"/>
      <c r="AN323" s="4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6"/>
      <c r="DU323" s="6"/>
      <c r="DV323" s="6"/>
      <c r="DW323" s="6"/>
      <c r="DX323" s="6"/>
      <c r="DY323" s="6"/>
      <c r="DZ323" s="6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</row>
    <row r="324" spans="1:147" ht="90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4"/>
      <c r="AJ324" s="4"/>
      <c r="AK324" s="4"/>
      <c r="AL324" s="4"/>
      <c r="AM324" s="4"/>
      <c r="AN324" s="4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6"/>
      <c r="DU324" s="6"/>
      <c r="DV324" s="6"/>
      <c r="DW324" s="6"/>
      <c r="DX324" s="6"/>
      <c r="DY324" s="6"/>
      <c r="DZ324" s="6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</row>
    <row r="325" spans="1:147" ht="90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4"/>
      <c r="AJ325" s="4"/>
      <c r="AK325" s="4"/>
      <c r="AL325" s="4"/>
      <c r="AM325" s="4"/>
      <c r="AN325" s="4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6"/>
      <c r="DU325" s="6"/>
      <c r="DV325" s="6"/>
      <c r="DW325" s="6"/>
      <c r="DX325" s="6"/>
      <c r="DY325" s="6"/>
      <c r="DZ325" s="6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</row>
    <row r="326" spans="1:147" ht="90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4"/>
      <c r="AJ326" s="4"/>
      <c r="AK326" s="4"/>
      <c r="AL326" s="4"/>
      <c r="AM326" s="4"/>
      <c r="AN326" s="4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6"/>
      <c r="DU326" s="6"/>
      <c r="DV326" s="6"/>
      <c r="DW326" s="6"/>
      <c r="DX326" s="6"/>
      <c r="DY326" s="6"/>
      <c r="DZ326" s="6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</row>
    <row r="327" spans="1:147" ht="90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4"/>
      <c r="AJ327" s="4"/>
      <c r="AK327" s="4"/>
      <c r="AL327" s="4"/>
      <c r="AM327" s="4"/>
      <c r="AN327" s="4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6"/>
      <c r="DU327" s="6"/>
      <c r="DV327" s="6"/>
      <c r="DW327" s="6"/>
      <c r="DX327" s="6"/>
      <c r="DY327" s="6"/>
      <c r="DZ327" s="6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</row>
    <row r="328" spans="1:147" ht="90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4"/>
      <c r="AJ328" s="4"/>
      <c r="AK328" s="4"/>
      <c r="AL328" s="4"/>
      <c r="AM328" s="4"/>
      <c r="AN328" s="4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6"/>
      <c r="DU328" s="6"/>
      <c r="DV328" s="6"/>
      <c r="DW328" s="6"/>
      <c r="DX328" s="6"/>
      <c r="DY328" s="6"/>
      <c r="DZ328" s="6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</row>
    <row r="329" spans="1:147" ht="90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4"/>
      <c r="AJ329" s="4"/>
      <c r="AK329" s="4"/>
      <c r="AL329" s="4"/>
      <c r="AM329" s="4"/>
      <c r="AN329" s="4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6"/>
      <c r="DU329" s="6"/>
      <c r="DV329" s="6"/>
      <c r="DW329" s="6"/>
      <c r="DX329" s="6"/>
      <c r="DY329" s="6"/>
      <c r="DZ329" s="6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</row>
    <row r="330" spans="1:147" ht="90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4"/>
      <c r="AJ330" s="4"/>
      <c r="AK330" s="4"/>
      <c r="AL330" s="4"/>
      <c r="AM330" s="4"/>
      <c r="AN330" s="4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6"/>
      <c r="DU330" s="6"/>
      <c r="DV330" s="6"/>
      <c r="DW330" s="6"/>
      <c r="DX330" s="6"/>
      <c r="DY330" s="6"/>
      <c r="DZ330" s="6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</row>
    <row r="331" spans="1:147" ht="90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4"/>
      <c r="AJ331" s="4"/>
      <c r="AK331" s="4"/>
      <c r="AL331" s="4"/>
      <c r="AM331" s="4"/>
      <c r="AN331" s="4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6"/>
      <c r="DU331" s="6"/>
      <c r="DV331" s="6"/>
      <c r="DW331" s="6"/>
      <c r="DX331" s="6"/>
      <c r="DY331" s="6"/>
      <c r="DZ331" s="6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</row>
    <row r="332" spans="1:147" ht="90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4"/>
      <c r="AJ332" s="4"/>
      <c r="AK332" s="4"/>
      <c r="AL332" s="4"/>
      <c r="AM332" s="4"/>
      <c r="AN332" s="4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6"/>
      <c r="DU332" s="6"/>
      <c r="DV332" s="6"/>
      <c r="DW332" s="6"/>
      <c r="DX332" s="6"/>
      <c r="DY332" s="6"/>
      <c r="DZ332" s="6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</row>
    <row r="333" spans="1:147" ht="90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4"/>
      <c r="AJ333" s="4"/>
      <c r="AK333" s="4"/>
      <c r="AL333" s="4"/>
      <c r="AM333" s="4"/>
      <c r="AN333" s="4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6"/>
      <c r="DU333" s="6"/>
      <c r="DV333" s="6"/>
      <c r="DW333" s="6"/>
      <c r="DX333" s="6"/>
      <c r="DY333" s="6"/>
      <c r="DZ333" s="6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</row>
    <row r="334" spans="1:147" ht="90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4"/>
      <c r="AJ334" s="4"/>
      <c r="AK334" s="4"/>
      <c r="AL334" s="4"/>
      <c r="AM334" s="4"/>
      <c r="AN334" s="4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6"/>
      <c r="DU334" s="6"/>
      <c r="DV334" s="6"/>
      <c r="DW334" s="6"/>
      <c r="DX334" s="6"/>
      <c r="DY334" s="6"/>
      <c r="DZ334" s="6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</row>
    <row r="335" spans="1:147" ht="90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4"/>
      <c r="AJ335" s="4"/>
      <c r="AK335" s="4"/>
      <c r="AL335" s="4"/>
      <c r="AM335" s="4"/>
      <c r="AN335" s="4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6"/>
      <c r="DU335" s="6"/>
      <c r="DV335" s="6"/>
      <c r="DW335" s="6"/>
      <c r="DX335" s="6"/>
      <c r="DY335" s="6"/>
      <c r="DZ335" s="6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</row>
    <row r="336" spans="1:147" ht="90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4"/>
      <c r="AJ336" s="4"/>
      <c r="AK336" s="4"/>
      <c r="AL336" s="4"/>
      <c r="AM336" s="4"/>
      <c r="AN336" s="4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6"/>
      <c r="DU336" s="6"/>
      <c r="DV336" s="6"/>
      <c r="DW336" s="6"/>
      <c r="DX336" s="6"/>
      <c r="DY336" s="6"/>
      <c r="DZ336" s="6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</row>
    <row r="337" spans="1:147" ht="90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4"/>
      <c r="AJ337" s="4"/>
      <c r="AK337" s="4"/>
      <c r="AL337" s="4"/>
      <c r="AM337" s="4"/>
      <c r="AN337" s="4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6"/>
      <c r="DU337" s="6"/>
      <c r="DV337" s="6"/>
      <c r="DW337" s="6"/>
      <c r="DX337" s="6"/>
      <c r="DY337" s="6"/>
      <c r="DZ337" s="6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</row>
    <row r="338" spans="1:147" ht="90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4"/>
      <c r="AJ338" s="4"/>
      <c r="AK338" s="4"/>
      <c r="AL338" s="4"/>
      <c r="AM338" s="4"/>
      <c r="AN338" s="4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6"/>
      <c r="DU338" s="6"/>
      <c r="DV338" s="6"/>
      <c r="DW338" s="6"/>
      <c r="DX338" s="6"/>
      <c r="DY338" s="6"/>
      <c r="DZ338" s="6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</row>
    <row r="339" spans="1:147" ht="90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4"/>
      <c r="AJ339" s="4"/>
      <c r="AK339" s="4"/>
      <c r="AL339" s="4"/>
      <c r="AM339" s="4"/>
      <c r="AN339" s="4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6"/>
      <c r="DU339" s="6"/>
      <c r="DV339" s="6"/>
      <c r="DW339" s="6"/>
      <c r="DX339" s="6"/>
      <c r="DY339" s="6"/>
      <c r="DZ339" s="6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</row>
    <row r="340" spans="1:147" ht="90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4"/>
      <c r="AJ340" s="4"/>
      <c r="AK340" s="4"/>
      <c r="AL340" s="4"/>
      <c r="AM340" s="4"/>
      <c r="AN340" s="4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6"/>
      <c r="DU340" s="6"/>
      <c r="DV340" s="6"/>
      <c r="DW340" s="6"/>
      <c r="DX340" s="6"/>
      <c r="DY340" s="6"/>
      <c r="DZ340" s="6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</row>
    <row r="341" spans="1:147" ht="90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4"/>
      <c r="AJ341" s="4"/>
      <c r="AK341" s="4"/>
      <c r="AL341" s="4"/>
      <c r="AM341" s="4"/>
      <c r="AN341" s="4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6"/>
      <c r="DU341" s="6"/>
      <c r="DV341" s="6"/>
      <c r="DW341" s="6"/>
      <c r="DX341" s="6"/>
      <c r="DY341" s="6"/>
      <c r="DZ341" s="6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</row>
    <row r="342" spans="1:147" ht="90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4"/>
      <c r="AJ342" s="4"/>
      <c r="AK342" s="4"/>
      <c r="AL342" s="4"/>
      <c r="AM342" s="4"/>
      <c r="AN342" s="4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6"/>
      <c r="DU342" s="6"/>
      <c r="DV342" s="6"/>
      <c r="DW342" s="6"/>
      <c r="DX342" s="6"/>
      <c r="DY342" s="6"/>
      <c r="DZ342" s="6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</row>
    <row r="343" spans="1:147" ht="90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4"/>
      <c r="AJ343" s="4"/>
      <c r="AK343" s="4"/>
      <c r="AL343" s="4"/>
      <c r="AM343" s="4"/>
      <c r="AN343" s="4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6"/>
      <c r="DU343" s="6"/>
      <c r="DV343" s="6"/>
      <c r="DW343" s="6"/>
      <c r="DX343" s="6"/>
      <c r="DY343" s="6"/>
      <c r="DZ343" s="6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</row>
    <row r="344" spans="1:147" ht="90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4"/>
      <c r="AJ344" s="4"/>
      <c r="AK344" s="4"/>
      <c r="AL344" s="4"/>
      <c r="AM344" s="4"/>
      <c r="AN344" s="4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6"/>
      <c r="DU344" s="6"/>
      <c r="DV344" s="6"/>
      <c r="DW344" s="6"/>
      <c r="DX344" s="6"/>
      <c r="DY344" s="6"/>
      <c r="DZ344" s="6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</row>
    <row r="345" spans="1:147" ht="90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4"/>
      <c r="AJ345" s="4"/>
      <c r="AK345" s="4"/>
      <c r="AL345" s="4"/>
      <c r="AM345" s="4"/>
      <c r="AN345" s="4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6"/>
      <c r="DU345" s="6"/>
      <c r="DV345" s="6"/>
      <c r="DW345" s="6"/>
      <c r="DX345" s="6"/>
      <c r="DY345" s="6"/>
      <c r="DZ345" s="6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</row>
    <row r="346" spans="1:147" ht="90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4"/>
      <c r="AJ346" s="4"/>
      <c r="AK346" s="4"/>
      <c r="AL346" s="4"/>
      <c r="AM346" s="4"/>
      <c r="AN346" s="4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6"/>
      <c r="DU346" s="6"/>
      <c r="DV346" s="6"/>
      <c r="DW346" s="6"/>
      <c r="DX346" s="6"/>
      <c r="DY346" s="6"/>
      <c r="DZ346" s="6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</row>
    <row r="347" spans="1:147" ht="90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4"/>
      <c r="AJ347" s="4"/>
      <c r="AK347" s="4"/>
      <c r="AL347" s="4"/>
      <c r="AM347" s="4"/>
      <c r="AN347" s="4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6"/>
      <c r="DU347" s="6"/>
      <c r="DV347" s="6"/>
      <c r="DW347" s="6"/>
      <c r="DX347" s="6"/>
      <c r="DY347" s="6"/>
      <c r="DZ347" s="6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</row>
    <row r="348" spans="1:147" ht="90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4"/>
      <c r="AJ348" s="4"/>
      <c r="AK348" s="4"/>
      <c r="AL348" s="4"/>
      <c r="AM348" s="4"/>
      <c r="AN348" s="4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6"/>
      <c r="DU348" s="6"/>
      <c r="DV348" s="6"/>
      <c r="DW348" s="6"/>
      <c r="DX348" s="6"/>
      <c r="DY348" s="6"/>
      <c r="DZ348" s="6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</row>
    <row r="349" spans="1:147" ht="90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4"/>
      <c r="AJ349" s="4"/>
      <c r="AK349" s="4"/>
      <c r="AL349" s="4"/>
      <c r="AM349" s="4"/>
      <c r="AN349" s="4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6"/>
      <c r="DU349" s="6"/>
      <c r="DV349" s="6"/>
      <c r="DW349" s="6"/>
      <c r="DX349" s="6"/>
      <c r="DY349" s="6"/>
      <c r="DZ349" s="6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</row>
    <row r="350" spans="1:147" ht="90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4"/>
      <c r="AJ350" s="4"/>
      <c r="AK350" s="4"/>
      <c r="AL350" s="4"/>
      <c r="AM350" s="4"/>
      <c r="AN350" s="4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6"/>
      <c r="DU350" s="6"/>
      <c r="DV350" s="6"/>
      <c r="DW350" s="6"/>
      <c r="DX350" s="6"/>
      <c r="DY350" s="6"/>
      <c r="DZ350" s="6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</row>
    <row r="351" spans="1:147" ht="90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4"/>
      <c r="AJ351" s="4"/>
      <c r="AK351" s="4"/>
      <c r="AL351" s="4"/>
      <c r="AM351" s="4"/>
      <c r="AN351" s="4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6"/>
      <c r="DU351" s="6"/>
      <c r="DV351" s="6"/>
      <c r="DW351" s="6"/>
      <c r="DX351" s="6"/>
      <c r="DY351" s="6"/>
      <c r="DZ351" s="6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</row>
    <row r="352" spans="1:147" ht="90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4"/>
      <c r="AJ352" s="4"/>
      <c r="AK352" s="4"/>
      <c r="AL352" s="4"/>
      <c r="AM352" s="4"/>
      <c r="AN352" s="4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6"/>
      <c r="DU352" s="6"/>
      <c r="DV352" s="6"/>
      <c r="DW352" s="6"/>
      <c r="DX352" s="6"/>
      <c r="DY352" s="6"/>
      <c r="DZ352" s="6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</row>
    <row r="353" spans="1:147" ht="90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4"/>
      <c r="AJ353" s="4"/>
      <c r="AK353" s="4"/>
      <c r="AL353" s="4"/>
      <c r="AM353" s="4"/>
      <c r="AN353" s="4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6"/>
      <c r="DU353" s="6"/>
      <c r="DV353" s="6"/>
      <c r="DW353" s="6"/>
      <c r="DX353" s="6"/>
      <c r="DY353" s="6"/>
      <c r="DZ353" s="6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</row>
    <row r="354" spans="1:147" ht="90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4"/>
      <c r="AJ354" s="4"/>
      <c r="AK354" s="4"/>
      <c r="AL354" s="4"/>
      <c r="AM354" s="4"/>
      <c r="AN354" s="4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6"/>
      <c r="DU354" s="6"/>
      <c r="DV354" s="6"/>
      <c r="DW354" s="6"/>
      <c r="DX354" s="6"/>
      <c r="DY354" s="6"/>
      <c r="DZ354" s="6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</row>
    <row r="355" spans="1:147" ht="90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4"/>
      <c r="AJ355" s="4"/>
      <c r="AK355" s="4"/>
      <c r="AL355" s="4"/>
      <c r="AM355" s="4"/>
      <c r="AN355" s="4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6"/>
      <c r="DU355" s="6"/>
      <c r="DV355" s="6"/>
      <c r="DW355" s="6"/>
      <c r="DX355" s="6"/>
      <c r="DY355" s="6"/>
      <c r="DZ355" s="6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</row>
    <row r="356" spans="1:147" ht="90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4"/>
      <c r="AJ356" s="4"/>
      <c r="AK356" s="4"/>
      <c r="AL356" s="4"/>
      <c r="AM356" s="4"/>
      <c r="AN356" s="4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6"/>
      <c r="DU356" s="6"/>
      <c r="DV356" s="6"/>
      <c r="DW356" s="6"/>
      <c r="DX356" s="6"/>
      <c r="DY356" s="6"/>
      <c r="DZ356" s="6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</row>
    <row r="357" spans="1:147" ht="90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4"/>
      <c r="AJ357" s="4"/>
      <c r="AK357" s="4"/>
      <c r="AL357" s="4"/>
      <c r="AM357" s="4"/>
      <c r="AN357" s="4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6"/>
      <c r="DU357" s="6"/>
      <c r="DV357" s="6"/>
      <c r="DW357" s="6"/>
      <c r="DX357" s="6"/>
      <c r="DY357" s="6"/>
      <c r="DZ357" s="6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</row>
    <row r="358" spans="1:147" ht="90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4"/>
      <c r="AJ358" s="4"/>
      <c r="AK358" s="4"/>
      <c r="AL358" s="4"/>
      <c r="AM358" s="4"/>
      <c r="AN358" s="4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6"/>
      <c r="DU358" s="6"/>
      <c r="DV358" s="6"/>
      <c r="DW358" s="6"/>
      <c r="DX358" s="6"/>
      <c r="DY358" s="6"/>
      <c r="DZ358" s="6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</row>
    <row r="359" spans="1:147" ht="90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4"/>
      <c r="AJ359" s="4"/>
      <c r="AK359" s="4"/>
      <c r="AL359" s="4"/>
      <c r="AM359" s="4"/>
      <c r="AN359" s="4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6"/>
      <c r="DU359" s="6"/>
      <c r="DV359" s="6"/>
      <c r="DW359" s="6"/>
      <c r="DX359" s="6"/>
      <c r="DY359" s="6"/>
      <c r="DZ359" s="6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</row>
    <row r="360" spans="1:147" ht="90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4"/>
      <c r="AJ360" s="4"/>
      <c r="AK360" s="4"/>
      <c r="AL360" s="4"/>
      <c r="AM360" s="4"/>
      <c r="AN360" s="4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6"/>
      <c r="DU360" s="6"/>
      <c r="DV360" s="6"/>
      <c r="DW360" s="6"/>
      <c r="DX360" s="6"/>
      <c r="DY360" s="6"/>
      <c r="DZ360" s="6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</row>
    <row r="361" spans="1:147" ht="90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4"/>
      <c r="AJ361" s="4"/>
      <c r="AK361" s="4"/>
      <c r="AL361" s="4"/>
      <c r="AM361" s="4"/>
      <c r="AN361" s="4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6"/>
      <c r="DU361" s="6"/>
      <c r="DV361" s="6"/>
      <c r="DW361" s="6"/>
      <c r="DX361" s="6"/>
      <c r="DY361" s="6"/>
      <c r="DZ361" s="6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</row>
    <row r="362" spans="1:147" ht="90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4"/>
      <c r="AJ362" s="4"/>
      <c r="AK362" s="4"/>
      <c r="AL362" s="4"/>
      <c r="AM362" s="4"/>
      <c r="AN362" s="4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6"/>
      <c r="DU362" s="6"/>
      <c r="DV362" s="6"/>
      <c r="DW362" s="6"/>
      <c r="DX362" s="6"/>
      <c r="DY362" s="6"/>
      <c r="DZ362" s="6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</row>
    <row r="363" spans="1:147" ht="90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4"/>
      <c r="AJ363" s="4"/>
      <c r="AK363" s="4"/>
      <c r="AL363" s="4"/>
      <c r="AM363" s="4"/>
      <c r="AN363" s="4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6"/>
      <c r="DU363" s="6"/>
      <c r="DV363" s="6"/>
      <c r="DW363" s="6"/>
      <c r="DX363" s="6"/>
      <c r="DY363" s="6"/>
      <c r="DZ363" s="6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</row>
    <row r="364" spans="1:147" ht="90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4"/>
      <c r="AJ364" s="4"/>
      <c r="AK364" s="4"/>
      <c r="AL364" s="4"/>
      <c r="AM364" s="4"/>
      <c r="AN364" s="4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6"/>
      <c r="DU364" s="6"/>
      <c r="DV364" s="6"/>
      <c r="DW364" s="6"/>
      <c r="DX364" s="6"/>
      <c r="DY364" s="6"/>
      <c r="DZ364" s="6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</row>
    <row r="365" spans="1:147" ht="90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4"/>
      <c r="AJ365" s="4"/>
      <c r="AK365" s="4"/>
      <c r="AL365" s="4"/>
      <c r="AM365" s="4"/>
      <c r="AN365" s="4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6"/>
      <c r="DU365" s="6"/>
      <c r="DV365" s="6"/>
      <c r="DW365" s="6"/>
      <c r="DX365" s="6"/>
      <c r="DY365" s="6"/>
      <c r="DZ365" s="6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</row>
    <row r="366" spans="1:147" ht="90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4"/>
      <c r="AJ366" s="4"/>
      <c r="AK366" s="4"/>
      <c r="AL366" s="4"/>
      <c r="AM366" s="4"/>
      <c r="AN366" s="4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6"/>
      <c r="DU366" s="6"/>
      <c r="DV366" s="6"/>
      <c r="DW366" s="6"/>
      <c r="DX366" s="6"/>
      <c r="DY366" s="6"/>
      <c r="DZ366" s="6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</row>
    <row r="367" spans="1:147" ht="90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4"/>
      <c r="AJ367" s="4"/>
      <c r="AK367" s="4"/>
      <c r="AL367" s="4"/>
      <c r="AM367" s="4"/>
      <c r="AN367" s="4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6"/>
      <c r="DU367" s="6"/>
      <c r="DV367" s="6"/>
      <c r="DW367" s="6"/>
      <c r="DX367" s="6"/>
      <c r="DY367" s="6"/>
      <c r="DZ367" s="6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</row>
    <row r="368" spans="1:147" ht="90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4"/>
      <c r="AJ368" s="4"/>
      <c r="AK368" s="4"/>
      <c r="AL368" s="4"/>
      <c r="AM368" s="4"/>
      <c r="AN368" s="4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6"/>
      <c r="DU368" s="6"/>
      <c r="DV368" s="6"/>
      <c r="DW368" s="6"/>
      <c r="DX368" s="6"/>
      <c r="DY368" s="6"/>
      <c r="DZ368" s="6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</row>
    <row r="369" spans="1:147" ht="90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4"/>
      <c r="AJ369" s="4"/>
      <c r="AK369" s="4"/>
      <c r="AL369" s="4"/>
      <c r="AM369" s="4"/>
      <c r="AN369" s="4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6"/>
      <c r="DU369" s="6"/>
      <c r="DV369" s="6"/>
      <c r="DW369" s="6"/>
      <c r="DX369" s="6"/>
      <c r="DY369" s="6"/>
      <c r="DZ369" s="6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</row>
    <row r="370" spans="1:147" ht="90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4"/>
      <c r="AJ370" s="4"/>
      <c r="AK370" s="4"/>
      <c r="AL370" s="4"/>
      <c r="AM370" s="4"/>
      <c r="AN370" s="4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6"/>
      <c r="DU370" s="6"/>
      <c r="DV370" s="6"/>
      <c r="DW370" s="6"/>
      <c r="DX370" s="6"/>
      <c r="DY370" s="6"/>
      <c r="DZ370" s="6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</row>
    <row r="371" spans="1:147" ht="90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4"/>
      <c r="AJ371" s="4"/>
      <c r="AK371" s="4"/>
      <c r="AL371" s="4"/>
      <c r="AM371" s="4"/>
      <c r="AN371" s="4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6"/>
      <c r="DU371" s="6"/>
      <c r="DV371" s="6"/>
      <c r="DW371" s="6"/>
      <c r="DX371" s="6"/>
      <c r="DY371" s="6"/>
      <c r="DZ371" s="6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</row>
    <row r="372" spans="1:147" ht="90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4"/>
      <c r="AJ372" s="4"/>
      <c r="AK372" s="4"/>
      <c r="AL372" s="4"/>
      <c r="AM372" s="4"/>
      <c r="AN372" s="4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6"/>
      <c r="DU372" s="6"/>
      <c r="DV372" s="6"/>
      <c r="DW372" s="6"/>
      <c r="DX372" s="6"/>
      <c r="DY372" s="6"/>
      <c r="DZ372" s="6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</row>
    <row r="373" spans="1:147" ht="90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4"/>
      <c r="AJ373" s="4"/>
      <c r="AK373" s="4"/>
      <c r="AL373" s="4"/>
      <c r="AM373" s="4"/>
      <c r="AN373" s="4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6"/>
      <c r="DU373" s="6"/>
      <c r="DV373" s="6"/>
      <c r="DW373" s="6"/>
      <c r="DX373" s="6"/>
      <c r="DY373" s="6"/>
      <c r="DZ373" s="6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</row>
    <row r="374" spans="1:147" ht="90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4"/>
      <c r="AJ374" s="4"/>
      <c r="AK374" s="4"/>
      <c r="AL374" s="4"/>
      <c r="AM374" s="4"/>
      <c r="AN374" s="4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6"/>
      <c r="DU374" s="6"/>
      <c r="DV374" s="6"/>
      <c r="DW374" s="6"/>
      <c r="DX374" s="6"/>
      <c r="DY374" s="6"/>
      <c r="DZ374" s="6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</row>
    <row r="375" spans="1:147" ht="90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4"/>
      <c r="AJ375" s="4"/>
      <c r="AK375" s="4"/>
      <c r="AL375" s="4"/>
      <c r="AM375" s="4"/>
      <c r="AN375" s="4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6"/>
      <c r="DU375" s="6"/>
      <c r="DV375" s="6"/>
      <c r="DW375" s="6"/>
      <c r="DX375" s="6"/>
      <c r="DY375" s="6"/>
      <c r="DZ375" s="6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</row>
    <row r="376" spans="1:147" ht="90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4"/>
      <c r="AJ376" s="4"/>
      <c r="AK376" s="4"/>
      <c r="AL376" s="4"/>
      <c r="AM376" s="4"/>
      <c r="AN376" s="4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6"/>
      <c r="DU376" s="6"/>
      <c r="DV376" s="6"/>
      <c r="DW376" s="6"/>
      <c r="DX376" s="6"/>
      <c r="DY376" s="6"/>
      <c r="DZ376" s="6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</row>
    <row r="377" spans="1:147" ht="90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4"/>
      <c r="AJ377" s="4"/>
      <c r="AK377" s="4"/>
      <c r="AL377" s="4"/>
      <c r="AM377" s="4"/>
      <c r="AN377" s="4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6"/>
      <c r="DU377" s="6"/>
      <c r="DV377" s="6"/>
      <c r="DW377" s="6"/>
      <c r="DX377" s="6"/>
      <c r="DY377" s="6"/>
      <c r="DZ377" s="6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</row>
    <row r="378" spans="1:147" ht="90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4"/>
      <c r="AJ378" s="4"/>
      <c r="AK378" s="4"/>
      <c r="AL378" s="4"/>
      <c r="AM378" s="4"/>
      <c r="AN378" s="4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6"/>
      <c r="DU378" s="6"/>
      <c r="DV378" s="6"/>
      <c r="DW378" s="6"/>
      <c r="DX378" s="6"/>
      <c r="DY378" s="6"/>
      <c r="DZ378" s="6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</row>
    <row r="379" spans="1:147" ht="90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4"/>
      <c r="AJ379" s="4"/>
      <c r="AK379" s="4"/>
      <c r="AL379" s="4"/>
      <c r="AM379" s="4"/>
      <c r="AN379" s="4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6"/>
      <c r="DU379" s="6"/>
      <c r="DV379" s="6"/>
      <c r="DW379" s="6"/>
      <c r="DX379" s="6"/>
      <c r="DY379" s="6"/>
      <c r="DZ379" s="6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</row>
    <row r="380" spans="1:147" ht="90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4"/>
      <c r="AJ380" s="4"/>
      <c r="AK380" s="4"/>
      <c r="AL380" s="4"/>
      <c r="AM380" s="4"/>
      <c r="AN380" s="4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6"/>
      <c r="DU380" s="6"/>
      <c r="DV380" s="6"/>
      <c r="DW380" s="6"/>
      <c r="DX380" s="6"/>
      <c r="DY380" s="6"/>
      <c r="DZ380" s="6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</row>
    <row r="381" spans="1:147" ht="90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4"/>
      <c r="AJ381" s="4"/>
      <c r="AK381" s="4"/>
      <c r="AL381" s="4"/>
      <c r="AM381" s="4"/>
      <c r="AN381" s="4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6"/>
      <c r="DU381" s="6"/>
      <c r="DV381" s="6"/>
      <c r="DW381" s="6"/>
      <c r="DX381" s="6"/>
      <c r="DY381" s="6"/>
      <c r="DZ381" s="6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</row>
    <row r="382" spans="1:147" ht="90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4"/>
      <c r="AJ382" s="4"/>
      <c r="AK382" s="4"/>
      <c r="AL382" s="4"/>
      <c r="AM382" s="4"/>
      <c r="AN382" s="4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6"/>
      <c r="DU382" s="6"/>
      <c r="DV382" s="6"/>
      <c r="DW382" s="6"/>
      <c r="DX382" s="6"/>
      <c r="DY382" s="6"/>
      <c r="DZ382" s="6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</row>
    <row r="383" spans="1:147" ht="90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4"/>
      <c r="AJ383" s="4"/>
      <c r="AK383" s="4"/>
      <c r="AL383" s="4"/>
      <c r="AM383" s="4"/>
      <c r="AN383" s="4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6"/>
      <c r="DU383" s="6"/>
      <c r="DV383" s="6"/>
      <c r="DW383" s="6"/>
      <c r="DX383" s="6"/>
      <c r="DY383" s="6"/>
      <c r="DZ383" s="6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</row>
    <row r="384" spans="1:147" ht="90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4"/>
      <c r="AJ384" s="4"/>
      <c r="AK384" s="4"/>
      <c r="AL384" s="4"/>
      <c r="AM384" s="4"/>
      <c r="AN384" s="4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6"/>
      <c r="DU384" s="6"/>
      <c r="DV384" s="6"/>
      <c r="DW384" s="6"/>
      <c r="DX384" s="6"/>
      <c r="DY384" s="6"/>
      <c r="DZ384" s="6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</row>
    <row r="385" spans="1:147" ht="90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4"/>
      <c r="AJ385" s="4"/>
      <c r="AK385" s="4"/>
      <c r="AL385" s="4"/>
      <c r="AM385" s="4"/>
      <c r="AN385" s="4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6"/>
      <c r="DU385" s="6"/>
      <c r="DV385" s="6"/>
      <c r="DW385" s="6"/>
      <c r="DX385" s="6"/>
      <c r="DY385" s="6"/>
      <c r="DZ385" s="6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</row>
    <row r="386" spans="1:147" ht="90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4"/>
      <c r="AJ386" s="4"/>
      <c r="AK386" s="4"/>
      <c r="AL386" s="4"/>
      <c r="AM386" s="4"/>
      <c r="AN386" s="4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6"/>
      <c r="DU386" s="6"/>
      <c r="DV386" s="6"/>
      <c r="DW386" s="6"/>
      <c r="DX386" s="6"/>
      <c r="DY386" s="6"/>
      <c r="DZ386" s="6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</row>
    <row r="387" spans="1:147" ht="90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4"/>
      <c r="AJ387" s="4"/>
      <c r="AK387" s="4"/>
      <c r="AL387" s="4"/>
      <c r="AM387" s="4"/>
      <c r="AN387" s="4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6"/>
      <c r="DU387" s="6"/>
      <c r="DV387" s="6"/>
      <c r="DW387" s="6"/>
      <c r="DX387" s="6"/>
      <c r="DY387" s="6"/>
      <c r="DZ387" s="6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</row>
    <row r="388" spans="1:147" ht="90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4"/>
      <c r="AJ388" s="4"/>
      <c r="AK388" s="4"/>
      <c r="AL388" s="4"/>
      <c r="AM388" s="4"/>
      <c r="AN388" s="4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6"/>
      <c r="DU388" s="6"/>
      <c r="DV388" s="6"/>
      <c r="DW388" s="6"/>
      <c r="DX388" s="6"/>
      <c r="DY388" s="6"/>
      <c r="DZ388" s="6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</row>
    <row r="389" spans="1:147" ht="90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4"/>
      <c r="AJ389" s="4"/>
      <c r="AK389" s="4"/>
      <c r="AL389" s="4"/>
      <c r="AM389" s="4"/>
      <c r="AN389" s="4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6"/>
      <c r="DU389" s="6"/>
      <c r="DV389" s="6"/>
      <c r="DW389" s="6"/>
      <c r="DX389" s="6"/>
      <c r="DY389" s="6"/>
      <c r="DZ389" s="6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</row>
    <row r="390" spans="1:147" ht="90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4"/>
      <c r="AJ390" s="4"/>
      <c r="AK390" s="4"/>
      <c r="AL390" s="4"/>
      <c r="AM390" s="4"/>
      <c r="AN390" s="4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6"/>
      <c r="DU390" s="6"/>
      <c r="DV390" s="6"/>
      <c r="DW390" s="6"/>
      <c r="DX390" s="6"/>
      <c r="DY390" s="6"/>
      <c r="DZ390" s="6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</row>
    <row r="391" spans="1:147" ht="90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4"/>
      <c r="AJ391" s="4"/>
      <c r="AK391" s="4"/>
      <c r="AL391" s="4"/>
      <c r="AM391" s="4"/>
      <c r="AN391" s="4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6"/>
      <c r="DU391" s="6"/>
      <c r="DV391" s="6"/>
      <c r="DW391" s="6"/>
      <c r="DX391" s="6"/>
      <c r="DY391" s="6"/>
      <c r="DZ391" s="6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</row>
    <row r="392" spans="1:147" ht="90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4"/>
      <c r="AJ392" s="4"/>
      <c r="AK392" s="4"/>
      <c r="AL392" s="4"/>
      <c r="AM392" s="4"/>
      <c r="AN392" s="4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6"/>
      <c r="DU392" s="6"/>
      <c r="DV392" s="6"/>
      <c r="DW392" s="6"/>
      <c r="DX392" s="6"/>
      <c r="DY392" s="6"/>
      <c r="DZ392" s="6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</row>
    <row r="393" spans="1:147" ht="90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4"/>
      <c r="AJ393" s="4"/>
      <c r="AK393" s="4"/>
      <c r="AL393" s="4"/>
      <c r="AM393" s="4"/>
      <c r="AN393" s="4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6"/>
      <c r="DU393" s="6"/>
      <c r="DV393" s="6"/>
      <c r="DW393" s="6"/>
      <c r="DX393" s="6"/>
      <c r="DY393" s="6"/>
      <c r="DZ393" s="6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</row>
    <row r="394" spans="1:147" ht="90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4"/>
      <c r="AJ394" s="4"/>
      <c r="AK394" s="4"/>
      <c r="AL394" s="4"/>
      <c r="AM394" s="4"/>
      <c r="AN394" s="4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6"/>
      <c r="DU394" s="6"/>
      <c r="DV394" s="6"/>
      <c r="DW394" s="6"/>
      <c r="DX394" s="6"/>
      <c r="DY394" s="6"/>
      <c r="DZ394" s="6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</row>
    <row r="395" spans="1:147" ht="90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4"/>
      <c r="AJ395" s="4"/>
      <c r="AK395" s="4"/>
      <c r="AL395" s="4"/>
      <c r="AM395" s="4"/>
      <c r="AN395" s="4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6"/>
      <c r="DU395" s="6"/>
      <c r="DV395" s="6"/>
      <c r="DW395" s="6"/>
      <c r="DX395" s="6"/>
      <c r="DY395" s="6"/>
      <c r="DZ395" s="6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</row>
    <row r="396" spans="1:147" ht="90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4"/>
      <c r="AJ396" s="4"/>
      <c r="AK396" s="4"/>
      <c r="AL396" s="4"/>
      <c r="AM396" s="4"/>
      <c r="AN396" s="4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6"/>
      <c r="DU396" s="6"/>
      <c r="DV396" s="6"/>
      <c r="DW396" s="6"/>
      <c r="DX396" s="6"/>
      <c r="DY396" s="6"/>
      <c r="DZ396" s="6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</row>
    <row r="397" spans="1:147" ht="90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4"/>
      <c r="AJ397" s="4"/>
      <c r="AK397" s="4"/>
      <c r="AL397" s="4"/>
      <c r="AM397" s="4"/>
      <c r="AN397" s="4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6"/>
      <c r="DU397" s="6"/>
      <c r="DV397" s="6"/>
      <c r="DW397" s="6"/>
      <c r="DX397" s="6"/>
      <c r="DY397" s="6"/>
      <c r="DZ397" s="6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</row>
    <row r="398" spans="1:147" ht="90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4"/>
      <c r="AJ398" s="4"/>
      <c r="AK398" s="4"/>
      <c r="AL398" s="4"/>
      <c r="AM398" s="4"/>
      <c r="AN398" s="4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6"/>
      <c r="DU398" s="6"/>
      <c r="DV398" s="6"/>
      <c r="DW398" s="6"/>
      <c r="DX398" s="6"/>
      <c r="DY398" s="6"/>
      <c r="DZ398" s="6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</row>
    <row r="399" spans="1:147" ht="90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4"/>
      <c r="AJ399" s="4"/>
      <c r="AK399" s="4"/>
      <c r="AL399" s="4"/>
      <c r="AM399" s="4"/>
      <c r="AN399" s="4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6"/>
      <c r="DU399" s="6"/>
      <c r="DV399" s="6"/>
      <c r="DW399" s="6"/>
      <c r="DX399" s="6"/>
      <c r="DY399" s="6"/>
      <c r="DZ399" s="6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</row>
    <row r="400" spans="1:147" ht="90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4"/>
      <c r="AJ400" s="4"/>
      <c r="AK400" s="4"/>
      <c r="AL400" s="4"/>
      <c r="AM400" s="4"/>
      <c r="AN400" s="4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6"/>
      <c r="DU400" s="6"/>
      <c r="DV400" s="6"/>
      <c r="DW400" s="6"/>
      <c r="DX400" s="6"/>
      <c r="DY400" s="6"/>
      <c r="DZ400" s="6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</row>
    <row r="401" spans="1:147" ht="90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4"/>
      <c r="AJ401" s="4"/>
      <c r="AK401" s="4"/>
      <c r="AL401" s="4"/>
      <c r="AM401" s="4"/>
      <c r="AN401" s="4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6"/>
      <c r="DU401" s="6"/>
      <c r="DV401" s="6"/>
      <c r="DW401" s="6"/>
      <c r="DX401" s="6"/>
      <c r="DY401" s="6"/>
      <c r="DZ401" s="6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</row>
    <row r="402" spans="1:147" ht="90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4"/>
      <c r="AJ402" s="4"/>
      <c r="AK402" s="4"/>
      <c r="AL402" s="4"/>
      <c r="AM402" s="4"/>
      <c r="AN402" s="4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6"/>
      <c r="DU402" s="6"/>
      <c r="DV402" s="6"/>
      <c r="DW402" s="6"/>
      <c r="DX402" s="6"/>
      <c r="DY402" s="6"/>
      <c r="DZ402" s="6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</row>
    <row r="403" spans="1:147" ht="90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4"/>
      <c r="AJ403" s="4"/>
      <c r="AK403" s="4"/>
      <c r="AL403" s="4"/>
      <c r="AM403" s="4"/>
      <c r="AN403" s="4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6"/>
      <c r="DU403" s="6"/>
      <c r="DV403" s="6"/>
      <c r="DW403" s="6"/>
      <c r="DX403" s="6"/>
      <c r="DY403" s="6"/>
      <c r="DZ403" s="6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</row>
    <row r="404" spans="1:147" ht="90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4"/>
      <c r="AJ404" s="4"/>
      <c r="AK404" s="4"/>
      <c r="AL404" s="4"/>
      <c r="AM404" s="4"/>
      <c r="AN404" s="4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6"/>
      <c r="DU404" s="6"/>
      <c r="DV404" s="6"/>
      <c r="DW404" s="6"/>
      <c r="DX404" s="6"/>
      <c r="DY404" s="6"/>
      <c r="DZ404" s="6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</row>
    <row r="405" spans="1:147" ht="90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4"/>
      <c r="AJ405" s="4"/>
      <c r="AK405" s="4"/>
      <c r="AL405" s="4"/>
      <c r="AM405" s="4"/>
      <c r="AN405" s="4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6"/>
      <c r="DU405" s="6"/>
      <c r="DV405" s="6"/>
      <c r="DW405" s="6"/>
      <c r="DX405" s="6"/>
      <c r="DY405" s="6"/>
      <c r="DZ405" s="6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</row>
    <row r="406" spans="1:147" ht="90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4"/>
      <c r="AJ406" s="4"/>
      <c r="AK406" s="4"/>
      <c r="AL406" s="4"/>
      <c r="AM406" s="4"/>
      <c r="AN406" s="4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6"/>
      <c r="DU406" s="6"/>
      <c r="DV406" s="6"/>
      <c r="DW406" s="6"/>
      <c r="DX406" s="6"/>
      <c r="DY406" s="6"/>
      <c r="DZ406" s="6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</row>
    <row r="407" spans="1:147" ht="90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4"/>
      <c r="AJ407" s="4"/>
      <c r="AK407" s="4"/>
      <c r="AL407" s="4"/>
      <c r="AM407" s="4"/>
      <c r="AN407" s="4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6"/>
      <c r="DU407" s="6"/>
      <c r="DV407" s="6"/>
      <c r="DW407" s="6"/>
      <c r="DX407" s="6"/>
      <c r="DY407" s="6"/>
      <c r="DZ407" s="6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</row>
    <row r="408" spans="1:147" ht="90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4"/>
      <c r="AJ408" s="4"/>
      <c r="AK408" s="4"/>
      <c r="AL408" s="4"/>
      <c r="AM408" s="4"/>
      <c r="AN408" s="4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6"/>
      <c r="DU408" s="6"/>
      <c r="DV408" s="6"/>
      <c r="DW408" s="6"/>
      <c r="DX408" s="6"/>
      <c r="DY408" s="6"/>
      <c r="DZ408" s="6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</row>
    <row r="409" spans="1:147" ht="90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4"/>
      <c r="AJ409" s="4"/>
      <c r="AK409" s="4"/>
      <c r="AL409" s="4"/>
      <c r="AM409" s="4"/>
      <c r="AN409" s="4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6"/>
      <c r="DU409" s="6"/>
      <c r="DV409" s="6"/>
      <c r="DW409" s="6"/>
      <c r="DX409" s="6"/>
      <c r="DY409" s="6"/>
      <c r="DZ409" s="6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</row>
    <row r="410" spans="1:147" ht="90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4"/>
      <c r="AJ410" s="4"/>
      <c r="AK410" s="4"/>
      <c r="AL410" s="4"/>
      <c r="AM410" s="4"/>
      <c r="AN410" s="4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6"/>
      <c r="DU410" s="6"/>
      <c r="DV410" s="6"/>
      <c r="DW410" s="6"/>
      <c r="DX410" s="6"/>
      <c r="DY410" s="6"/>
      <c r="DZ410" s="6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</row>
    <row r="411" spans="1:147" ht="90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4"/>
      <c r="AJ411" s="4"/>
      <c r="AK411" s="4"/>
      <c r="AL411" s="4"/>
      <c r="AM411" s="4"/>
      <c r="AN411" s="4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6"/>
      <c r="DU411" s="6"/>
      <c r="DV411" s="6"/>
      <c r="DW411" s="6"/>
      <c r="DX411" s="6"/>
      <c r="DY411" s="6"/>
      <c r="DZ411" s="6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</row>
    <row r="412" spans="1:147" ht="90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4"/>
      <c r="AJ412" s="4"/>
      <c r="AK412" s="4"/>
      <c r="AL412" s="4"/>
      <c r="AM412" s="4"/>
      <c r="AN412" s="4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6"/>
      <c r="DU412" s="6"/>
      <c r="DV412" s="6"/>
      <c r="DW412" s="6"/>
      <c r="DX412" s="6"/>
      <c r="DY412" s="6"/>
      <c r="DZ412" s="6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</row>
    <row r="413" spans="1:147" ht="90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4"/>
      <c r="AJ413" s="4"/>
      <c r="AK413" s="4"/>
      <c r="AL413" s="4"/>
      <c r="AM413" s="4"/>
      <c r="AN413" s="4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6"/>
      <c r="DU413" s="6"/>
      <c r="DV413" s="6"/>
      <c r="DW413" s="6"/>
      <c r="DX413" s="6"/>
      <c r="DY413" s="6"/>
      <c r="DZ413" s="6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</row>
    <row r="414" spans="1:147" ht="90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4"/>
      <c r="AJ414" s="4"/>
      <c r="AK414" s="4"/>
      <c r="AL414" s="4"/>
      <c r="AM414" s="4"/>
      <c r="AN414" s="4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6"/>
      <c r="DU414" s="6"/>
      <c r="DV414" s="6"/>
      <c r="DW414" s="6"/>
      <c r="DX414" s="6"/>
      <c r="DY414" s="6"/>
      <c r="DZ414" s="6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</row>
    <row r="415" spans="1:147" ht="90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4"/>
      <c r="AJ415" s="4"/>
      <c r="AK415" s="4"/>
      <c r="AL415" s="4"/>
      <c r="AM415" s="4"/>
      <c r="AN415" s="4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6"/>
      <c r="DU415" s="6"/>
      <c r="DV415" s="6"/>
      <c r="DW415" s="6"/>
      <c r="DX415" s="6"/>
      <c r="DY415" s="6"/>
      <c r="DZ415" s="6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</row>
    <row r="416" spans="1:147" ht="90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4"/>
      <c r="AJ416" s="4"/>
      <c r="AK416" s="4"/>
      <c r="AL416" s="4"/>
      <c r="AM416" s="4"/>
      <c r="AN416" s="4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6"/>
      <c r="DU416" s="6"/>
      <c r="DV416" s="6"/>
      <c r="DW416" s="6"/>
      <c r="DX416" s="6"/>
      <c r="DY416" s="6"/>
      <c r="DZ416" s="6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</row>
    <row r="417" spans="1:147" ht="90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4"/>
      <c r="AJ417" s="4"/>
      <c r="AK417" s="4"/>
      <c r="AL417" s="4"/>
      <c r="AM417" s="4"/>
      <c r="AN417" s="4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6"/>
      <c r="DU417" s="6"/>
      <c r="DV417" s="6"/>
      <c r="DW417" s="6"/>
      <c r="DX417" s="6"/>
      <c r="DY417" s="6"/>
      <c r="DZ417" s="6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</row>
    <row r="418" spans="1:147" ht="90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4"/>
      <c r="AJ418" s="4"/>
      <c r="AK418" s="4"/>
      <c r="AL418" s="4"/>
      <c r="AM418" s="4"/>
      <c r="AN418" s="4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6"/>
      <c r="DU418" s="6"/>
      <c r="DV418" s="6"/>
      <c r="DW418" s="6"/>
      <c r="DX418" s="6"/>
      <c r="DY418" s="6"/>
      <c r="DZ418" s="6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</row>
    <row r="419" spans="1:147" ht="90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4"/>
      <c r="AJ419" s="4"/>
      <c r="AK419" s="4"/>
      <c r="AL419" s="4"/>
      <c r="AM419" s="4"/>
      <c r="AN419" s="4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6"/>
      <c r="DU419" s="6"/>
      <c r="DV419" s="6"/>
      <c r="DW419" s="6"/>
      <c r="DX419" s="6"/>
      <c r="DY419" s="6"/>
      <c r="DZ419" s="6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</row>
    <row r="420" spans="1:147" ht="90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4"/>
      <c r="AJ420" s="4"/>
      <c r="AK420" s="4"/>
      <c r="AL420" s="4"/>
      <c r="AM420" s="4"/>
      <c r="AN420" s="4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6"/>
      <c r="DU420" s="6"/>
      <c r="DV420" s="6"/>
      <c r="DW420" s="6"/>
      <c r="DX420" s="6"/>
      <c r="DY420" s="6"/>
      <c r="DZ420" s="6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</row>
    <row r="421" spans="1:147" ht="90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4"/>
      <c r="AJ421" s="4"/>
      <c r="AK421" s="4"/>
      <c r="AL421" s="4"/>
      <c r="AM421" s="4"/>
      <c r="AN421" s="4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6"/>
      <c r="DU421" s="6"/>
      <c r="DV421" s="6"/>
      <c r="DW421" s="6"/>
      <c r="DX421" s="6"/>
      <c r="DY421" s="6"/>
      <c r="DZ421" s="6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</row>
    <row r="422" spans="1:147" ht="90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4"/>
      <c r="AJ422" s="4"/>
      <c r="AK422" s="4"/>
      <c r="AL422" s="4"/>
      <c r="AM422" s="4"/>
      <c r="AN422" s="4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6"/>
      <c r="DU422" s="6"/>
      <c r="DV422" s="6"/>
      <c r="DW422" s="6"/>
      <c r="DX422" s="6"/>
      <c r="DY422" s="6"/>
      <c r="DZ422" s="6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</row>
    <row r="423" spans="1:147" ht="90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4"/>
      <c r="AJ423" s="4"/>
      <c r="AK423" s="4"/>
      <c r="AL423" s="4"/>
      <c r="AM423" s="4"/>
      <c r="AN423" s="4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6"/>
      <c r="DU423" s="6"/>
      <c r="DV423" s="6"/>
      <c r="DW423" s="6"/>
      <c r="DX423" s="6"/>
      <c r="DY423" s="6"/>
      <c r="DZ423" s="6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</row>
    <row r="424" spans="1:147" ht="90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4"/>
      <c r="AJ424" s="4"/>
      <c r="AK424" s="4"/>
      <c r="AL424" s="4"/>
      <c r="AM424" s="4"/>
      <c r="AN424" s="4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6"/>
      <c r="DU424" s="6"/>
      <c r="DV424" s="6"/>
      <c r="DW424" s="6"/>
      <c r="DX424" s="6"/>
      <c r="DY424" s="6"/>
      <c r="DZ424" s="6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</row>
  </sheetData>
  <mergeCells count="3936">
    <mergeCell ref="CE131:CG131"/>
    <mergeCell ref="CH131:CI131"/>
    <mergeCell ref="CJ131:CL131"/>
    <mergeCell ref="CM131:CO131"/>
    <mergeCell ref="DH131:DJ131"/>
    <mergeCell ref="DK131:DM131"/>
    <mergeCell ref="DN131:DO131"/>
    <mergeCell ref="DP131:DR131"/>
    <mergeCell ref="DS131:DZ131"/>
    <mergeCell ref="CP131:CQ131"/>
    <mergeCell ref="CR131:CT131"/>
    <mergeCell ref="CU131:CW131"/>
    <mergeCell ref="CX131:CY131"/>
    <mergeCell ref="CZ131:DB131"/>
    <mergeCell ref="DC131:DE131"/>
    <mergeCell ref="DF131:DG131"/>
    <mergeCell ref="A131:AK131"/>
    <mergeCell ref="AL131:AN131"/>
    <mergeCell ref="AO131:AQ131"/>
    <mergeCell ref="AR131:AT131"/>
    <mergeCell ref="AU131:AW131"/>
    <mergeCell ref="AX131:AZ131"/>
    <mergeCell ref="BA131:BC131"/>
    <mergeCell ref="B128:AE128"/>
    <mergeCell ref="AF128:AH128"/>
    <mergeCell ref="AI128:AK128"/>
    <mergeCell ref="AL128:AN128"/>
    <mergeCell ref="AO128:AQ128"/>
    <mergeCell ref="AR128:AT128"/>
    <mergeCell ref="AU128:AW128"/>
    <mergeCell ref="BD131:BF131"/>
    <mergeCell ref="BG131:BI131"/>
    <mergeCell ref="BJ131:BK131"/>
    <mergeCell ref="BL131:BN131"/>
    <mergeCell ref="BO131:BQ131"/>
    <mergeCell ref="BR131:BS131"/>
    <mergeCell ref="BT131:BV131"/>
    <mergeCell ref="BW131:BY131"/>
    <mergeCell ref="BZ131:CA131"/>
    <mergeCell ref="CB131:CD131"/>
    <mergeCell ref="B127:AE127"/>
    <mergeCell ref="AF127:AH127"/>
    <mergeCell ref="AI127:AK127"/>
    <mergeCell ref="AL127:AN127"/>
    <mergeCell ref="AO127:AQ127"/>
    <mergeCell ref="AR127:AT127"/>
    <mergeCell ref="AU127:AW127"/>
    <mergeCell ref="DN128:DO128"/>
    <mergeCell ref="DP128:DR128"/>
    <mergeCell ref="DS128:DZ128"/>
    <mergeCell ref="DS129:DZ129"/>
    <mergeCell ref="DC127:DE127"/>
    <mergeCell ref="DF127:DG127"/>
    <mergeCell ref="DH127:DJ127"/>
    <mergeCell ref="DK127:DM127"/>
    <mergeCell ref="DN127:DO127"/>
    <mergeCell ref="DP127:DR127"/>
    <mergeCell ref="DS127:DZ127"/>
    <mergeCell ref="B129:AE129"/>
    <mergeCell ref="AF129:AH129"/>
    <mergeCell ref="AI129:AK129"/>
    <mergeCell ref="AL129:AN129"/>
    <mergeCell ref="AO129:AQ129"/>
    <mergeCell ref="AR129:AT129"/>
    <mergeCell ref="AU129:AW129"/>
    <mergeCell ref="CJ127:CL127"/>
    <mergeCell ref="CM127:CO127"/>
    <mergeCell ref="CP127:CQ127"/>
    <mergeCell ref="CR127:CT127"/>
    <mergeCell ref="CU127:CW127"/>
    <mergeCell ref="CX127:CY127"/>
    <mergeCell ref="CZ127:DB127"/>
    <mergeCell ref="DN129:DO129"/>
    <mergeCell ref="DP129:DR129"/>
    <mergeCell ref="CU129:CW129"/>
    <mergeCell ref="CX129:CY129"/>
    <mergeCell ref="CZ129:DB129"/>
    <mergeCell ref="DC129:DE129"/>
    <mergeCell ref="DF129:DG129"/>
    <mergeCell ref="DH129:DJ129"/>
    <mergeCell ref="DK129:DM129"/>
    <mergeCell ref="AX127:AZ127"/>
    <mergeCell ref="BA127:BC127"/>
    <mergeCell ref="BD127:BF127"/>
    <mergeCell ref="BG127:BI127"/>
    <mergeCell ref="BJ127:BK127"/>
    <mergeCell ref="BL127:BN127"/>
    <mergeCell ref="BO127:BQ127"/>
    <mergeCell ref="BR127:BS127"/>
    <mergeCell ref="BT127:BV127"/>
    <mergeCell ref="BW127:BY127"/>
    <mergeCell ref="BZ127:CA127"/>
    <mergeCell ref="CB127:CD127"/>
    <mergeCell ref="CE127:CG127"/>
    <mergeCell ref="CH127:CI127"/>
    <mergeCell ref="AX128:AZ128"/>
    <mergeCell ref="BA128:BC128"/>
    <mergeCell ref="BD128:BF128"/>
    <mergeCell ref="BG128:BI128"/>
    <mergeCell ref="BJ128:BK128"/>
    <mergeCell ref="BL128:BN128"/>
    <mergeCell ref="BO128:BQ128"/>
    <mergeCell ref="DK130:DM130"/>
    <mergeCell ref="CE130:CG130"/>
    <mergeCell ref="CJ130:CL130"/>
    <mergeCell ref="CM130:CO130"/>
    <mergeCell ref="CR130:CT130"/>
    <mergeCell ref="CU130:CW130"/>
    <mergeCell ref="CZ130:DB130"/>
    <mergeCell ref="DC130:DE130"/>
    <mergeCell ref="CP129:CQ129"/>
    <mergeCell ref="CR129:CT129"/>
    <mergeCell ref="BW129:BY129"/>
    <mergeCell ref="BZ129:CA129"/>
    <mergeCell ref="CB129:CD129"/>
    <mergeCell ref="CE129:CG129"/>
    <mergeCell ref="CH129:CI129"/>
    <mergeCell ref="CJ129:CL129"/>
    <mergeCell ref="CM129:CO129"/>
    <mergeCell ref="BR129:BS129"/>
    <mergeCell ref="BT129:BV129"/>
    <mergeCell ref="AX129:AZ129"/>
    <mergeCell ref="BA129:BC129"/>
    <mergeCell ref="BD129:BF129"/>
    <mergeCell ref="BG129:BI129"/>
    <mergeCell ref="BJ129:BK129"/>
    <mergeCell ref="BL129:BN129"/>
    <mergeCell ref="BO129:BQ129"/>
    <mergeCell ref="BD130:BF130"/>
    <mergeCell ref="BG130:BI130"/>
    <mergeCell ref="BL130:BN130"/>
    <mergeCell ref="BO130:BQ130"/>
    <mergeCell ref="BT130:BV130"/>
    <mergeCell ref="BW130:BY130"/>
    <mergeCell ref="CB130:CD130"/>
    <mergeCell ref="DH130:DJ130"/>
    <mergeCell ref="CJ128:CL128"/>
    <mergeCell ref="CM128:CO128"/>
    <mergeCell ref="BR128:BS128"/>
    <mergeCell ref="BT128:BV128"/>
    <mergeCell ref="BW128:BY128"/>
    <mergeCell ref="BZ128:CA128"/>
    <mergeCell ref="CB128:CD128"/>
    <mergeCell ref="CE128:CG128"/>
    <mergeCell ref="CH128:CI128"/>
    <mergeCell ref="DH128:DJ128"/>
    <mergeCell ref="DK128:DM128"/>
    <mergeCell ref="CP128:CQ128"/>
    <mergeCell ref="CR128:CT128"/>
    <mergeCell ref="CU128:CW128"/>
    <mergeCell ref="CX128:CY128"/>
    <mergeCell ref="CZ128:DB128"/>
    <mergeCell ref="DC128:DE128"/>
    <mergeCell ref="DF128:DG128"/>
    <mergeCell ref="DK126:DM126"/>
    <mergeCell ref="DN126:DO126"/>
    <mergeCell ref="DP126:DR126"/>
    <mergeCell ref="DS126:DZ126"/>
    <mergeCell ref="CJ126:CL126"/>
    <mergeCell ref="CM126:CO126"/>
    <mergeCell ref="CP126:CQ126"/>
    <mergeCell ref="CR126:CT126"/>
    <mergeCell ref="CU126:CW126"/>
    <mergeCell ref="CX126:CY126"/>
    <mergeCell ref="CZ126:DB126"/>
    <mergeCell ref="B126:AE126"/>
    <mergeCell ref="AF126:AH126"/>
    <mergeCell ref="AI126:AK126"/>
    <mergeCell ref="AL126:AN126"/>
    <mergeCell ref="AO126:AQ126"/>
    <mergeCell ref="AR126:AT126"/>
    <mergeCell ref="AU126:AW126"/>
    <mergeCell ref="AX126:AZ126"/>
    <mergeCell ref="BA126:BC126"/>
    <mergeCell ref="BD126:BF126"/>
    <mergeCell ref="BG126:BI126"/>
    <mergeCell ref="BJ126:BK126"/>
    <mergeCell ref="BL126:BN126"/>
    <mergeCell ref="BO126:BQ126"/>
    <mergeCell ref="BR126:BS126"/>
    <mergeCell ref="BT126:BV126"/>
    <mergeCell ref="BW126:BY126"/>
    <mergeCell ref="BZ126:CA126"/>
    <mergeCell ref="CB126:CD126"/>
    <mergeCell ref="CE126:CG126"/>
    <mergeCell ref="CH126:CI126"/>
    <mergeCell ref="DC126:DE126"/>
    <mergeCell ref="DF126:DG126"/>
    <mergeCell ref="DH126:DJ126"/>
    <mergeCell ref="B123:AE123"/>
    <mergeCell ref="AF123:AH123"/>
    <mergeCell ref="AI123:AK123"/>
    <mergeCell ref="AL123:AN123"/>
    <mergeCell ref="AO123:AQ123"/>
    <mergeCell ref="AR123:AT123"/>
    <mergeCell ref="AU123:AW123"/>
    <mergeCell ref="DN124:DO124"/>
    <mergeCell ref="DP124:DR124"/>
    <mergeCell ref="DS124:DZ124"/>
    <mergeCell ref="DS125:DZ125"/>
    <mergeCell ref="DC123:DE123"/>
    <mergeCell ref="DF123:DG123"/>
    <mergeCell ref="DH123:DJ123"/>
    <mergeCell ref="DK123:DM123"/>
    <mergeCell ref="DN123:DO123"/>
    <mergeCell ref="DP123:DR123"/>
    <mergeCell ref="DS123:DZ123"/>
    <mergeCell ref="B125:AE125"/>
    <mergeCell ref="AF125:AH125"/>
    <mergeCell ref="AI125:AK125"/>
    <mergeCell ref="AL125:AN125"/>
    <mergeCell ref="AO125:AQ125"/>
    <mergeCell ref="AR125:AT125"/>
    <mergeCell ref="AU125:AW125"/>
    <mergeCell ref="CJ123:CL123"/>
    <mergeCell ref="CM123:CO123"/>
    <mergeCell ref="CP123:CQ123"/>
    <mergeCell ref="CR123:CT123"/>
    <mergeCell ref="CU123:CW123"/>
    <mergeCell ref="CX123:CY123"/>
    <mergeCell ref="CZ123:DB123"/>
    <mergeCell ref="DN125:DO125"/>
    <mergeCell ref="DP125:DR125"/>
    <mergeCell ref="CU125:CW125"/>
    <mergeCell ref="CX125:CY125"/>
    <mergeCell ref="CZ125:DB125"/>
    <mergeCell ref="DC125:DE125"/>
    <mergeCell ref="DF125:DG125"/>
    <mergeCell ref="DH125:DJ125"/>
    <mergeCell ref="DK125:DM125"/>
    <mergeCell ref="AX123:AZ123"/>
    <mergeCell ref="BA123:BC123"/>
    <mergeCell ref="BD123:BF123"/>
    <mergeCell ref="BG123:BI123"/>
    <mergeCell ref="BJ123:BK123"/>
    <mergeCell ref="BL123:BN123"/>
    <mergeCell ref="BO123:BQ123"/>
    <mergeCell ref="BR123:BS123"/>
    <mergeCell ref="BT123:BV123"/>
    <mergeCell ref="BW123:BY123"/>
    <mergeCell ref="BZ123:CA123"/>
    <mergeCell ref="CB123:CD123"/>
    <mergeCell ref="CE123:CG123"/>
    <mergeCell ref="CH123:CI123"/>
    <mergeCell ref="BR125:BS125"/>
    <mergeCell ref="BT125:BV125"/>
    <mergeCell ref="AX125:AZ125"/>
    <mergeCell ref="BA125:BC125"/>
    <mergeCell ref="BD125:BF125"/>
    <mergeCell ref="BG125:BI125"/>
    <mergeCell ref="BJ125:BK125"/>
    <mergeCell ref="BL125:BN125"/>
    <mergeCell ref="BO125:BQ125"/>
    <mergeCell ref="AX124:AZ124"/>
    <mergeCell ref="BA124:BC124"/>
    <mergeCell ref="BD124:BF124"/>
    <mergeCell ref="BG124:BI124"/>
    <mergeCell ref="BJ124:BK124"/>
    <mergeCell ref="BL124:BN124"/>
    <mergeCell ref="BO124:BQ124"/>
    <mergeCell ref="B124:AE124"/>
    <mergeCell ref="AF124:AH124"/>
    <mergeCell ref="AI124:AK124"/>
    <mergeCell ref="AL124:AN124"/>
    <mergeCell ref="AO124:AQ124"/>
    <mergeCell ref="AR124:AT124"/>
    <mergeCell ref="AU124:AW124"/>
    <mergeCell ref="CP125:CQ125"/>
    <mergeCell ref="CR125:CT125"/>
    <mergeCell ref="BW125:BY125"/>
    <mergeCell ref="BZ125:CA125"/>
    <mergeCell ref="CB125:CD125"/>
    <mergeCell ref="CE125:CG125"/>
    <mergeCell ref="CH125:CI125"/>
    <mergeCell ref="CJ125:CL125"/>
    <mergeCell ref="CM125:CO125"/>
    <mergeCell ref="CJ124:CL124"/>
    <mergeCell ref="CM124:CO124"/>
    <mergeCell ref="BR124:BS124"/>
    <mergeCell ref="BT124:BV124"/>
    <mergeCell ref="BW124:BY124"/>
    <mergeCell ref="BZ124:CA124"/>
    <mergeCell ref="CB124:CD124"/>
    <mergeCell ref="CE124:CG124"/>
    <mergeCell ref="CH124:CI124"/>
    <mergeCell ref="DH124:DJ124"/>
    <mergeCell ref="DK124:DM124"/>
    <mergeCell ref="CP124:CQ124"/>
    <mergeCell ref="CR124:CT124"/>
    <mergeCell ref="CU124:CW124"/>
    <mergeCell ref="CX124:CY124"/>
    <mergeCell ref="CZ124:DB124"/>
    <mergeCell ref="DC124:DE124"/>
    <mergeCell ref="DF124:DG124"/>
    <mergeCell ref="DK122:DM122"/>
    <mergeCell ref="DN122:DO122"/>
    <mergeCell ref="DP122:DR122"/>
    <mergeCell ref="DS122:DZ122"/>
    <mergeCell ref="CJ122:CL122"/>
    <mergeCell ref="CM122:CO122"/>
    <mergeCell ref="CP122:CQ122"/>
    <mergeCell ref="CR122:CT122"/>
    <mergeCell ref="CU122:CW122"/>
    <mergeCell ref="CX122:CY122"/>
    <mergeCell ref="CZ122:DB122"/>
    <mergeCell ref="B122:AE122"/>
    <mergeCell ref="AF122:AH122"/>
    <mergeCell ref="AI122:AK122"/>
    <mergeCell ref="AL122:AN122"/>
    <mergeCell ref="AO122:AQ122"/>
    <mergeCell ref="AR122:AT122"/>
    <mergeCell ref="AU122:AW122"/>
    <mergeCell ref="AX122:AZ122"/>
    <mergeCell ref="BA122:BC122"/>
    <mergeCell ref="BD122:BF122"/>
    <mergeCell ref="BG122:BI122"/>
    <mergeCell ref="BJ122:BK122"/>
    <mergeCell ref="BL122:BN122"/>
    <mergeCell ref="BO122:BQ122"/>
    <mergeCell ref="BR122:BS122"/>
    <mergeCell ref="BT122:BV122"/>
    <mergeCell ref="BW122:BY122"/>
    <mergeCell ref="BZ122:CA122"/>
    <mergeCell ref="CB122:CD122"/>
    <mergeCell ref="CE122:CG122"/>
    <mergeCell ref="CH122:CI122"/>
    <mergeCell ref="DC122:DE122"/>
    <mergeCell ref="DF122:DG122"/>
    <mergeCell ref="DH122:DJ122"/>
    <mergeCell ref="B121:AE121"/>
    <mergeCell ref="AF121:AH121"/>
    <mergeCell ref="AI121:AK121"/>
    <mergeCell ref="AL121:AN121"/>
    <mergeCell ref="AO121:AQ121"/>
    <mergeCell ref="AR121:AT121"/>
    <mergeCell ref="AU121:AW121"/>
    <mergeCell ref="CJ119:CL119"/>
    <mergeCell ref="CM119:CO119"/>
    <mergeCell ref="CP119:CQ119"/>
    <mergeCell ref="CR119:CT119"/>
    <mergeCell ref="CU119:CW119"/>
    <mergeCell ref="CX119:CY119"/>
    <mergeCell ref="CZ119:DB119"/>
    <mergeCell ref="BR121:BS121"/>
    <mergeCell ref="BT121:BV121"/>
    <mergeCell ref="AX121:AZ121"/>
    <mergeCell ref="BA121:BC121"/>
    <mergeCell ref="BD121:BF121"/>
    <mergeCell ref="BG121:BI121"/>
    <mergeCell ref="BJ121:BK121"/>
    <mergeCell ref="BL121:BN121"/>
    <mergeCell ref="BO121:BQ121"/>
    <mergeCell ref="AF119:AH119"/>
    <mergeCell ref="AI119:AK119"/>
    <mergeCell ref="AL119:AN119"/>
    <mergeCell ref="AO119:AQ119"/>
    <mergeCell ref="AR119:AT119"/>
    <mergeCell ref="AU119:AW119"/>
    <mergeCell ref="DN120:DO120"/>
    <mergeCell ref="DP120:DR120"/>
    <mergeCell ref="DS120:DZ120"/>
    <mergeCell ref="DS121:DZ121"/>
    <mergeCell ref="DC119:DE119"/>
    <mergeCell ref="DF119:DG119"/>
    <mergeCell ref="DH119:DJ119"/>
    <mergeCell ref="DK119:DM119"/>
    <mergeCell ref="DN119:DO119"/>
    <mergeCell ref="DP119:DR119"/>
    <mergeCell ref="DS119:DZ119"/>
    <mergeCell ref="CP121:CQ121"/>
    <mergeCell ref="CR121:CT121"/>
    <mergeCell ref="BW121:BY121"/>
    <mergeCell ref="BZ121:CA121"/>
    <mergeCell ref="CB121:CD121"/>
    <mergeCell ref="CE121:CG121"/>
    <mergeCell ref="CH121:CI121"/>
    <mergeCell ref="CJ121:CL121"/>
    <mergeCell ref="CM121:CO121"/>
    <mergeCell ref="DN121:DO121"/>
    <mergeCell ref="DP121:DR121"/>
    <mergeCell ref="CU121:CW121"/>
    <mergeCell ref="CX121:CY121"/>
    <mergeCell ref="CZ121:DB121"/>
    <mergeCell ref="DC121:DE121"/>
    <mergeCell ref="DF121:DG121"/>
    <mergeCell ref="DH121:DJ121"/>
    <mergeCell ref="DK121:DM121"/>
    <mergeCell ref="DK120:DM120"/>
    <mergeCell ref="CP120:CQ120"/>
    <mergeCell ref="CR120:CT120"/>
    <mergeCell ref="CU120:CW120"/>
    <mergeCell ref="CX120:CY120"/>
    <mergeCell ref="CZ120:DB120"/>
    <mergeCell ref="DC120:DE120"/>
    <mergeCell ref="DF120:DG120"/>
    <mergeCell ref="AX120:AZ120"/>
    <mergeCell ref="BA120:BC120"/>
    <mergeCell ref="BD120:BF120"/>
    <mergeCell ref="BG120:BI120"/>
    <mergeCell ref="BJ120:BK120"/>
    <mergeCell ref="BL120:BN120"/>
    <mergeCell ref="BO120:BQ120"/>
    <mergeCell ref="B120:AE120"/>
    <mergeCell ref="AF120:AH120"/>
    <mergeCell ref="AI120:AK120"/>
    <mergeCell ref="AL120:AN120"/>
    <mergeCell ref="AO120:AQ120"/>
    <mergeCell ref="AR120:AT120"/>
    <mergeCell ref="AU120:AW120"/>
    <mergeCell ref="B118:AE118"/>
    <mergeCell ref="AF118:AH118"/>
    <mergeCell ref="AI118:AK118"/>
    <mergeCell ref="AL118:AN118"/>
    <mergeCell ref="AO118:AQ118"/>
    <mergeCell ref="AR118:AT118"/>
    <mergeCell ref="AU118:AW118"/>
    <mergeCell ref="CJ120:CL120"/>
    <mergeCell ref="CM120:CO120"/>
    <mergeCell ref="BR120:BS120"/>
    <mergeCell ref="BT120:BV120"/>
    <mergeCell ref="BW120:BY120"/>
    <mergeCell ref="BZ120:CA120"/>
    <mergeCell ref="CB120:CD120"/>
    <mergeCell ref="CE120:CG120"/>
    <mergeCell ref="CH120:CI120"/>
    <mergeCell ref="DH120:DJ120"/>
    <mergeCell ref="AX119:AZ119"/>
    <mergeCell ref="BA119:BC119"/>
    <mergeCell ref="BD119:BF119"/>
    <mergeCell ref="BG119:BI119"/>
    <mergeCell ref="BJ119:BK119"/>
    <mergeCell ref="BL119:BN119"/>
    <mergeCell ref="BO119:BQ119"/>
    <mergeCell ref="BR119:BS119"/>
    <mergeCell ref="BT119:BV119"/>
    <mergeCell ref="BW119:BY119"/>
    <mergeCell ref="BZ119:CA119"/>
    <mergeCell ref="CB119:CD119"/>
    <mergeCell ref="CE119:CG119"/>
    <mergeCell ref="CH119:CI119"/>
    <mergeCell ref="B119:AE119"/>
    <mergeCell ref="BW118:BY118"/>
    <mergeCell ref="BZ118:CA118"/>
    <mergeCell ref="CB118:CD118"/>
    <mergeCell ref="CE118:CG118"/>
    <mergeCell ref="CH118:CI118"/>
    <mergeCell ref="DC118:DE118"/>
    <mergeCell ref="DF118:DG118"/>
    <mergeCell ref="DH118:DJ118"/>
    <mergeCell ref="DK118:DM118"/>
    <mergeCell ref="DN118:DO118"/>
    <mergeCell ref="DP118:DR118"/>
    <mergeCell ref="DS118:DZ118"/>
    <mergeCell ref="CJ118:CL118"/>
    <mergeCell ref="CM118:CO118"/>
    <mergeCell ref="CP118:CQ118"/>
    <mergeCell ref="CR118:CT118"/>
    <mergeCell ref="CU118:CW118"/>
    <mergeCell ref="CX118:CY118"/>
    <mergeCell ref="CZ118:DB118"/>
    <mergeCell ref="BR117:BS117"/>
    <mergeCell ref="BT117:BV117"/>
    <mergeCell ref="AX117:AZ117"/>
    <mergeCell ref="BA117:BC117"/>
    <mergeCell ref="BD117:BF117"/>
    <mergeCell ref="BG117:BI117"/>
    <mergeCell ref="BJ117:BK117"/>
    <mergeCell ref="BL117:BN117"/>
    <mergeCell ref="BO117:BQ117"/>
    <mergeCell ref="AX118:AZ118"/>
    <mergeCell ref="BA118:BC118"/>
    <mergeCell ref="BD118:BF118"/>
    <mergeCell ref="BG118:BI118"/>
    <mergeCell ref="BJ118:BK118"/>
    <mergeCell ref="BL118:BN118"/>
    <mergeCell ref="BO118:BQ118"/>
    <mergeCell ref="BR118:BS118"/>
    <mergeCell ref="BT118:BV118"/>
    <mergeCell ref="CJ116:CL116"/>
    <mergeCell ref="CM116:CO116"/>
    <mergeCell ref="BR116:BS116"/>
    <mergeCell ref="BT116:BV116"/>
    <mergeCell ref="BW116:BY116"/>
    <mergeCell ref="BZ116:CA116"/>
    <mergeCell ref="CB116:CD116"/>
    <mergeCell ref="CE116:CG116"/>
    <mergeCell ref="CH116:CI116"/>
    <mergeCell ref="DH116:DJ116"/>
    <mergeCell ref="DK116:DM116"/>
    <mergeCell ref="CP116:CQ116"/>
    <mergeCell ref="CR116:CT116"/>
    <mergeCell ref="CU116:CW116"/>
    <mergeCell ref="CX116:CY116"/>
    <mergeCell ref="CZ116:DB116"/>
    <mergeCell ref="DC116:DE116"/>
    <mergeCell ref="DF116:DG116"/>
    <mergeCell ref="DS113:DZ113"/>
    <mergeCell ref="DS114:DZ114"/>
    <mergeCell ref="DC112:DE112"/>
    <mergeCell ref="DF112:DG112"/>
    <mergeCell ref="DH112:DJ112"/>
    <mergeCell ref="DK112:DM112"/>
    <mergeCell ref="DN112:DO112"/>
    <mergeCell ref="DP112:DR112"/>
    <mergeCell ref="DS112:DZ112"/>
    <mergeCell ref="CJ112:CL112"/>
    <mergeCell ref="CM112:CO112"/>
    <mergeCell ref="CP112:CQ112"/>
    <mergeCell ref="CR112:CT112"/>
    <mergeCell ref="CU112:CW112"/>
    <mergeCell ref="CX112:CY112"/>
    <mergeCell ref="CZ112:DB112"/>
    <mergeCell ref="B114:AE114"/>
    <mergeCell ref="AF114:AH114"/>
    <mergeCell ref="AI114:AK114"/>
    <mergeCell ref="AL114:AN114"/>
    <mergeCell ref="AO114:AQ114"/>
    <mergeCell ref="AR114:AT114"/>
    <mergeCell ref="AU114:AW114"/>
    <mergeCell ref="DN114:DO114"/>
    <mergeCell ref="DP114:DR114"/>
    <mergeCell ref="CU114:CW114"/>
    <mergeCell ref="CX114:CY114"/>
    <mergeCell ref="CZ114:DB114"/>
    <mergeCell ref="DC114:DE114"/>
    <mergeCell ref="DF114:DG114"/>
    <mergeCell ref="DH114:DJ114"/>
    <mergeCell ref="DK114:DM114"/>
    <mergeCell ref="AX112:AZ112"/>
    <mergeCell ref="BA112:BC112"/>
    <mergeCell ref="BD112:BF112"/>
    <mergeCell ref="BG112:BI112"/>
    <mergeCell ref="BJ112:BK112"/>
    <mergeCell ref="BL112:BN112"/>
    <mergeCell ref="BO112:BQ112"/>
    <mergeCell ref="BR112:BS112"/>
    <mergeCell ref="BT112:BV112"/>
    <mergeCell ref="BW112:BY112"/>
    <mergeCell ref="BZ112:CA112"/>
    <mergeCell ref="CB112:CD112"/>
    <mergeCell ref="CE112:CG112"/>
    <mergeCell ref="CH112:CI112"/>
    <mergeCell ref="DN113:DO113"/>
    <mergeCell ref="DP113:DR113"/>
    <mergeCell ref="CP115:CQ115"/>
    <mergeCell ref="CR115:CT115"/>
    <mergeCell ref="CU115:CW115"/>
    <mergeCell ref="CX115:CY115"/>
    <mergeCell ref="CZ115:DB115"/>
    <mergeCell ref="AX113:AZ113"/>
    <mergeCell ref="BA113:BC113"/>
    <mergeCell ref="BD113:BF113"/>
    <mergeCell ref="BG113:BI113"/>
    <mergeCell ref="BJ113:BK113"/>
    <mergeCell ref="BL113:BN113"/>
    <mergeCell ref="BO113:BQ113"/>
    <mergeCell ref="B113:AE113"/>
    <mergeCell ref="AF113:AH113"/>
    <mergeCell ref="AI113:AK113"/>
    <mergeCell ref="AL113:AN113"/>
    <mergeCell ref="AO113:AQ113"/>
    <mergeCell ref="AR113:AT113"/>
    <mergeCell ref="AU113:AW113"/>
    <mergeCell ref="CP114:CQ114"/>
    <mergeCell ref="CR114:CT114"/>
    <mergeCell ref="BW114:BY114"/>
    <mergeCell ref="BZ114:CA114"/>
    <mergeCell ref="CB114:CD114"/>
    <mergeCell ref="CE114:CG114"/>
    <mergeCell ref="CH114:CI114"/>
    <mergeCell ref="CJ114:CL114"/>
    <mergeCell ref="CM114:CO114"/>
    <mergeCell ref="BW115:BY115"/>
    <mergeCell ref="BZ115:CA115"/>
    <mergeCell ref="CB115:CD115"/>
    <mergeCell ref="CE115:CG115"/>
    <mergeCell ref="CH115:CI115"/>
    <mergeCell ref="B115:AE115"/>
    <mergeCell ref="AF115:AH115"/>
    <mergeCell ref="AI115:AK115"/>
    <mergeCell ref="AL115:AN115"/>
    <mergeCell ref="AO115:AQ115"/>
    <mergeCell ref="AR115:AT115"/>
    <mergeCell ref="AU115:AW115"/>
    <mergeCell ref="DN116:DO116"/>
    <mergeCell ref="DP116:DR116"/>
    <mergeCell ref="DS116:DZ116"/>
    <mergeCell ref="DS117:DZ117"/>
    <mergeCell ref="DC115:DE115"/>
    <mergeCell ref="DF115:DG115"/>
    <mergeCell ref="DH115:DJ115"/>
    <mergeCell ref="DK115:DM115"/>
    <mergeCell ref="DN115:DO115"/>
    <mergeCell ref="DP115:DR115"/>
    <mergeCell ref="DS115:DZ115"/>
    <mergeCell ref="B117:AE117"/>
    <mergeCell ref="AF117:AH117"/>
    <mergeCell ref="AI117:AK117"/>
    <mergeCell ref="AL117:AN117"/>
    <mergeCell ref="AO117:AQ117"/>
    <mergeCell ref="AR117:AT117"/>
    <mergeCell ref="AU117:AW117"/>
    <mergeCell ref="CJ115:CL115"/>
    <mergeCell ref="CM115:CO115"/>
    <mergeCell ref="CP117:CQ117"/>
    <mergeCell ref="CR117:CT117"/>
    <mergeCell ref="BW117:BY117"/>
    <mergeCell ref="BZ117:CA117"/>
    <mergeCell ref="CB117:CD117"/>
    <mergeCell ref="CE117:CG117"/>
    <mergeCell ref="CH117:CI117"/>
    <mergeCell ref="CJ117:CL117"/>
    <mergeCell ref="CM117:CO117"/>
    <mergeCell ref="DN117:DO117"/>
    <mergeCell ref="DP117:DR117"/>
    <mergeCell ref="CU117:CW117"/>
    <mergeCell ref="CX117:CY117"/>
    <mergeCell ref="CZ117:DB117"/>
    <mergeCell ref="DC117:DE117"/>
    <mergeCell ref="DF117:DG117"/>
    <mergeCell ref="DH117:DJ117"/>
    <mergeCell ref="DK117:DM117"/>
    <mergeCell ref="BR114:BS114"/>
    <mergeCell ref="BT114:BV114"/>
    <mergeCell ref="AX114:AZ114"/>
    <mergeCell ref="BA114:BC114"/>
    <mergeCell ref="BD114:BF114"/>
    <mergeCell ref="BG114:BI114"/>
    <mergeCell ref="BJ114:BK114"/>
    <mergeCell ref="BL114:BN114"/>
    <mergeCell ref="BO114:BQ114"/>
    <mergeCell ref="AX116:AZ116"/>
    <mergeCell ref="BA116:BC116"/>
    <mergeCell ref="BD116:BF116"/>
    <mergeCell ref="BG116:BI116"/>
    <mergeCell ref="BJ116:BK116"/>
    <mergeCell ref="BL116:BN116"/>
    <mergeCell ref="BO116:BQ116"/>
    <mergeCell ref="B116:AE116"/>
    <mergeCell ref="AF116:AH116"/>
    <mergeCell ref="AI116:AK116"/>
    <mergeCell ref="AL116:AN116"/>
    <mergeCell ref="AO116:AQ116"/>
    <mergeCell ref="AR116:AT116"/>
    <mergeCell ref="AU116:AW116"/>
    <mergeCell ref="AX115:AZ115"/>
    <mergeCell ref="BA115:BC115"/>
    <mergeCell ref="BD115:BF115"/>
    <mergeCell ref="BG115:BI115"/>
    <mergeCell ref="BJ115:BK115"/>
    <mergeCell ref="BL115:BN115"/>
    <mergeCell ref="BO115:BQ115"/>
    <mergeCell ref="BR115:BS115"/>
    <mergeCell ref="BT115:BV115"/>
    <mergeCell ref="B111:AE111"/>
    <mergeCell ref="AF111:AH111"/>
    <mergeCell ref="AI111:AK111"/>
    <mergeCell ref="AL111:AN111"/>
    <mergeCell ref="AO111:AQ111"/>
    <mergeCell ref="AR111:AT111"/>
    <mergeCell ref="CJ113:CL113"/>
    <mergeCell ref="CM113:CO113"/>
    <mergeCell ref="BR113:BS113"/>
    <mergeCell ref="BT113:BV113"/>
    <mergeCell ref="BW113:BY113"/>
    <mergeCell ref="BZ113:CA113"/>
    <mergeCell ref="CB113:CD113"/>
    <mergeCell ref="CE113:CG113"/>
    <mergeCell ref="CH113:CI113"/>
    <mergeCell ref="DH113:DJ113"/>
    <mergeCell ref="DK113:DM113"/>
    <mergeCell ref="CP113:CQ113"/>
    <mergeCell ref="CR113:CT113"/>
    <mergeCell ref="CU113:CW113"/>
    <mergeCell ref="CX113:CY113"/>
    <mergeCell ref="CZ113:DB113"/>
    <mergeCell ref="DC113:DE113"/>
    <mergeCell ref="DF113:DG113"/>
    <mergeCell ref="B112:AE112"/>
    <mergeCell ref="AF112:AH112"/>
    <mergeCell ref="AI112:AK112"/>
    <mergeCell ref="AL112:AN112"/>
    <mergeCell ref="AO112:AQ112"/>
    <mergeCell ref="AR112:AT112"/>
    <mergeCell ref="AU112:AW112"/>
    <mergeCell ref="AU111:AW111"/>
    <mergeCell ref="AX111:AZ111"/>
    <mergeCell ref="BA111:BC111"/>
    <mergeCell ref="BD111:BF111"/>
    <mergeCell ref="BG111:BI111"/>
    <mergeCell ref="BJ111:BK111"/>
    <mergeCell ref="BL111:BN111"/>
    <mergeCell ref="BO111:BQ111"/>
    <mergeCell ref="BR111:BS111"/>
    <mergeCell ref="BT111:BV111"/>
    <mergeCell ref="BW111:BY111"/>
    <mergeCell ref="BZ111:CA111"/>
    <mergeCell ref="CU111:CW111"/>
    <mergeCell ref="CX111:CY111"/>
    <mergeCell ref="CB111:CD111"/>
    <mergeCell ref="CE111:CG111"/>
    <mergeCell ref="CH111:CI111"/>
    <mergeCell ref="CJ111:CL111"/>
    <mergeCell ref="CM111:CO111"/>
    <mergeCell ref="CP111:CQ111"/>
    <mergeCell ref="CR111:CT111"/>
    <mergeCell ref="BL103:BN103"/>
    <mergeCell ref="BO103:BQ103"/>
    <mergeCell ref="BR110:BS110"/>
    <mergeCell ref="BT110:BV110"/>
    <mergeCell ref="DF110:DG110"/>
    <mergeCell ref="DH110:DJ110"/>
    <mergeCell ref="AF103:AH103"/>
    <mergeCell ref="AI103:AK103"/>
    <mergeCell ref="AL103:AN103"/>
    <mergeCell ref="AO103:AQ103"/>
    <mergeCell ref="AR103:AT103"/>
    <mergeCell ref="AU103:AW103"/>
    <mergeCell ref="B104:AV104"/>
    <mergeCell ref="B103:AE103"/>
    <mergeCell ref="A107:A110"/>
    <mergeCell ref="AF107:AH110"/>
    <mergeCell ref="AI107:AK110"/>
    <mergeCell ref="AL108:AN110"/>
    <mergeCell ref="AR108:BC108"/>
    <mergeCell ref="BA109:BC110"/>
    <mergeCell ref="AU109:AW110"/>
    <mergeCell ref="AX109:AZ110"/>
    <mergeCell ref="B107:AE110"/>
    <mergeCell ref="BR103:BS103"/>
    <mergeCell ref="BT103:BV103"/>
    <mergeCell ref="BW103:BY103"/>
    <mergeCell ref="BZ103:CA103"/>
    <mergeCell ref="CB103:CD103"/>
    <mergeCell ref="CE103:CG103"/>
    <mergeCell ref="CH103:CI103"/>
    <mergeCell ref="BT108:CI108"/>
    <mergeCell ref="CJ103:CL103"/>
    <mergeCell ref="CM103:CO103"/>
    <mergeCell ref="CP103:CQ103"/>
    <mergeCell ref="CR103:CT103"/>
    <mergeCell ref="CU103:CW103"/>
    <mergeCell ref="CX103:CY103"/>
    <mergeCell ref="CZ103:DB103"/>
    <mergeCell ref="CJ108:CY108"/>
    <mergeCell ref="BS104:DZ104"/>
    <mergeCell ref="A106:DZ106"/>
    <mergeCell ref="AL107:BC107"/>
    <mergeCell ref="BD107:DO107"/>
    <mergeCell ref="DC103:DE103"/>
    <mergeCell ref="DF103:DG103"/>
    <mergeCell ref="DH103:DJ103"/>
    <mergeCell ref="DK103:DM103"/>
    <mergeCell ref="DN103:DO103"/>
    <mergeCell ref="DP103:DR103"/>
    <mergeCell ref="DS103:DZ103"/>
    <mergeCell ref="AX103:AZ103"/>
    <mergeCell ref="BA103:BC103"/>
    <mergeCell ref="BD103:BF103"/>
    <mergeCell ref="BG103:BI103"/>
    <mergeCell ref="BJ103:BK103"/>
    <mergeCell ref="DK110:DM110"/>
    <mergeCell ref="DN110:DO110"/>
    <mergeCell ref="CZ111:DB111"/>
    <mergeCell ref="DC111:DE111"/>
    <mergeCell ref="DF111:DG111"/>
    <mergeCell ref="DH111:DJ111"/>
    <mergeCell ref="DK111:DM111"/>
    <mergeCell ref="DN111:DO111"/>
    <mergeCell ref="DP111:DR111"/>
    <mergeCell ref="DS111:DZ111"/>
    <mergeCell ref="DP107:DR110"/>
    <mergeCell ref="DS107:DZ110"/>
    <mergeCell ref="CZ108:DO108"/>
    <mergeCell ref="CZ109:DG109"/>
    <mergeCell ref="DH109:DO109"/>
    <mergeCell ref="CZ110:DB110"/>
    <mergeCell ref="DC110:DE110"/>
    <mergeCell ref="BD108:BS108"/>
    <mergeCell ref="BD109:BK109"/>
    <mergeCell ref="BL109:BS109"/>
    <mergeCell ref="BT109:CA109"/>
    <mergeCell ref="CB109:CI109"/>
    <mergeCell ref="CJ109:CQ109"/>
    <mergeCell ref="CR109:CY109"/>
    <mergeCell ref="AO108:AQ110"/>
    <mergeCell ref="AR109:AT110"/>
    <mergeCell ref="BD110:BF110"/>
    <mergeCell ref="BG110:BI110"/>
    <mergeCell ref="BJ110:BK110"/>
    <mergeCell ref="BL110:BN110"/>
    <mergeCell ref="BO110:BQ110"/>
    <mergeCell ref="CP110:CQ110"/>
    <mergeCell ref="CR110:CT110"/>
    <mergeCell ref="CU110:CW110"/>
    <mergeCell ref="CX110:CY110"/>
    <mergeCell ref="BW110:BY110"/>
    <mergeCell ref="BZ110:CA110"/>
    <mergeCell ref="CB110:CD110"/>
    <mergeCell ref="CE110:CG110"/>
    <mergeCell ref="CH110:CI110"/>
    <mergeCell ref="CJ110:CL110"/>
    <mergeCell ref="CM110:CO110"/>
    <mergeCell ref="DK102:DM102"/>
    <mergeCell ref="DN102:DO102"/>
    <mergeCell ref="DP102:DR102"/>
    <mergeCell ref="DS102:DZ102"/>
    <mergeCell ref="CJ102:CL102"/>
    <mergeCell ref="CM102:CO102"/>
    <mergeCell ref="CP102:CQ102"/>
    <mergeCell ref="CR102:CT102"/>
    <mergeCell ref="CU102:CW102"/>
    <mergeCell ref="CX102:CY102"/>
    <mergeCell ref="CZ102:DB102"/>
    <mergeCell ref="B102:AE102"/>
    <mergeCell ref="AF102:AH102"/>
    <mergeCell ref="AI102:AK102"/>
    <mergeCell ref="AL102:AN102"/>
    <mergeCell ref="AO102:AQ102"/>
    <mergeCell ref="AR102:AT102"/>
    <mergeCell ref="AU102:AW102"/>
    <mergeCell ref="AX102:AZ102"/>
    <mergeCell ref="BA102:BC102"/>
    <mergeCell ref="BD102:BF102"/>
    <mergeCell ref="BG102:BI102"/>
    <mergeCell ref="BJ102:BK102"/>
    <mergeCell ref="BL102:BN102"/>
    <mergeCell ref="BO102:BQ102"/>
    <mergeCell ref="BR102:BS102"/>
    <mergeCell ref="BT102:BV102"/>
    <mergeCell ref="BW102:BY102"/>
    <mergeCell ref="BZ102:CA102"/>
    <mergeCell ref="CB102:CD102"/>
    <mergeCell ref="CE102:CG102"/>
    <mergeCell ref="CH102:CI102"/>
    <mergeCell ref="DC102:DE102"/>
    <mergeCell ref="DF102:DG102"/>
    <mergeCell ref="DH102:DJ102"/>
    <mergeCell ref="B99:AE99"/>
    <mergeCell ref="AF99:AH99"/>
    <mergeCell ref="AI99:AK99"/>
    <mergeCell ref="AL99:AN99"/>
    <mergeCell ref="AO99:AQ99"/>
    <mergeCell ref="AR99:AT99"/>
    <mergeCell ref="AU99:AW99"/>
    <mergeCell ref="DN100:DO100"/>
    <mergeCell ref="DP100:DR100"/>
    <mergeCell ref="DS100:DZ100"/>
    <mergeCell ref="DS101:DZ101"/>
    <mergeCell ref="DC99:DE99"/>
    <mergeCell ref="DF99:DG99"/>
    <mergeCell ref="DH99:DJ99"/>
    <mergeCell ref="DK99:DM99"/>
    <mergeCell ref="DN99:DO99"/>
    <mergeCell ref="DP99:DR99"/>
    <mergeCell ref="DS99:DZ99"/>
    <mergeCell ref="B101:AE101"/>
    <mergeCell ref="AF101:AH101"/>
    <mergeCell ref="AI101:AK101"/>
    <mergeCell ref="AL101:AN101"/>
    <mergeCell ref="AO101:AQ101"/>
    <mergeCell ref="AR101:AT101"/>
    <mergeCell ref="AU101:AW101"/>
    <mergeCell ref="CJ99:CL99"/>
    <mergeCell ref="CM99:CO99"/>
    <mergeCell ref="CP99:CQ99"/>
    <mergeCell ref="CR99:CT99"/>
    <mergeCell ref="CU99:CW99"/>
    <mergeCell ref="CX99:CY99"/>
    <mergeCell ref="CZ99:DB99"/>
    <mergeCell ref="DN101:DO101"/>
    <mergeCell ref="DP101:DR101"/>
    <mergeCell ref="CU101:CW101"/>
    <mergeCell ref="CX101:CY101"/>
    <mergeCell ref="CZ101:DB101"/>
    <mergeCell ref="DC101:DE101"/>
    <mergeCell ref="DF101:DG101"/>
    <mergeCell ref="DH101:DJ101"/>
    <mergeCell ref="DK101:DM101"/>
    <mergeCell ref="AX99:AZ99"/>
    <mergeCell ref="BA99:BC99"/>
    <mergeCell ref="BD99:BF99"/>
    <mergeCell ref="BG99:BI99"/>
    <mergeCell ref="BJ99:BK99"/>
    <mergeCell ref="BL99:BN99"/>
    <mergeCell ref="BO99:BQ99"/>
    <mergeCell ref="BR99:BS99"/>
    <mergeCell ref="BT99:BV99"/>
    <mergeCell ref="BW99:BY99"/>
    <mergeCell ref="BZ99:CA99"/>
    <mergeCell ref="CB99:CD99"/>
    <mergeCell ref="CE99:CG99"/>
    <mergeCell ref="CH99:CI99"/>
    <mergeCell ref="BR101:BS101"/>
    <mergeCell ref="BT101:BV101"/>
    <mergeCell ref="AX101:AZ101"/>
    <mergeCell ref="BA101:BC101"/>
    <mergeCell ref="BD101:BF101"/>
    <mergeCell ref="BG101:BI101"/>
    <mergeCell ref="BJ101:BK101"/>
    <mergeCell ref="BL101:BN101"/>
    <mergeCell ref="BO101:BQ101"/>
    <mergeCell ref="BD100:BF100"/>
    <mergeCell ref="BG100:BI100"/>
    <mergeCell ref="BJ100:BK100"/>
    <mergeCell ref="BL100:BN100"/>
    <mergeCell ref="BO100:BQ100"/>
    <mergeCell ref="B100:AE100"/>
    <mergeCell ref="AF100:AH100"/>
    <mergeCell ref="AI100:AK100"/>
    <mergeCell ref="AL100:AN100"/>
    <mergeCell ref="AO100:AQ100"/>
    <mergeCell ref="AR100:AT100"/>
    <mergeCell ref="AU100:AW100"/>
    <mergeCell ref="CP101:CQ101"/>
    <mergeCell ref="CR101:CT101"/>
    <mergeCell ref="BW101:BY101"/>
    <mergeCell ref="BZ101:CA101"/>
    <mergeCell ref="CB101:CD101"/>
    <mergeCell ref="CE101:CG101"/>
    <mergeCell ref="CH101:CI101"/>
    <mergeCell ref="CJ101:CL101"/>
    <mergeCell ref="CM101:CO101"/>
    <mergeCell ref="A200:DZ200"/>
    <mergeCell ref="I201:DH201"/>
    <mergeCell ref="DI201:DZ201"/>
    <mergeCell ref="I202:DH202"/>
    <mergeCell ref="DI202:DZ202"/>
    <mergeCell ref="I203:DH203"/>
    <mergeCell ref="DI203:DZ203"/>
    <mergeCell ref="I204:DH204"/>
    <mergeCell ref="DI204:DZ204"/>
    <mergeCell ref="A206:DZ206"/>
    <mergeCell ref="BB221:BF221"/>
    <mergeCell ref="BZ221:CE221"/>
    <mergeCell ref="CJ100:CL100"/>
    <mergeCell ref="CM100:CO100"/>
    <mergeCell ref="BR100:BS100"/>
    <mergeCell ref="BT100:BV100"/>
    <mergeCell ref="BW100:BY100"/>
    <mergeCell ref="BZ100:CA100"/>
    <mergeCell ref="CB100:CD100"/>
    <mergeCell ref="CE100:CG100"/>
    <mergeCell ref="CH100:CI100"/>
    <mergeCell ref="DH100:DJ100"/>
    <mergeCell ref="DK100:DM100"/>
    <mergeCell ref="CP100:CQ100"/>
    <mergeCell ref="CR100:CT100"/>
    <mergeCell ref="CU100:CW100"/>
    <mergeCell ref="CX100:CY100"/>
    <mergeCell ref="CZ100:DB100"/>
    <mergeCell ref="DC100:DE100"/>
    <mergeCell ref="DF100:DG100"/>
    <mergeCell ref="AX100:AZ100"/>
    <mergeCell ref="BA100:BC100"/>
    <mergeCell ref="I190:DH190"/>
    <mergeCell ref="DI190:DZ190"/>
    <mergeCell ref="I191:DH191"/>
    <mergeCell ref="DI191:DZ191"/>
    <mergeCell ref="I192:DH192"/>
    <mergeCell ref="DI192:DZ192"/>
    <mergeCell ref="DI193:DZ193"/>
    <mergeCell ref="I193:DH193"/>
    <mergeCell ref="I194:DH194"/>
    <mergeCell ref="DI194:DZ194"/>
    <mergeCell ref="I195:DH195"/>
    <mergeCell ref="DI195:DZ195"/>
    <mergeCell ref="I196:DH196"/>
    <mergeCell ref="DI196:DZ196"/>
    <mergeCell ref="I197:DH197"/>
    <mergeCell ref="DI197:DZ197"/>
    <mergeCell ref="B198:AV198"/>
    <mergeCell ref="BS198:DN198"/>
    <mergeCell ref="CJ216:DD216"/>
    <mergeCell ref="BZ217:CM217"/>
    <mergeCell ref="DD217:DH217"/>
    <mergeCell ref="B218:AL218"/>
    <mergeCell ref="L219:U219"/>
    <mergeCell ref="AV219:BB219"/>
    <mergeCell ref="BZ219:DX220"/>
    <mergeCell ref="B220:O220"/>
    <mergeCell ref="P220:AL220"/>
    <mergeCell ref="AV220:AZ220"/>
    <mergeCell ref="BB220:BF220"/>
    <mergeCell ref="CJ221:DC221"/>
    <mergeCell ref="BZ226:CM226"/>
    <mergeCell ref="AL227:BG227"/>
    <mergeCell ref="AV221:AZ221"/>
    <mergeCell ref="B222:BH222"/>
    <mergeCell ref="BZ222:CM222"/>
    <mergeCell ref="B223:AC223"/>
    <mergeCell ref="BZ224:CR224"/>
    <mergeCell ref="BZ225:CH225"/>
    <mergeCell ref="CJ225:CU225"/>
    <mergeCell ref="A141:P141"/>
    <mergeCell ref="Q141:V141"/>
    <mergeCell ref="W141:AB141"/>
    <mergeCell ref="AC141:AH141"/>
    <mergeCell ref="AI141:BD142"/>
    <mergeCell ref="BE141:BJ142"/>
    <mergeCell ref="BK141:BP142"/>
    <mergeCell ref="B215:F215"/>
    <mergeCell ref="L215:Q215"/>
    <mergeCell ref="A208:DZ208"/>
    <mergeCell ref="A209:DZ209"/>
    <mergeCell ref="A210:DZ210"/>
    <mergeCell ref="BZ213:CI213"/>
    <mergeCell ref="B214:AL214"/>
    <mergeCell ref="AV214:BM214"/>
    <mergeCell ref="BZ214:DX215"/>
    <mergeCell ref="AV215:BA215"/>
    <mergeCell ref="BB215:BG215"/>
    <mergeCell ref="I175:DH175"/>
    <mergeCell ref="DI175:DZ175"/>
    <mergeCell ref="I176:DH176"/>
    <mergeCell ref="DI176:DZ176"/>
    <mergeCell ref="I177:DH177"/>
    <mergeCell ref="DI177:DZ177"/>
    <mergeCell ref="DI178:DZ178"/>
    <mergeCell ref="I178:DH178"/>
    <mergeCell ref="I179:DH179"/>
    <mergeCell ref="DI179:DZ179"/>
    <mergeCell ref="I180:DH180"/>
    <mergeCell ref="DI180:DZ180"/>
    <mergeCell ref="I181:DH181"/>
    <mergeCell ref="DI181:DZ181"/>
    <mergeCell ref="DH133:DO133"/>
    <mergeCell ref="DP133:DR133"/>
    <mergeCell ref="DS133:DZ133"/>
    <mergeCell ref="DS134:DZ134"/>
    <mergeCell ref="BD133:BK133"/>
    <mergeCell ref="BL133:BS133"/>
    <mergeCell ref="BT133:CA133"/>
    <mergeCell ref="CB133:CI133"/>
    <mergeCell ref="CJ133:CQ133"/>
    <mergeCell ref="CR133:CY133"/>
    <mergeCell ref="CZ133:DG133"/>
    <mergeCell ref="A133:AK133"/>
    <mergeCell ref="AL133:AN133"/>
    <mergeCell ref="AO133:AQ133"/>
    <mergeCell ref="AR133:AT133"/>
    <mergeCell ref="AU133:AW133"/>
    <mergeCell ref="AX133:AZ133"/>
    <mergeCell ref="BA133:BC133"/>
    <mergeCell ref="A134:AK134"/>
    <mergeCell ref="AL134:AN134"/>
    <mergeCell ref="AO134:AQ134"/>
    <mergeCell ref="AR134:AT134"/>
    <mergeCell ref="AU134:AW134"/>
    <mergeCell ref="AX134:AZ134"/>
    <mergeCell ref="BA134:BC134"/>
    <mergeCell ref="DH132:DO132"/>
    <mergeCell ref="DP132:DR132"/>
    <mergeCell ref="DS132:DZ132"/>
    <mergeCell ref="BD132:BK132"/>
    <mergeCell ref="BL132:BS132"/>
    <mergeCell ref="BT132:CA132"/>
    <mergeCell ref="CB132:CI132"/>
    <mergeCell ref="CJ132:CQ132"/>
    <mergeCell ref="CR132:CY132"/>
    <mergeCell ref="CZ132:DG132"/>
    <mergeCell ref="A132:AK132"/>
    <mergeCell ref="AL132:AN132"/>
    <mergeCell ref="AO132:AQ132"/>
    <mergeCell ref="AR132:AT132"/>
    <mergeCell ref="AU132:AW132"/>
    <mergeCell ref="AX132:AZ132"/>
    <mergeCell ref="BA132:BC132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87:H187"/>
    <mergeCell ref="B213:K213"/>
    <mergeCell ref="B216:O216"/>
    <mergeCell ref="B219:F219"/>
    <mergeCell ref="G219:J219"/>
    <mergeCell ref="DH134:DO134"/>
    <mergeCell ref="DP134:DR134"/>
    <mergeCell ref="BD134:BK134"/>
    <mergeCell ref="BL134:BS134"/>
    <mergeCell ref="BT134:CA134"/>
    <mergeCell ref="CB134:CI134"/>
    <mergeCell ref="CJ134:CQ134"/>
    <mergeCell ref="CR134:CY134"/>
    <mergeCell ref="CZ134:DG134"/>
    <mergeCell ref="AC138:AH138"/>
    <mergeCell ref="AI138:BD138"/>
    <mergeCell ref="CD138:CJ138"/>
    <mergeCell ref="CK138:CQ138"/>
    <mergeCell ref="A137:AH137"/>
    <mergeCell ref="AI137:BV137"/>
    <mergeCell ref="BW137:CQ137"/>
    <mergeCell ref="CR137:DZ137"/>
    <mergeCell ref="A138:P138"/>
    <mergeCell ref="Q138:V138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I189:DH189"/>
    <mergeCell ref="DI189:DZ189"/>
    <mergeCell ref="A188:H188"/>
    <mergeCell ref="A189:H189"/>
    <mergeCell ref="A190:H190"/>
    <mergeCell ref="A191:H191"/>
    <mergeCell ref="A192:H192"/>
    <mergeCell ref="A193:H193"/>
    <mergeCell ref="A194:H194"/>
    <mergeCell ref="A195:H195"/>
    <mergeCell ref="A196:H196"/>
    <mergeCell ref="A197:H197"/>
    <mergeCell ref="A201:H201"/>
    <mergeCell ref="A202:H202"/>
    <mergeCell ref="A203:H203"/>
    <mergeCell ref="A204:H204"/>
    <mergeCell ref="A140:P140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7:H157"/>
    <mergeCell ref="A158:H158"/>
    <mergeCell ref="A159:H159"/>
    <mergeCell ref="A160:H160"/>
    <mergeCell ref="A161:H161"/>
    <mergeCell ref="I188:DH188"/>
    <mergeCell ref="DI188:DZ188"/>
    <mergeCell ref="I153:DH153"/>
    <mergeCell ref="DI153:DZ153"/>
    <mergeCell ref="I154:DH154"/>
    <mergeCell ref="DI154:DZ154"/>
    <mergeCell ref="I155:DH155"/>
    <mergeCell ref="DI155:DZ155"/>
    <mergeCell ref="DI157:DZ157"/>
    <mergeCell ref="I157:DH157"/>
    <mergeCell ref="I158:DH158"/>
    <mergeCell ref="DI158:DZ158"/>
    <mergeCell ref="I159:DH159"/>
    <mergeCell ref="DI159:DZ159"/>
    <mergeCell ref="I160:DH160"/>
    <mergeCell ref="DI160:DZ160"/>
    <mergeCell ref="I161:DH161"/>
    <mergeCell ref="DI161:DZ161"/>
    <mergeCell ref="I162:DH162"/>
    <mergeCell ref="DI162:DZ162"/>
    <mergeCell ref="I163:DH163"/>
    <mergeCell ref="DI163:DZ163"/>
    <mergeCell ref="DI164:DZ164"/>
    <mergeCell ref="I164:DH164"/>
    <mergeCell ref="I165:DH165"/>
    <mergeCell ref="DI165:DZ165"/>
    <mergeCell ref="I166:DH166"/>
    <mergeCell ref="DI166:DZ166"/>
    <mergeCell ref="I167:DH167"/>
    <mergeCell ref="DI167:DZ167"/>
    <mergeCell ref="I168:DH168"/>
    <mergeCell ref="DI168:DZ168"/>
    <mergeCell ref="I150:DH150"/>
    <mergeCell ref="DI150:DZ150"/>
    <mergeCell ref="I151:DH151"/>
    <mergeCell ref="DI151:DZ151"/>
    <mergeCell ref="I152:DH152"/>
    <mergeCell ref="DI152:DZ152"/>
    <mergeCell ref="I182:DH182"/>
    <mergeCell ref="DI182:DZ182"/>
    <mergeCell ref="I183:DH183"/>
    <mergeCell ref="DI183:DZ183"/>
    <mergeCell ref="I184:DH184"/>
    <mergeCell ref="DI184:DZ184"/>
    <mergeCell ref="DI185:DZ185"/>
    <mergeCell ref="I185:DH185"/>
    <mergeCell ref="I186:DH186"/>
    <mergeCell ref="DI186:DZ186"/>
    <mergeCell ref="I187:DH187"/>
    <mergeCell ref="DI187:DZ187"/>
    <mergeCell ref="I169:DH169"/>
    <mergeCell ref="DI169:DZ169"/>
    <mergeCell ref="I170:DH170"/>
    <mergeCell ref="DI170:DZ170"/>
    <mergeCell ref="DI171:DZ171"/>
    <mergeCell ref="I171:DH171"/>
    <mergeCell ref="I172:DH172"/>
    <mergeCell ref="DI172:DZ172"/>
    <mergeCell ref="I173:DH173"/>
    <mergeCell ref="DI173:DZ173"/>
    <mergeCell ref="I174:DH174"/>
    <mergeCell ref="DI174:DZ174"/>
    <mergeCell ref="CR136:CY136"/>
    <mergeCell ref="CZ136:DG136"/>
    <mergeCell ref="A135:AK135"/>
    <mergeCell ref="AL135:AN135"/>
    <mergeCell ref="AO135:AQ135"/>
    <mergeCell ref="AR135:AT135"/>
    <mergeCell ref="AU135:AW135"/>
    <mergeCell ref="AX135:AZ135"/>
    <mergeCell ref="BA135:BC135"/>
    <mergeCell ref="I146:DH146"/>
    <mergeCell ref="DI146:DZ146"/>
    <mergeCell ref="I147:DH147"/>
    <mergeCell ref="DI147:DZ147"/>
    <mergeCell ref="I148:DH148"/>
    <mergeCell ref="DI148:DZ148"/>
    <mergeCell ref="DI149:DZ149"/>
    <mergeCell ref="I149:DH149"/>
    <mergeCell ref="W138:AB138"/>
    <mergeCell ref="BE139:BJ139"/>
    <mergeCell ref="BK139:BP139"/>
    <mergeCell ref="BQ139:BV139"/>
    <mergeCell ref="BE138:BJ138"/>
    <mergeCell ref="BK138:BP138"/>
    <mergeCell ref="A139:P139"/>
    <mergeCell ref="Q139:V139"/>
    <mergeCell ref="W139:AB139"/>
    <mergeCell ref="AC139:AH139"/>
    <mergeCell ref="AI139:BD139"/>
    <mergeCell ref="A142:P142"/>
    <mergeCell ref="Q142:V142"/>
    <mergeCell ref="W142:AB142"/>
    <mergeCell ref="AC142:AH142"/>
    <mergeCell ref="BQ138:BV138"/>
    <mergeCell ref="BW138:CC138"/>
    <mergeCell ref="BW139:CC142"/>
    <mergeCell ref="CD139:CJ142"/>
    <mergeCell ref="CK139:CQ142"/>
    <mergeCell ref="BQ140:BV140"/>
    <mergeCell ref="BQ141:BV142"/>
    <mergeCell ref="Q140:V140"/>
    <mergeCell ref="W140:AB140"/>
    <mergeCell ref="AC140:AH140"/>
    <mergeCell ref="AI140:BD140"/>
    <mergeCell ref="BE140:BJ140"/>
    <mergeCell ref="BK140:BP140"/>
    <mergeCell ref="A144:DZ144"/>
    <mergeCell ref="DH135:DO135"/>
    <mergeCell ref="DP135:DR135"/>
    <mergeCell ref="DS135:DZ135"/>
    <mergeCell ref="BD135:BK135"/>
    <mergeCell ref="BL135:BS135"/>
    <mergeCell ref="BT135:CA135"/>
    <mergeCell ref="CB135:CI135"/>
    <mergeCell ref="CJ135:CQ135"/>
    <mergeCell ref="CR135:CY135"/>
    <mergeCell ref="CZ135:DG135"/>
    <mergeCell ref="DH136:DO136"/>
    <mergeCell ref="DP136:DR136"/>
    <mergeCell ref="CR138:DZ142"/>
    <mergeCell ref="BD136:BK136"/>
    <mergeCell ref="BL136:BS136"/>
    <mergeCell ref="BT136:CA136"/>
    <mergeCell ref="CB136:CI136"/>
    <mergeCell ref="CJ136:CQ136"/>
    <mergeCell ref="DK98:DM98"/>
    <mergeCell ref="DN98:DO98"/>
    <mergeCell ref="DP98:DR98"/>
    <mergeCell ref="DS98:DZ98"/>
    <mergeCell ref="CJ98:CL98"/>
    <mergeCell ref="CM98:CO98"/>
    <mergeCell ref="CP98:CQ98"/>
    <mergeCell ref="CR98:CT98"/>
    <mergeCell ref="CU98:CW98"/>
    <mergeCell ref="CX98:CY98"/>
    <mergeCell ref="CZ98:DB98"/>
    <mergeCell ref="B98:AE98"/>
    <mergeCell ref="AF98:AH98"/>
    <mergeCell ref="AI98:AK98"/>
    <mergeCell ref="AL98:AN98"/>
    <mergeCell ref="AO98:AQ98"/>
    <mergeCell ref="AR98:AT98"/>
    <mergeCell ref="AU98:AW98"/>
    <mergeCell ref="AX98:AZ98"/>
    <mergeCell ref="BA98:BC98"/>
    <mergeCell ref="BD98:BF98"/>
    <mergeCell ref="BG98:BI98"/>
    <mergeCell ref="BJ98:BK98"/>
    <mergeCell ref="BL98:BN98"/>
    <mergeCell ref="BO98:BQ98"/>
    <mergeCell ref="BR98:BS98"/>
    <mergeCell ref="BT98:BV98"/>
    <mergeCell ref="BW98:BY98"/>
    <mergeCell ref="BZ98:CA98"/>
    <mergeCell ref="CB98:CD98"/>
    <mergeCell ref="CE98:CG98"/>
    <mergeCell ref="CH98:CI98"/>
    <mergeCell ref="DC98:DE98"/>
    <mergeCell ref="DF98:DG98"/>
    <mergeCell ref="DH98:DJ98"/>
    <mergeCell ref="B95:AE95"/>
    <mergeCell ref="AF95:AH95"/>
    <mergeCell ref="AI95:AK95"/>
    <mergeCell ref="AL95:AN95"/>
    <mergeCell ref="AO95:AQ95"/>
    <mergeCell ref="AR95:AT95"/>
    <mergeCell ref="AU95:AW95"/>
    <mergeCell ref="DN96:DO96"/>
    <mergeCell ref="DP96:DR96"/>
    <mergeCell ref="DS96:DZ96"/>
    <mergeCell ref="EA96:EC96"/>
    <mergeCell ref="ED96:EE96"/>
    <mergeCell ref="DS97:DZ97"/>
    <mergeCell ref="DC95:DE95"/>
    <mergeCell ref="DF95:DG95"/>
    <mergeCell ref="DH95:DJ95"/>
    <mergeCell ref="DK95:DM95"/>
    <mergeCell ref="DN95:DO95"/>
    <mergeCell ref="DP95:DR95"/>
    <mergeCell ref="DS95:DZ95"/>
    <mergeCell ref="B97:AE97"/>
    <mergeCell ref="AF97:AH97"/>
    <mergeCell ref="AI97:AK97"/>
    <mergeCell ref="AL97:AN97"/>
    <mergeCell ref="AO97:AQ97"/>
    <mergeCell ref="AR97:AT97"/>
    <mergeCell ref="AU97:AW97"/>
    <mergeCell ref="CJ95:CL95"/>
    <mergeCell ref="CM95:CO95"/>
    <mergeCell ref="CP95:CQ95"/>
    <mergeCell ref="CR95:CT95"/>
    <mergeCell ref="CU95:CW95"/>
    <mergeCell ref="DN97:DO97"/>
    <mergeCell ref="DP97:DR97"/>
    <mergeCell ref="CU97:CW97"/>
    <mergeCell ref="CX97:CY97"/>
    <mergeCell ref="CZ97:DB97"/>
    <mergeCell ref="DC97:DE97"/>
    <mergeCell ref="DF97:DG97"/>
    <mergeCell ref="DH97:DJ97"/>
    <mergeCell ref="DK97:DM97"/>
    <mergeCell ref="AX95:AZ95"/>
    <mergeCell ref="BA95:BC95"/>
    <mergeCell ref="BD95:BF95"/>
    <mergeCell ref="BG95:BI95"/>
    <mergeCell ref="BJ95:BK95"/>
    <mergeCell ref="BL95:BN95"/>
    <mergeCell ref="BO95:BQ95"/>
    <mergeCell ref="BR95:BS95"/>
    <mergeCell ref="BT95:BV95"/>
    <mergeCell ref="BW95:BY95"/>
    <mergeCell ref="BZ95:CA95"/>
    <mergeCell ref="CB95:CD95"/>
    <mergeCell ref="CE95:CG95"/>
    <mergeCell ref="CH95:CI95"/>
    <mergeCell ref="CX95:CY95"/>
    <mergeCell ref="CZ95:DB95"/>
    <mergeCell ref="BR97:BS97"/>
    <mergeCell ref="BT97:BV97"/>
    <mergeCell ref="AX97:AZ97"/>
    <mergeCell ref="BA97:BC97"/>
    <mergeCell ref="BD97:BF97"/>
    <mergeCell ref="BG97:BI97"/>
    <mergeCell ref="BJ97:BK97"/>
    <mergeCell ref="AX96:AZ96"/>
    <mergeCell ref="BA96:BC96"/>
    <mergeCell ref="BD96:BF96"/>
    <mergeCell ref="BG96:BI96"/>
    <mergeCell ref="BJ96:BK96"/>
    <mergeCell ref="BL96:BN96"/>
    <mergeCell ref="BO96:BQ96"/>
    <mergeCell ref="B96:AE96"/>
    <mergeCell ref="AF96:AH96"/>
    <mergeCell ref="AI96:AK96"/>
    <mergeCell ref="AL96:AN96"/>
    <mergeCell ref="AO96:AQ96"/>
    <mergeCell ref="AR96:AT96"/>
    <mergeCell ref="AU96:AW96"/>
    <mergeCell ref="CP97:CQ97"/>
    <mergeCell ref="CR97:CT97"/>
    <mergeCell ref="BW97:BY97"/>
    <mergeCell ref="BZ97:CA97"/>
    <mergeCell ref="CB97:CD97"/>
    <mergeCell ref="CE97:CG97"/>
    <mergeCell ref="CH97:CI97"/>
    <mergeCell ref="CJ97:CL97"/>
    <mergeCell ref="CM97:CO97"/>
    <mergeCell ref="BL97:BN97"/>
    <mergeCell ref="BO97:BQ97"/>
    <mergeCell ref="CJ96:CL96"/>
    <mergeCell ref="CM96:CO96"/>
    <mergeCell ref="BR96:BS96"/>
    <mergeCell ref="BT96:BV96"/>
    <mergeCell ref="BW96:BY96"/>
    <mergeCell ref="BZ96:CA96"/>
    <mergeCell ref="CB96:CD96"/>
    <mergeCell ref="CE96:CG96"/>
    <mergeCell ref="CH96:CI96"/>
    <mergeCell ref="DH96:DJ96"/>
    <mergeCell ref="DK96:DM96"/>
    <mergeCell ref="CP96:CQ96"/>
    <mergeCell ref="CR96:CT96"/>
    <mergeCell ref="CU96:CW96"/>
    <mergeCell ref="CX96:CY96"/>
    <mergeCell ref="CZ96:DB96"/>
    <mergeCell ref="DC96:DE96"/>
    <mergeCell ref="DF96:DG96"/>
    <mergeCell ref="DK94:DM94"/>
    <mergeCell ref="DN94:DO94"/>
    <mergeCell ref="DP94:DR94"/>
    <mergeCell ref="DS94:DZ94"/>
    <mergeCell ref="CJ94:CL94"/>
    <mergeCell ref="CM94:CO94"/>
    <mergeCell ref="CP94:CQ94"/>
    <mergeCell ref="CR94:CT94"/>
    <mergeCell ref="CU94:CW94"/>
    <mergeCell ref="CX94:CY94"/>
    <mergeCell ref="CZ94:DB94"/>
    <mergeCell ref="B94:AE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K94"/>
    <mergeCell ref="BL94:BN94"/>
    <mergeCell ref="BO94:BQ94"/>
    <mergeCell ref="BR94:BS94"/>
    <mergeCell ref="BT94:BV94"/>
    <mergeCell ref="BW94:BY94"/>
    <mergeCell ref="BZ94:CA94"/>
    <mergeCell ref="CB94:CD94"/>
    <mergeCell ref="CE94:CG94"/>
    <mergeCell ref="CH94:CI94"/>
    <mergeCell ref="DC94:DE94"/>
    <mergeCell ref="DF94:DG94"/>
    <mergeCell ref="DH94:DJ94"/>
    <mergeCell ref="B91:AE91"/>
    <mergeCell ref="AF91:AH91"/>
    <mergeCell ref="AI91:AK91"/>
    <mergeCell ref="AL91:AN91"/>
    <mergeCell ref="AO91:AQ91"/>
    <mergeCell ref="AR91:AT91"/>
    <mergeCell ref="AU91:AW91"/>
    <mergeCell ref="DN92:DO92"/>
    <mergeCell ref="DP92:DR92"/>
    <mergeCell ref="DS92:DZ92"/>
    <mergeCell ref="DS93:DZ93"/>
    <mergeCell ref="DC91:DE91"/>
    <mergeCell ref="DF91:DG91"/>
    <mergeCell ref="DH91:DJ91"/>
    <mergeCell ref="DK91:DM91"/>
    <mergeCell ref="DN91:DO91"/>
    <mergeCell ref="DP91:DR91"/>
    <mergeCell ref="DS91:DZ91"/>
    <mergeCell ref="B93:AE93"/>
    <mergeCell ref="AF93:AH93"/>
    <mergeCell ref="AI93:AK93"/>
    <mergeCell ref="AL93:AN93"/>
    <mergeCell ref="AO93:AQ93"/>
    <mergeCell ref="AR93:AT93"/>
    <mergeCell ref="AU93:AW93"/>
    <mergeCell ref="CJ91:CL91"/>
    <mergeCell ref="CM91:CO91"/>
    <mergeCell ref="CP91:CQ91"/>
    <mergeCell ref="CR91:CT91"/>
    <mergeCell ref="CU91:CW91"/>
    <mergeCell ref="CX91:CY91"/>
    <mergeCell ref="CZ91:DB91"/>
    <mergeCell ref="DN93:DO93"/>
    <mergeCell ref="DP93:DR93"/>
    <mergeCell ref="CU93:CW93"/>
    <mergeCell ref="CX93:CY93"/>
    <mergeCell ref="CZ93:DB93"/>
    <mergeCell ref="DC93:DE93"/>
    <mergeCell ref="DF93:DG93"/>
    <mergeCell ref="DH93:DJ93"/>
    <mergeCell ref="DK93:DM93"/>
    <mergeCell ref="AX91:AZ91"/>
    <mergeCell ref="BA91:BC91"/>
    <mergeCell ref="BD91:BF91"/>
    <mergeCell ref="BG91:BI91"/>
    <mergeCell ref="BJ91:BK91"/>
    <mergeCell ref="BL91:BN91"/>
    <mergeCell ref="BO91:BQ91"/>
    <mergeCell ref="BR91:BS91"/>
    <mergeCell ref="BT91:BV91"/>
    <mergeCell ref="BW91:BY91"/>
    <mergeCell ref="BZ91:CA91"/>
    <mergeCell ref="CB91:CD91"/>
    <mergeCell ref="CE91:CG91"/>
    <mergeCell ref="CH91:CI91"/>
    <mergeCell ref="BR93:BS93"/>
    <mergeCell ref="BT93:BV93"/>
    <mergeCell ref="AX93:AZ93"/>
    <mergeCell ref="BA93:BC93"/>
    <mergeCell ref="BD93:BF93"/>
    <mergeCell ref="BG93:BI93"/>
    <mergeCell ref="BJ93:BK93"/>
    <mergeCell ref="BL93:BN93"/>
    <mergeCell ref="BO93:BQ93"/>
    <mergeCell ref="AX92:AZ92"/>
    <mergeCell ref="BA92:BC92"/>
    <mergeCell ref="BD92:BF92"/>
    <mergeCell ref="BG92:BI92"/>
    <mergeCell ref="BJ92:BK92"/>
    <mergeCell ref="BL92:BN92"/>
    <mergeCell ref="BO92:BQ92"/>
    <mergeCell ref="B92:AE92"/>
    <mergeCell ref="AF92:AH92"/>
    <mergeCell ref="AI92:AK92"/>
    <mergeCell ref="AL92:AN92"/>
    <mergeCell ref="AO92:AQ92"/>
    <mergeCell ref="AR92:AT92"/>
    <mergeCell ref="AU92:AW92"/>
    <mergeCell ref="CP93:CQ93"/>
    <mergeCell ref="CR93:CT93"/>
    <mergeCell ref="BW93:BY93"/>
    <mergeCell ref="BZ93:CA93"/>
    <mergeCell ref="CB93:CD93"/>
    <mergeCell ref="CE93:CG93"/>
    <mergeCell ref="CH93:CI93"/>
    <mergeCell ref="CJ93:CL93"/>
    <mergeCell ref="CM93:CO93"/>
    <mergeCell ref="CJ92:CL92"/>
    <mergeCell ref="CM92:CO92"/>
    <mergeCell ref="BR92:BS92"/>
    <mergeCell ref="BT92:BV92"/>
    <mergeCell ref="BW92:BY92"/>
    <mergeCell ref="BZ92:CA92"/>
    <mergeCell ref="CB92:CD92"/>
    <mergeCell ref="CE92:CG92"/>
    <mergeCell ref="CH92:CI92"/>
    <mergeCell ref="DH92:DJ92"/>
    <mergeCell ref="DK92:DM92"/>
    <mergeCell ref="CP92:CQ92"/>
    <mergeCell ref="CR92:CT92"/>
    <mergeCell ref="CU92:CW92"/>
    <mergeCell ref="CX92:CY92"/>
    <mergeCell ref="CZ92:DB92"/>
    <mergeCell ref="DC92:DE92"/>
    <mergeCell ref="DF92:DG92"/>
    <mergeCell ref="DK90:DM90"/>
    <mergeCell ref="DN90:DO90"/>
    <mergeCell ref="DP90:DR90"/>
    <mergeCell ref="DS90:DZ90"/>
    <mergeCell ref="CJ90:CL90"/>
    <mergeCell ref="CM90:CO90"/>
    <mergeCell ref="CP90:CQ90"/>
    <mergeCell ref="CR90:CT90"/>
    <mergeCell ref="CU90:CW90"/>
    <mergeCell ref="CX90:CY90"/>
    <mergeCell ref="CZ90:DB90"/>
    <mergeCell ref="B90:AE90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BG90:BI90"/>
    <mergeCell ref="BJ90:BK90"/>
    <mergeCell ref="BL90:BN90"/>
    <mergeCell ref="BO90:BQ90"/>
    <mergeCell ref="BR90:BS90"/>
    <mergeCell ref="BT90:BV90"/>
    <mergeCell ref="BW90:BY90"/>
    <mergeCell ref="BZ90:CA90"/>
    <mergeCell ref="CB90:CD90"/>
    <mergeCell ref="CE90:CG90"/>
    <mergeCell ref="CH90:CI90"/>
    <mergeCell ref="DC90:DE90"/>
    <mergeCell ref="DF90:DG90"/>
    <mergeCell ref="DH90:DJ90"/>
    <mergeCell ref="B87:AE87"/>
    <mergeCell ref="AF87:AH87"/>
    <mergeCell ref="AI87:AK87"/>
    <mergeCell ref="AL87:AN87"/>
    <mergeCell ref="AO87:AQ87"/>
    <mergeCell ref="AR87:AT87"/>
    <mergeCell ref="AU87:AW87"/>
    <mergeCell ref="DN88:DO88"/>
    <mergeCell ref="DP88:DR88"/>
    <mergeCell ref="DS88:DZ88"/>
    <mergeCell ref="DS89:DZ89"/>
    <mergeCell ref="DC87:DE87"/>
    <mergeCell ref="DF87:DG87"/>
    <mergeCell ref="DH87:DJ87"/>
    <mergeCell ref="DK87:DM87"/>
    <mergeCell ref="DN87:DO87"/>
    <mergeCell ref="DP87:DR87"/>
    <mergeCell ref="DS87:DZ87"/>
    <mergeCell ref="B89:AE89"/>
    <mergeCell ref="AF89:AH89"/>
    <mergeCell ref="AI89:AK89"/>
    <mergeCell ref="AL89:AN89"/>
    <mergeCell ref="AO89:AQ89"/>
    <mergeCell ref="AR89:AT89"/>
    <mergeCell ref="AU89:AW89"/>
    <mergeCell ref="CJ87:CL87"/>
    <mergeCell ref="CM87:CO87"/>
    <mergeCell ref="CP87:CQ87"/>
    <mergeCell ref="CR87:CT87"/>
    <mergeCell ref="CU87:CW87"/>
    <mergeCell ref="CX87:CY87"/>
    <mergeCell ref="CZ87:DB87"/>
    <mergeCell ref="DN89:DO89"/>
    <mergeCell ref="DP89:DR89"/>
    <mergeCell ref="CU89:CW89"/>
    <mergeCell ref="CX89:CY89"/>
    <mergeCell ref="CZ89:DB89"/>
    <mergeCell ref="DC89:DE89"/>
    <mergeCell ref="DF89:DG89"/>
    <mergeCell ref="DH89:DJ89"/>
    <mergeCell ref="DK89:DM89"/>
    <mergeCell ref="AX87:AZ87"/>
    <mergeCell ref="BA87:BC87"/>
    <mergeCell ref="BD87:BF87"/>
    <mergeCell ref="BG87:BI87"/>
    <mergeCell ref="BJ87:BK87"/>
    <mergeCell ref="BL87:BN87"/>
    <mergeCell ref="BO87:BQ87"/>
    <mergeCell ref="BR87:BS87"/>
    <mergeCell ref="BT87:BV87"/>
    <mergeCell ref="BW87:BY87"/>
    <mergeCell ref="BZ87:CA87"/>
    <mergeCell ref="CB87:CD87"/>
    <mergeCell ref="CE87:CG87"/>
    <mergeCell ref="CH87:CI87"/>
    <mergeCell ref="BR89:BS89"/>
    <mergeCell ref="BT89:BV89"/>
    <mergeCell ref="AX89:AZ89"/>
    <mergeCell ref="BA89:BC89"/>
    <mergeCell ref="BD89:BF89"/>
    <mergeCell ref="BG89:BI89"/>
    <mergeCell ref="BJ89:BK89"/>
    <mergeCell ref="BL89:BN89"/>
    <mergeCell ref="BO89:BQ89"/>
    <mergeCell ref="AX88:AZ88"/>
    <mergeCell ref="BA88:BC88"/>
    <mergeCell ref="BD88:BF88"/>
    <mergeCell ref="BG88:BI88"/>
    <mergeCell ref="BJ88:BK88"/>
    <mergeCell ref="BL88:BN88"/>
    <mergeCell ref="BO88:BQ88"/>
    <mergeCell ref="B88:AE88"/>
    <mergeCell ref="AF88:AH88"/>
    <mergeCell ref="AI88:AK88"/>
    <mergeCell ref="AL88:AN88"/>
    <mergeCell ref="AO88:AQ88"/>
    <mergeCell ref="AR88:AT88"/>
    <mergeCell ref="AU88:AW88"/>
    <mergeCell ref="CP89:CQ89"/>
    <mergeCell ref="CR89:CT89"/>
    <mergeCell ref="BW89:BY89"/>
    <mergeCell ref="BZ89:CA89"/>
    <mergeCell ref="CB89:CD89"/>
    <mergeCell ref="CE89:CG89"/>
    <mergeCell ref="CH89:CI89"/>
    <mergeCell ref="CJ89:CL89"/>
    <mergeCell ref="CM89:CO89"/>
    <mergeCell ref="CJ88:CL88"/>
    <mergeCell ref="CM88:CO88"/>
    <mergeCell ref="BR88:BS88"/>
    <mergeCell ref="BT88:BV88"/>
    <mergeCell ref="BW88:BY88"/>
    <mergeCell ref="BZ88:CA88"/>
    <mergeCell ref="CB88:CD88"/>
    <mergeCell ref="CE88:CG88"/>
    <mergeCell ref="CH88:CI88"/>
    <mergeCell ref="DH88:DJ88"/>
    <mergeCell ref="DK88:DM88"/>
    <mergeCell ref="CP88:CQ88"/>
    <mergeCell ref="CR88:CT88"/>
    <mergeCell ref="CU88:CW88"/>
    <mergeCell ref="CX88:CY88"/>
    <mergeCell ref="CZ88:DB88"/>
    <mergeCell ref="DC88:DE88"/>
    <mergeCell ref="DF88:DG88"/>
    <mergeCell ref="DK86:DM86"/>
    <mergeCell ref="DN86:DO86"/>
    <mergeCell ref="DP86:DR86"/>
    <mergeCell ref="DS86:DZ86"/>
    <mergeCell ref="CJ86:CL86"/>
    <mergeCell ref="CM86:CO86"/>
    <mergeCell ref="CP86:CQ86"/>
    <mergeCell ref="CR86:CT86"/>
    <mergeCell ref="CU86:CW86"/>
    <mergeCell ref="CX86:CY86"/>
    <mergeCell ref="CZ86:DB86"/>
    <mergeCell ref="B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K86"/>
    <mergeCell ref="BL86:BN86"/>
    <mergeCell ref="BO86:BQ86"/>
    <mergeCell ref="BR86:BS86"/>
    <mergeCell ref="BT86:BV86"/>
    <mergeCell ref="BW86:BY86"/>
    <mergeCell ref="BZ86:CA86"/>
    <mergeCell ref="CB86:CD86"/>
    <mergeCell ref="CE86:CG86"/>
    <mergeCell ref="CH86:CI86"/>
    <mergeCell ref="DC86:DE86"/>
    <mergeCell ref="DF86:DG86"/>
    <mergeCell ref="DH86:DJ86"/>
    <mergeCell ref="B83:AE83"/>
    <mergeCell ref="AF83:AH83"/>
    <mergeCell ref="AI83:AK83"/>
    <mergeCell ref="AL83:AN83"/>
    <mergeCell ref="AO83:AQ83"/>
    <mergeCell ref="AR83:AT83"/>
    <mergeCell ref="AU83:AW83"/>
    <mergeCell ref="DN84:DO84"/>
    <mergeCell ref="DP84:DR84"/>
    <mergeCell ref="DS84:DZ84"/>
    <mergeCell ref="DS85:DZ85"/>
    <mergeCell ref="DC83:DE83"/>
    <mergeCell ref="DF83:DG83"/>
    <mergeCell ref="DH83:DJ83"/>
    <mergeCell ref="DK83:DM83"/>
    <mergeCell ref="DN83:DO83"/>
    <mergeCell ref="DP83:DR83"/>
    <mergeCell ref="DS83:DZ83"/>
    <mergeCell ref="B85:AE85"/>
    <mergeCell ref="AF85:AH85"/>
    <mergeCell ref="AI85:AK85"/>
    <mergeCell ref="AL85:AN85"/>
    <mergeCell ref="AO85:AQ85"/>
    <mergeCell ref="AR85:AT85"/>
    <mergeCell ref="AU85:AW85"/>
    <mergeCell ref="CJ83:CL83"/>
    <mergeCell ref="CM83:CO83"/>
    <mergeCell ref="CP83:CQ83"/>
    <mergeCell ref="CR83:CT83"/>
    <mergeCell ref="CU83:CW83"/>
    <mergeCell ref="CX83:CY83"/>
    <mergeCell ref="CZ83:DB83"/>
    <mergeCell ref="DN85:DO85"/>
    <mergeCell ref="DP85:DR85"/>
    <mergeCell ref="CU85:CW85"/>
    <mergeCell ref="CX85:CY85"/>
    <mergeCell ref="CZ85:DB85"/>
    <mergeCell ref="DC85:DE85"/>
    <mergeCell ref="DF85:DG85"/>
    <mergeCell ref="DH85:DJ85"/>
    <mergeCell ref="DK85:DM85"/>
    <mergeCell ref="AX83:AZ83"/>
    <mergeCell ref="BA83:BC83"/>
    <mergeCell ref="BD83:BF83"/>
    <mergeCell ref="BG83:BI83"/>
    <mergeCell ref="BJ83:BK83"/>
    <mergeCell ref="BL83:BN83"/>
    <mergeCell ref="BO83:BQ83"/>
    <mergeCell ref="BR83:BS83"/>
    <mergeCell ref="BT83:BV83"/>
    <mergeCell ref="BW83:BY83"/>
    <mergeCell ref="BZ83:CA83"/>
    <mergeCell ref="CB83:CD83"/>
    <mergeCell ref="CE83:CG83"/>
    <mergeCell ref="CH83:CI83"/>
    <mergeCell ref="BR85:BS85"/>
    <mergeCell ref="BT85:BV85"/>
    <mergeCell ref="AX85:AZ85"/>
    <mergeCell ref="BA85:BC85"/>
    <mergeCell ref="BD85:BF85"/>
    <mergeCell ref="BG85:BI85"/>
    <mergeCell ref="BJ85:BK85"/>
    <mergeCell ref="BL85:BN85"/>
    <mergeCell ref="BO85:BQ85"/>
    <mergeCell ref="AX84:AZ84"/>
    <mergeCell ref="BA84:BC84"/>
    <mergeCell ref="BD84:BF84"/>
    <mergeCell ref="BG84:BI84"/>
    <mergeCell ref="BJ84:BK84"/>
    <mergeCell ref="BL84:BN84"/>
    <mergeCell ref="BO84:BQ84"/>
    <mergeCell ref="B84:AE84"/>
    <mergeCell ref="AF84:AH84"/>
    <mergeCell ref="AI84:AK84"/>
    <mergeCell ref="AL84:AN84"/>
    <mergeCell ref="AO84:AQ84"/>
    <mergeCell ref="AR84:AT84"/>
    <mergeCell ref="AU84:AW84"/>
    <mergeCell ref="CP85:CQ85"/>
    <mergeCell ref="CR85:CT85"/>
    <mergeCell ref="BW85:BY85"/>
    <mergeCell ref="BZ85:CA85"/>
    <mergeCell ref="CB85:CD85"/>
    <mergeCell ref="CE85:CG85"/>
    <mergeCell ref="CH85:CI85"/>
    <mergeCell ref="CJ85:CL85"/>
    <mergeCell ref="CM85:CO85"/>
    <mergeCell ref="CJ84:CL84"/>
    <mergeCell ref="CM84:CO84"/>
    <mergeCell ref="BR84:BS84"/>
    <mergeCell ref="BT84:BV84"/>
    <mergeCell ref="BW84:BY84"/>
    <mergeCell ref="BZ84:CA84"/>
    <mergeCell ref="CB84:CD84"/>
    <mergeCell ref="CE84:CG84"/>
    <mergeCell ref="CH84:CI84"/>
    <mergeCell ref="DH84:DJ84"/>
    <mergeCell ref="DK84:DM84"/>
    <mergeCell ref="CP84:CQ84"/>
    <mergeCell ref="CR84:CT84"/>
    <mergeCell ref="CU84:CW84"/>
    <mergeCell ref="CX84:CY84"/>
    <mergeCell ref="CZ84:DB84"/>
    <mergeCell ref="DC84:DE84"/>
    <mergeCell ref="DF84:DG84"/>
    <mergeCell ref="DK82:DM82"/>
    <mergeCell ref="DN82:DO82"/>
    <mergeCell ref="DP82:DR82"/>
    <mergeCell ref="DS82:DZ82"/>
    <mergeCell ref="CJ82:CL82"/>
    <mergeCell ref="CM82:CO82"/>
    <mergeCell ref="CP82:CQ82"/>
    <mergeCell ref="CR82:CT82"/>
    <mergeCell ref="CU82:CW82"/>
    <mergeCell ref="CX82:CY82"/>
    <mergeCell ref="CZ82:DB82"/>
    <mergeCell ref="B82:AE82"/>
    <mergeCell ref="AF82:AH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J82:BK82"/>
    <mergeCell ref="BL82:BN82"/>
    <mergeCell ref="BO82:BQ82"/>
    <mergeCell ref="BR82:BS82"/>
    <mergeCell ref="BT82:BV82"/>
    <mergeCell ref="BW82:BY82"/>
    <mergeCell ref="BZ82:CA82"/>
    <mergeCell ref="CB82:CD82"/>
    <mergeCell ref="CE82:CG82"/>
    <mergeCell ref="CH82:CI82"/>
    <mergeCell ref="DC82:DE82"/>
    <mergeCell ref="DF82:DG82"/>
    <mergeCell ref="DH82:DJ82"/>
    <mergeCell ref="B79:AE79"/>
    <mergeCell ref="AF79:AH79"/>
    <mergeCell ref="AI79:AK79"/>
    <mergeCell ref="AL79:AN79"/>
    <mergeCell ref="AO79:AQ79"/>
    <mergeCell ref="AR79:AT79"/>
    <mergeCell ref="AU79:AW79"/>
    <mergeCell ref="DN80:DO80"/>
    <mergeCell ref="DP80:DR80"/>
    <mergeCell ref="DS80:DZ80"/>
    <mergeCell ref="DS81:DZ81"/>
    <mergeCell ref="DC79:DE79"/>
    <mergeCell ref="DF79:DG79"/>
    <mergeCell ref="DH79:DJ79"/>
    <mergeCell ref="DK79:DM79"/>
    <mergeCell ref="DN79:DO79"/>
    <mergeCell ref="DP79:DR79"/>
    <mergeCell ref="DS79:DZ79"/>
    <mergeCell ref="B81:AE81"/>
    <mergeCell ref="AF81:AH81"/>
    <mergeCell ref="AI81:AK81"/>
    <mergeCell ref="AL81:AN81"/>
    <mergeCell ref="AO81:AQ81"/>
    <mergeCell ref="AR81:AT81"/>
    <mergeCell ref="AU81:AW81"/>
    <mergeCell ref="CJ79:CL79"/>
    <mergeCell ref="CM79:CO79"/>
    <mergeCell ref="CP79:CQ79"/>
    <mergeCell ref="CR79:CT79"/>
    <mergeCell ref="CU79:CW79"/>
    <mergeCell ref="CX79:CY79"/>
    <mergeCell ref="CZ79:DB79"/>
    <mergeCell ref="DN81:DO81"/>
    <mergeCell ref="DP81:DR81"/>
    <mergeCell ref="CU81:CW81"/>
    <mergeCell ref="CX81:CY81"/>
    <mergeCell ref="CZ81:DB81"/>
    <mergeCell ref="DC81:DE81"/>
    <mergeCell ref="DF81:DG81"/>
    <mergeCell ref="DH81:DJ81"/>
    <mergeCell ref="DK81:DM81"/>
    <mergeCell ref="AX79:AZ79"/>
    <mergeCell ref="BA79:BC79"/>
    <mergeCell ref="BD79:BF79"/>
    <mergeCell ref="BG79:BI79"/>
    <mergeCell ref="BJ79:BK79"/>
    <mergeCell ref="BL79:BN79"/>
    <mergeCell ref="BO79:BQ79"/>
    <mergeCell ref="BR79:BS79"/>
    <mergeCell ref="BT79:BV79"/>
    <mergeCell ref="BW79:BY79"/>
    <mergeCell ref="BZ79:CA79"/>
    <mergeCell ref="CB79:CD79"/>
    <mergeCell ref="CE79:CG79"/>
    <mergeCell ref="CH79:CI79"/>
    <mergeCell ref="BR81:BS81"/>
    <mergeCell ref="BT81:BV81"/>
    <mergeCell ref="AX81:AZ81"/>
    <mergeCell ref="BA81:BC81"/>
    <mergeCell ref="BD81:BF81"/>
    <mergeCell ref="BG81:BI81"/>
    <mergeCell ref="BJ81:BK81"/>
    <mergeCell ref="BL81:BN81"/>
    <mergeCell ref="BO81:BQ81"/>
    <mergeCell ref="AX80:AZ80"/>
    <mergeCell ref="BA80:BC80"/>
    <mergeCell ref="BD80:BF80"/>
    <mergeCell ref="BG80:BI80"/>
    <mergeCell ref="BJ80:BK80"/>
    <mergeCell ref="BL80:BN80"/>
    <mergeCell ref="BO80:BQ80"/>
    <mergeCell ref="B80:AE80"/>
    <mergeCell ref="AF80:AH80"/>
    <mergeCell ref="AI80:AK80"/>
    <mergeCell ref="AL80:AN80"/>
    <mergeCell ref="AO80:AQ80"/>
    <mergeCell ref="AR80:AT80"/>
    <mergeCell ref="AU80:AW80"/>
    <mergeCell ref="CP81:CQ81"/>
    <mergeCell ref="CR81:CT81"/>
    <mergeCell ref="BW81:BY81"/>
    <mergeCell ref="BZ81:CA81"/>
    <mergeCell ref="CB81:CD81"/>
    <mergeCell ref="CE81:CG81"/>
    <mergeCell ref="CH81:CI81"/>
    <mergeCell ref="CJ81:CL81"/>
    <mergeCell ref="CM81:CO81"/>
    <mergeCell ref="CJ80:CL80"/>
    <mergeCell ref="CM80:CO80"/>
    <mergeCell ref="BR80:BS80"/>
    <mergeCell ref="BT80:BV80"/>
    <mergeCell ref="BW80:BY80"/>
    <mergeCell ref="BZ80:CA80"/>
    <mergeCell ref="CB80:CD80"/>
    <mergeCell ref="CE80:CG80"/>
    <mergeCell ref="CH80:CI80"/>
    <mergeCell ref="DH80:DJ80"/>
    <mergeCell ref="DK80:DM80"/>
    <mergeCell ref="CP80:CQ80"/>
    <mergeCell ref="CR80:CT80"/>
    <mergeCell ref="CU80:CW80"/>
    <mergeCell ref="CX80:CY80"/>
    <mergeCell ref="CZ80:DB80"/>
    <mergeCell ref="DC80:DE80"/>
    <mergeCell ref="DF80:DG80"/>
    <mergeCell ref="DK78:DM78"/>
    <mergeCell ref="DN78:DO78"/>
    <mergeCell ref="DP78:DR78"/>
    <mergeCell ref="DS78:DZ78"/>
    <mergeCell ref="CJ78:CL78"/>
    <mergeCell ref="CM78:CO78"/>
    <mergeCell ref="CP78:CQ78"/>
    <mergeCell ref="CR78:CT78"/>
    <mergeCell ref="CU78:CW78"/>
    <mergeCell ref="CX78:CY78"/>
    <mergeCell ref="CZ78:DB78"/>
    <mergeCell ref="B78:AE78"/>
    <mergeCell ref="AF78:AH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J78:BK78"/>
    <mergeCell ref="BL78:BN78"/>
    <mergeCell ref="BO78:BQ78"/>
    <mergeCell ref="BR78:BS78"/>
    <mergeCell ref="BT78:BV78"/>
    <mergeCell ref="BW78:BY78"/>
    <mergeCell ref="BZ78:CA78"/>
    <mergeCell ref="CB78:CD78"/>
    <mergeCell ref="CE78:CG78"/>
    <mergeCell ref="CH78:CI78"/>
    <mergeCell ref="DC78:DE78"/>
    <mergeCell ref="DF78:DG78"/>
    <mergeCell ref="DH78:DJ78"/>
    <mergeCell ref="B75:AE75"/>
    <mergeCell ref="AF75:AH75"/>
    <mergeCell ref="AI75:AK75"/>
    <mergeCell ref="AL75:AN75"/>
    <mergeCell ref="AO75:AQ75"/>
    <mergeCell ref="AR75:AT75"/>
    <mergeCell ref="AU75:AW75"/>
    <mergeCell ref="DN76:DO76"/>
    <mergeCell ref="DP76:DR76"/>
    <mergeCell ref="DS76:DZ76"/>
    <mergeCell ref="DS77:DZ77"/>
    <mergeCell ref="DC75:DE75"/>
    <mergeCell ref="DF75:DG75"/>
    <mergeCell ref="DH75:DJ75"/>
    <mergeCell ref="DK75:DM75"/>
    <mergeCell ref="DN75:DO75"/>
    <mergeCell ref="DP75:DR75"/>
    <mergeCell ref="DS75:DZ75"/>
    <mergeCell ref="B77:AE77"/>
    <mergeCell ref="AF77:AH77"/>
    <mergeCell ref="AI77:AK77"/>
    <mergeCell ref="AL77:AN77"/>
    <mergeCell ref="AO77:AQ77"/>
    <mergeCell ref="AR77:AT77"/>
    <mergeCell ref="AU77:AW77"/>
    <mergeCell ref="CJ75:CL75"/>
    <mergeCell ref="CM75:CO75"/>
    <mergeCell ref="CP75:CQ75"/>
    <mergeCell ref="CR75:CT75"/>
    <mergeCell ref="CU75:CW75"/>
    <mergeCell ref="CX75:CY75"/>
    <mergeCell ref="CZ75:DB75"/>
    <mergeCell ref="DN77:DO77"/>
    <mergeCell ref="DP77:DR77"/>
    <mergeCell ref="CU77:CW77"/>
    <mergeCell ref="CX77:CY77"/>
    <mergeCell ref="CZ77:DB77"/>
    <mergeCell ref="DC77:DE77"/>
    <mergeCell ref="DF77:DG77"/>
    <mergeCell ref="DH77:DJ77"/>
    <mergeCell ref="DK77:DM77"/>
    <mergeCell ref="AX75:AZ75"/>
    <mergeCell ref="BA75:BC75"/>
    <mergeCell ref="BD75:BF75"/>
    <mergeCell ref="BG75:BI75"/>
    <mergeCell ref="BJ75:BK75"/>
    <mergeCell ref="BL75:BN75"/>
    <mergeCell ref="BO75:BQ75"/>
    <mergeCell ref="BR75:BS75"/>
    <mergeCell ref="BT75:BV75"/>
    <mergeCell ref="BW75:BY75"/>
    <mergeCell ref="BZ75:CA75"/>
    <mergeCell ref="CB75:CD75"/>
    <mergeCell ref="CE75:CG75"/>
    <mergeCell ref="CH75:CI75"/>
    <mergeCell ref="BR77:BS77"/>
    <mergeCell ref="BT77:BV77"/>
    <mergeCell ref="AX77:AZ77"/>
    <mergeCell ref="BA77:BC77"/>
    <mergeCell ref="BD77:BF77"/>
    <mergeCell ref="BG77:BI77"/>
    <mergeCell ref="BJ77:BK77"/>
    <mergeCell ref="BL77:BN77"/>
    <mergeCell ref="BO77:BQ77"/>
    <mergeCell ref="AX76:AZ76"/>
    <mergeCell ref="BA76:BC76"/>
    <mergeCell ref="BD76:BF76"/>
    <mergeCell ref="BG76:BI76"/>
    <mergeCell ref="BJ76:BK76"/>
    <mergeCell ref="BL76:BN76"/>
    <mergeCell ref="BO76:BQ76"/>
    <mergeCell ref="B76:AE76"/>
    <mergeCell ref="AF76:AH76"/>
    <mergeCell ref="AI76:AK76"/>
    <mergeCell ref="AL76:AN76"/>
    <mergeCell ref="AO76:AQ76"/>
    <mergeCell ref="AR76:AT76"/>
    <mergeCell ref="AU76:AW76"/>
    <mergeCell ref="CP77:CQ77"/>
    <mergeCell ref="CR77:CT77"/>
    <mergeCell ref="BW77:BY77"/>
    <mergeCell ref="BZ77:CA77"/>
    <mergeCell ref="CB77:CD77"/>
    <mergeCell ref="CE77:CG77"/>
    <mergeCell ref="CH77:CI77"/>
    <mergeCell ref="CJ77:CL77"/>
    <mergeCell ref="CM77:CO77"/>
    <mergeCell ref="CJ76:CL76"/>
    <mergeCell ref="CM76:CO76"/>
    <mergeCell ref="BR76:BS76"/>
    <mergeCell ref="BT76:BV76"/>
    <mergeCell ref="BW76:BY76"/>
    <mergeCell ref="BZ76:CA76"/>
    <mergeCell ref="CB76:CD76"/>
    <mergeCell ref="CE76:CG76"/>
    <mergeCell ref="CH76:CI76"/>
    <mergeCell ref="DH76:DJ76"/>
    <mergeCell ref="DK76:DM76"/>
    <mergeCell ref="CP76:CQ76"/>
    <mergeCell ref="CR76:CT76"/>
    <mergeCell ref="CU76:CW76"/>
    <mergeCell ref="CX76:CY76"/>
    <mergeCell ref="CZ76:DB76"/>
    <mergeCell ref="DC76:DE76"/>
    <mergeCell ref="DF76:DG76"/>
    <mergeCell ref="DK74:DM74"/>
    <mergeCell ref="DN74:DO74"/>
    <mergeCell ref="DP74:DR74"/>
    <mergeCell ref="DS74:DZ74"/>
    <mergeCell ref="CJ74:CL74"/>
    <mergeCell ref="CM74:CO74"/>
    <mergeCell ref="CP74:CQ74"/>
    <mergeCell ref="CR74:CT74"/>
    <mergeCell ref="CU74:CW74"/>
    <mergeCell ref="CX74:CY74"/>
    <mergeCell ref="CZ74:DB74"/>
    <mergeCell ref="B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K74"/>
    <mergeCell ref="BL74:BN74"/>
    <mergeCell ref="BO74:BQ74"/>
    <mergeCell ref="BR74:BS74"/>
    <mergeCell ref="BT74:BV74"/>
    <mergeCell ref="BW74:BY74"/>
    <mergeCell ref="BZ74:CA74"/>
    <mergeCell ref="CB74:CD74"/>
    <mergeCell ref="CE74:CG74"/>
    <mergeCell ref="CH74:CI74"/>
    <mergeCell ref="DC74:DE74"/>
    <mergeCell ref="DF74:DG74"/>
    <mergeCell ref="DH74:DJ74"/>
    <mergeCell ref="B71:AE71"/>
    <mergeCell ref="AF71:AH71"/>
    <mergeCell ref="AI71:AK71"/>
    <mergeCell ref="AL71:AN71"/>
    <mergeCell ref="AO71:AQ71"/>
    <mergeCell ref="AR71:AT71"/>
    <mergeCell ref="AU71:AW71"/>
    <mergeCell ref="DN72:DO72"/>
    <mergeCell ref="DP72:DR72"/>
    <mergeCell ref="DS72:DZ72"/>
    <mergeCell ref="DS73:DZ73"/>
    <mergeCell ref="DC71:DE71"/>
    <mergeCell ref="DF71:DG71"/>
    <mergeCell ref="DH71:DJ71"/>
    <mergeCell ref="DK71:DM71"/>
    <mergeCell ref="DN71:DO71"/>
    <mergeCell ref="DP71:DR71"/>
    <mergeCell ref="DS71:DZ71"/>
    <mergeCell ref="B73:AE73"/>
    <mergeCell ref="AF73:AH73"/>
    <mergeCell ref="AI73:AK73"/>
    <mergeCell ref="AL73:AN73"/>
    <mergeCell ref="AO73:AQ73"/>
    <mergeCell ref="AR73:AT73"/>
    <mergeCell ref="AU73:AW73"/>
    <mergeCell ref="CJ71:CL71"/>
    <mergeCell ref="CM71:CO71"/>
    <mergeCell ref="CP71:CQ71"/>
    <mergeCell ref="CR71:CT71"/>
    <mergeCell ref="CU71:CW71"/>
    <mergeCell ref="CX71:CY71"/>
    <mergeCell ref="CZ71:DB71"/>
    <mergeCell ref="DN73:DO73"/>
    <mergeCell ref="DP73:DR73"/>
    <mergeCell ref="CU73:CW73"/>
    <mergeCell ref="CX73:CY73"/>
    <mergeCell ref="CZ73:DB73"/>
    <mergeCell ref="DC73:DE73"/>
    <mergeCell ref="DF73:DG73"/>
    <mergeCell ref="DH73:DJ73"/>
    <mergeCell ref="DK73:DM73"/>
    <mergeCell ref="AX71:AZ71"/>
    <mergeCell ref="BA71:BC71"/>
    <mergeCell ref="BD71:BF71"/>
    <mergeCell ref="BG71:BI71"/>
    <mergeCell ref="BJ71:BK71"/>
    <mergeCell ref="BL71:BN71"/>
    <mergeCell ref="BO71:BQ71"/>
    <mergeCell ref="BR71:BS71"/>
    <mergeCell ref="BT71:BV71"/>
    <mergeCell ref="BW71:BY71"/>
    <mergeCell ref="BZ71:CA71"/>
    <mergeCell ref="CB71:CD71"/>
    <mergeCell ref="CE71:CG71"/>
    <mergeCell ref="CH71:CI71"/>
    <mergeCell ref="BR73:BS73"/>
    <mergeCell ref="BT73:BV73"/>
    <mergeCell ref="AX73:AZ73"/>
    <mergeCell ref="BA73:BC73"/>
    <mergeCell ref="BD73:BF73"/>
    <mergeCell ref="BG73:BI73"/>
    <mergeCell ref="BJ73:BK73"/>
    <mergeCell ref="BL73:BN73"/>
    <mergeCell ref="BO73:BQ73"/>
    <mergeCell ref="AX72:AZ72"/>
    <mergeCell ref="BA72:BC72"/>
    <mergeCell ref="BD72:BF72"/>
    <mergeCell ref="BG72:BI72"/>
    <mergeCell ref="BJ72:BK72"/>
    <mergeCell ref="BL72:BN72"/>
    <mergeCell ref="BO72:BQ72"/>
    <mergeCell ref="B72:AE72"/>
    <mergeCell ref="AF72:AH72"/>
    <mergeCell ref="AI72:AK72"/>
    <mergeCell ref="AL72:AN72"/>
    <mergeCell ref="AO72:AQ72"/>
    <mergeCell ref="AR72:AT72"/>
    <mergeCell ref="AU72:AW72"/>
    <mergeCell ref="CP73:CQ73"/>
    <mergeCell ref="CR73:CT73"/>
    <mergeCell ref="BW73:BY73"/>
    <mergeCell ref="BZ73:CA73"/>
    <mergeCell ref="CB73:CD73"/>
    <mergeCell ref="CE73:CG73"/>
    <mergeCell ref="CH73:CI73"/>
    <mergeCell ref="CJ73:CL73"/>
    <mergeCell ref="CM73:CO73"/>
    <mergeCell ref="CJ72:CL72"/>
    <mergeCell ref="CM72:CO72"/>
    <mergeCell ref="BR72:BS72"/>
    <mergeCell ref="BT72:BV72"/>
    <mergeCell ref="BW72:BY72"/>
    <mergeCell ref="BZ72:CA72"/>
    <mergeCell ref="CB72:CD72"/>
    <mergeCell ref="CE72:CG72"/>
    <mergeCell ref="CH72:CI72"/>
    <mergeCell ref="DH72:DJ72"/>
    <mergeCell ref="DK72:DM72"/>
    <mergeCell ref="CP72:CQ72"/>
    <mergeCell ref="CR72:CT72"/>
    <mergeCell ref="CU72:CW72"/>
    <mergeCell ref="CX72:CY72"/>
    <mergeCell ref="CZ72:DB72"/>
    <mergeCell ref="DC72:DE72"/>
    <mergeCell ref="DF72:DG72"/>
    <mergeCell ref="DK70:DM70"/>
    <mergeCell ref="DN70:DO70"/>
    <mergeCell ref="DP70:DR70"/>
    <mergeCell ref="DS70:DZ70"/>
    <mergeCell ref="CJ70:CL70"/>
    <mergeCell ref="CM70:CO70"/>
    <mergeCell ref="CP70:CQ70"/>
    <mergeCell ref="CR70:CT70"/>
    <mergeCell ref="CU70:CW70"/>
    <mergeCell ref="CX70:CY70"/>
    <mergeCell ref="CZ70:DB70"/>
    <mergeCell ref="B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K70"/>
    <mergeCell ref="BL70:BN70"/>
    <mergeCell ref="BO70:BQ70"/>
    <mergeCell ref="BR70:BS70"/>
    <mergeCell ref="BT70:BV70"/>
    <mergeCell ref="BW70:BY70"/>
    <mergeCell ref="BZ70:CA70"/>
    <mergeCell ref="CB70:CD70"/>
    <mergeCell ref="CE70:CG70"/>
    <mergeCell ref="CH70:CI70"/>
    <mergeCell ref="DC70:DE70"/>
    <mergeCell ref="DF70:DG70"/>
    <mergeCell ref="DH70:DJ70"/>
    <mergeCell ref="B67:AE67"/>
    <mergeCell ref="AF67:AH67"/>
    <mergeCell ref="AI67:AK67"/>
    <mergeCell ref="AL67:AN67"/>
    <mergeCell ref="AO67:AQ67"/>
    <mergeCell ref="AR67:AT67"/>
    <mergeCell ref="AU67:AW67"/>
    <mergeCell ref="DN68:DO68"/>
    <mergeCell ref="DP68:DR68"/>
    <mergeCell ref="DS68:DZ68"/>
    <mergeCell ref="DS69:DZ69"/>
    <mergeCell ref="DC67:DE67"/>
    <mergeCell ref="DF67:DG67"/>
    <mergeCell ref="DH67:DJ67"/>
    <mergeCell ref="DK67:DM67"/>
    <mergeCell ref="DN67:DO67"/>
    <mergeCell ref="DP67:DR67"/>
    <mergeCell ref="DS67:DZ67"/>
    <mergeCell ref="B69:AE69"/>
    <mergeCell ref="AF69:AH69"/>
    <mergeCell ref="AI69:AK69"/>
    <mergeCell ref="AL69:AN69"/>
    <mergeCell ref="AO69:AQ69"/>
    <mergeCell ref="AR69:AT69"/>
    <mergeCell ref="AU69:AW69"/>
    <mergeCell ref="CJ67:CL67"/>
    <mergeCell ref="CM67:CO67"/>
    <mergeCell ref="CP67:CQ67"/>
    <mergeCell ref="CR67:CT67"/>
    <mergeCell ref="CU67:CW67"/>
    <mergeCell ref="CX67:CY67"/>
    <mergeCell ref="CZ67:DB67"/>
    <mergeCell ref="DN69:DO69"/>
    <mergeCell ref="DP69:DR69"/>
    <mergeCell ref="CU69:CW69"/>
    <mergeCell ref="CX69:CY69"/>
    <mergeCell ref="CZ69:DB69"/>
    <mergeCell ref="DC69:DE69"/>
    <mergeCell ref="DF69:DG69"/>
    <mergeCell ref="DH69:DJ69"/>
    <mergeCell ref="DK69:DM69"/>
    <mergeCell ref="AX67:AZ67"/>
    <mergeCell ref="BA67:BC67"/>
    <mergeCell ref="BD67:BF67"/>
    <mergeCell ref="BG67:BI67"/>
    <mergeCell ref="BJ67:BK67"/>
    <mergeCell ref="BL67:BN67"/>
    <mergeCell ref="BO67:BQ67"/>
    <mergeCell ref="BR67:BS67"/>
    <mergeCell ref="BT67:BV67"/>
    <mergeCell ref="BW67:BY67"/>
    <mergeCell ref="BZ67:CA67"/>
    <mergeCell ref="CB67:CD67"/>
    <mergeCell ref="CE67:CG67"/>
    <mergeCell ref="CH67:CI67"/>
    <mergeCell ref="BR69:BS69"/>
    <mergeCell ref="BT69:BV69"/>
    <mergeCell ref="AX69:AZ69"/>
    <mergeCell ref="BA69:BC69"/>
    <mergeCell ref="BD69:BF69"/>
    <mergeCell ref="BG69:BI69"/>
    <mergeCell ref="BJ69:BK69"/>
    <mergeCell ref="BL69:BN69"/>
    <mergeCell ref="BO69:BQ69"/>
    <mergeCell ref="AX68:AZ68"/>
    <mergeCell ref="BA68:BC68"/>
    <mergeCell ref="BD68:BF68"/>
    <mergeCell ref="BG68:BI68"/>
    <mergeCell ref="BJ68:BK68"/>
    <mergeCell ref="BL68:BN68"/>
    <mergeCell ref="BO68:BQ68"/>
    <mergeCell ref="B68:AE68"/>
    <mergeCell ref="AF68:AH68"/>
    <mergeCell ref="AI68:AK68"/>
    <mergeCell ref="AL68:AN68"/>
    <mergeCell ref="AO68:AQ68"/>
    <mergeCell ref="AR68:AT68"/>
    <mergeCell ref="AU68:AW68"/>
    <mergeCell ref="CP69:CQ69"/>
    <mergeCell ref="CR69:CT69"/>
    <mergeCell ref="BW69:BY69"/>
    <mergeCell ref="BZ69:CA69"/>
    <mergeCell ref="CB69:CD69"/>
    <mergeCell ref="CE69:CG69"/>
    <mergeCell ref="CH69:CI69"/>
    <mergeCell ref="CJ69:CL69"/>
    <mergeCell ref="CM69:CO69"/>
    <mergeCell ref="CJ68:CL68"/>
    <mergeCell ref="CM68:CO68"/>
    <mergeCell ref="BR68:BS68"/>
    <mergeCell ref="BT68:BV68"/>
    <mergeCell ref="BW68:BY68"/>
    <mergeCell ref="BZ68:CA68"/>
    <mergeCell ref="CB68:CD68"/>
    <mergeCell ref="CE68:CG68"/>
    <mergeCell ref="CH68:CI68"/>
    <mergeCell ref="DH68:DJ68"/>
    <mergeCell ref="DK68:DM68"/>
    <mergeCell ref="CP68:CQ68"/>
    <mergeCell ref="CR68:CT68"/>
    <mergeCell ref="CU68:CW68"/>
    <mergeCell ref="CX68:CY68"/>
    <mergeCell ref="CZ68:DB68"/>
    <mergeCell ref="DC68:DE68"/>
    <mergeCell ref="DF68:DG68"/>
    <mergeCell ref="DK66:DM66"/>
    <mergeCell ref="DN66:DO66"/>
    <mergeCell ref="DP66:DR66"/>
    <mergeCell ref="DS66:DZ66"/>
    <mergeCell ref="CJ66:CL66"/>
    <mergeCell ref="CM66:CO66"/>
    <mergeCell ref="CP66:CQ66"/>
    <mergeCell ref="CR66:CT66"/>
    <mergeCell ref="CU66:CW66"/>
    <mergeCell ref="CX66:CY66"/>
    <mergeCell ref="CZ66:DB66"/>
    <mergeCell ref="B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BT66:BV66"/>
    <mergeCell ref="BW66:BY66"/>
    <mergeCell ref="BZ66:CA66"/>
    <mergeCell ref="CB66:CD66"/>
    <mergeCell ref="CE66:CG66"/>
    <mergeCell ref="CH66:CI66"/>
    <mergeCell ref="DC66:DE66"/>
    <mergeCell ref="DF66:DG66"/>
    <mergeCell ref="DH66:DJ66"/>
    <mergeCell ref="B63:AE63"/>
    <mergeCell ref="AF63:AH63"/>
    <mergeCell ref="AI63:AK63"/>
    <mergeCell ref="AL63:AN63"/>
    <mergeCell ref="AO63:AQ63"/>
    <mergeCell ref="AR63:AT63"/>
    <mergeCell ref="AU63:AW63"/>
    <mergeCell ref="DN64:DO64"/>
    <mergeCell ref="DP64:DR64"/>
    <mergeCell ref="DS64:DZ64"/>
    <mergeCell ref="DS65:DZ65"/>
    <mergeCell ref="DC63:DE63"/>
    <mergeCell ref="DF63:DG63"/>
    <mergeCell ref="DH63:DJ63"/>
    <mergeCell ref="DK63:DM63"/>
    <mergeCell ref="DN63:DO63"/>
    <mergeCell ref="DP63:DR63"/>
    <mergeCell ref="DS63:DZ63"/>
    <mergeCell ref="B65:AE65"/>
    <mergeCell ref="AF65:AH65"/>
    <mergeCell ref="AI65:AK65"/>
    <mergeCell ref="AL65:AN65"/>
    <mergeCell ref="AO65:AQ65"/>
    <mergeCell ref="AR65:AT65"/>
    <mergeCell ref="AU65:AW65"/>
    <mergeCell ref="CJ63:CL63"/>
    <mergeCell ref="CM63:CO63"/>
    <mergeCell ref="CP63:CQ63"/>
    <mergeCell ref="CR63:CT63"/>
    <mergeCell ref="CU63:CW63"/>
    <mergeCell ref="CX63:CY63"/>
    <mergeCell ref="CZ63:DB63"/>
    <mergeCell ref="DN65:DO65"/>
    <mergeCell ref="DP65:DR65"/>
    <mergeCell ref="CU65:CW65"/>
    <mergeCell ref="CX65:CY65"/>
    <mergeCell ref="CZ65:DB65"/>
    <mergeCell ref="DC65:DE65"/>
    <mergeCell ref="DF65:DG65"/>
    <mergeCell ref="DH65:DJ65"/>
    <mergeCell ref="DK65:DM65"/>
    <mergeCell ref="AX63:AZ63"/>
    <mergeCell ref="BA63:BC63"/>
    <mergeCell ref="BD63:BF63"/>
    <mergeCell ref="BG63:BI63"/>
    <mergeCell ref="BJ63:BK63"/>
    <mergeCell ref="BL63:BN63"/>
    <mergeCell ref="BO63:BQ63"/>
    <mergeCell ref="BR63:BS63"/>
    <mergeCell ref="BT63:BV63"/>
    <mergeCell ref="BW63:BY63"/>
    <mergeCell ref="BZ63:CA63"/>
    <mergeCell ref="CB63:CD63"/>
    <mergeCell ref="CE63:CG63"/>
    <mergeCell ref="CH63:CI63"/>
    <mergeCell ref="BR65:BS65"/>
    <mergeCell ref="BT65:BV65"/>
    <mergeCell ref="AX65:AZ65"/>
    <mergeCell ref="BA65:BC65"/>
    <mergeCell ref="BD65:BF65"/>
    <mergeCell ref="BG65:BI65"/>
    <mergeCell ref="BJ65:BK65"/>
    <mergeCell ref="BL65:BN65"/>
    <mergeCell ref="BO65:BQ65"/>
    <mergeCell ref="AX64:AZ64"/>
    <mergeCell ref="BA64:BC64"/>
    <mergeCell ref="BD64:BF64"/>
    <mergeCell ref="BG64:BI64"/>
    <mergeCell ref="BJ64:BK64"/>
    <mergeCell ref="BL64:BN64"/>
    <mergeCell ref="BO64:BQ64"/>
    <mergeCell ref="B64:AE64"/>
    <mergeCell ref="AF64:AH64"/>
    <mergeCell ref="AI64:AK64"/>
    <mergeCell ref="AL64:AN64"/>
    <mergeCell ref="AO64:AQ64"/>
    <mergeCell ref="AR64:AT64"/>
    <mergeCell ref="AU64:AW64"/>
    <mergeCell ref="CP65:CQ65"/>
    <mergeCell ref="CR65:CT65"/>
    <mergeCell ref="BW65:BY65"/>
    <mergeCell ref="BZ65:CA65"/>
    <mergeCell ref="CB65:CD65"/>
    <mergeCell ref="CE65:CG65"/>
    <mergeCell ref="CH65:CI65"/>
    <mergeCell ref="CJ65:CL65"/>
    <mergeCell ref="CM65:CO65"/>
    <mergeCell ref="CJ64:CL64"/>
    <mergeCell ref="CM64:CO64"/>
    <mergeCell ref="BR64:BS64"/>
    <mergeCell ref="BT64:BV64"/>
    <mergeCell ref="BW64:BY64"/>
    <mergeCell ref="BZ64:CA64"/>
    <mergeCell ref="CB64:CD64"/>
    <mergeCell ref="CE64:CG64"/>
    <mergeCell ref="CH64:CI64"/>
    <mergeCell ref="DH64:DJ64"/>
    <mergeCell ref="DK64:DM64"/>
    <mergeCell ref="CP64:CQ64"/>
    <mergeCell ref="CR64:CT64"/>
    <mergeCell ref="CU64:CW64"/>
    <mergeCell ref="CX64:CY64"/>
    <mergeCell ref="CZ64:DB64"/>
    <mergeCell ref="DC64:DE64"/>
    <mergeCell ref="DF64:DG64"/>
    <mergeCell ref="DK62:DM62"/>
    <mergeCell ref="DN62:DO62"/>
    <mergeCell ref="DP62:DR62"/>
    <mergeCell ref="DS62:DZ62"/>
    <mergeCell ref="CJ62:CL62"/>
    <mergeCell ref="CM62:CO62"/>
    <mergeCell ref="CP62:CQ62"/>
    <mergeCell ref="CR62:CT62"/>
    <mergeCell ref="CU62:CW62"/>
    <mergeCell ref="CX62:CY62"/>
    <mergeCell ref="CZ62:DB62"/>
    <mergeCell ref="B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K62"/>
    <mergeCell ref="BL62:BN62"/>
    <mergeCell ref="BO62:BQ62"/>
    <mergeCell ref="BR62:BS62"/>
    <mergeCell ref="BT62:BV62"/>
    <mergeCell ref="BW62:BY62"/>
    <mergeCell ref="BZ62:CA62"/>
    <mergeCell ref="CB62:CD62"/>
    <mergeCell ref="CE62:CG62"/>
    <mergeCell ref="CH62:CI62"/>
    <mergeCell ref="DC62:DE62"/>
    <mergeCell ref="DF62:DG62"/>
    <mergeCell ref="DH62:DJ62"/>
    <mergeCell ref="DS53:DZ53"/>
    <mergeCell ref="CJ53:CL53"/>
    <mergeCell ref="CM53:CO53"/>
    <mergeCell ref="CP53:CQ53"/>
    <mergeCell ref="CR53:CT53"/>
    <mergeCell ref="CU53:CW53"/>
    <mergeCell ref="CX53:CY53"/>
    <mergeCell ref="CZ53:DB53"/>
    <mergeCell ref="B53:AE53"/>
    <mergeCell ref="AF53:AH53"/>
    <mergeCell ref="AI53:AK53"/>
    <mergeCell ref="AL53:AN53"/>
    <mergeCell ref="AO53:AQ53"/>
    <mergeCell ref="AR53:AT53"/>
    <mergeCell ref="AU53:AW53"/>
    <mergeCell ref="BR61:BS61"/>
    <mergeCell ref="BT61:BV61"/>
    <mergeCell ref="AX61:AZ61"/>
    <mergeCell ref="BA61:BC61"/>
    <mergeCell ref="BD61:BF61"/>
    <mergeCell ref="BG61:BI61"/>
    <mergeCell ref="BJ61:BK61"/>
    <mergeCell ref="BL61:BN61"/>
    <mergeCell ref="BO61:BQ61"/>
    <mergeCell ref="BG53:BI53"/>
    <mergeCell ref="BJ53:BK53"/>
    <mergeCell ref="BL53:BN53"/>
    <mergeCell ref="BO53:BQ53"/>
    <mergeCell ref="BR53:BS53"/>
    <mergeCell ref="BT53:BV53"/>
    <mergeCell ref="BW53:BY53"/>
    <mergeCell ref="BZ53:CA53"/>
    <mergeCell ref="CB53:CD53"/>
    <mergeCell ref="CE53:CG53"/>
    <mergeCell ref="CH53:CI53"/>
    <mergeCell ref="DC53:DE53"/>
    <mergeCell ref="DF53:DG53"/>
    <mergeCell ref="DH53:DJ53"/>
    <mergeCell ref="DK53:DM53"/>
    <mergeCell ref="DN53:DO53"/>
    <mergeCell ref="DP53:DR53"/>
    <mergeCell ref="B50:AE50"/>
    <mergeCell ref="AF50:AH50"/>
    <mergeCell ref="AI50:AK50"/>
    <mergeCell ref="AL50:AN50"/>
    <mergeCell ref="AO50:AQ50"/>
    <mergeCell ref="AR50:AT50"/>
    <mergeCell ref="AU50:AW50"/>
    <mergeCell ref="DN51:DO51"/>
    <mergeCell ref="DP51:DR51"/>
    <mergeCell ref="DS51:DZ51"/>
    <mergeCell ref="DS52:DZ52"/>
    <mergeCell ref="DC50:DE50"/>
    <mergeCell ref="DF50:DG50"/>
    <mergeCell ref="DH50:DJ50"/>
    <mergeCell ref="DK50:DM50"/>
    <mergeCell ref="DN50:DO50"/>
    <mergeCell ref="DP50:DR50"/>
    <mergeCell ref="DS50:DZ50"/>
    <mergeCell ref="B52:AE52"/>
    <mergeCell ref="AF52:AH52"/>
    <mergeCell ref="AI52:AK52"/>
    <mergeCell ref="AL52:AN52"/>
    <mergeCell ref="AO52:AQ52"/>
    <mergeCell ref="AR52:AT52"/>
    <mergeCell ref="AU52:AW52"/>
    <mergeCell ref="CJ50:CL50"/>
    <mergeCell ref="CM50:CO50"/>
    <mergeCell ref="CP50:CQ50"/>
    <mergeCell ref="CR50:CT50"/>
    <mergeCell ref="CU50:CW50"/>
    <mergeCell ref="CX50:CY50"/>
    <mergeCell ref="CZ50:DB50"/>
    <mergeCell ref="DN52:DO52"/>
    <mergeCell ref="DP52:DR52"/>
    <mergeCell ref="DP56:DR59"/>
    <mergeCell ref="DS56:DZ59"/>
    <mergeCell ref="CZ57:DO57"/>
    <mergeCell ref="CR58:CY58"/>
    <mergeCell ref="CZ58:DG58"/>
    <mergeCell ref="DH58:DO58"/>
    <mergeCell ref="CU52:CW52"/>
    <mergeCell ref="CX52:CY52"/>
    <mergeCell ref="CZ52:DB52"/>
    <mergeCell ref="DC52:DE52"/>
    <mergeCell ref="DF52:DG52"/>
    <mergeCell ref="DH52:DJ52"/>
    <mergeCell ref="DK52:DM52"/>
    <mergeCell ref="AX50:AZ50"/>
    <mergeCell ref="BA50:BC50"/>
    <mergeCell ref="BD50:BF50"/>
    <mergeCell ref="BG50:BI50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BR52:BS52"/>
    <mergeCell ref="BT52:BV52"/>
    <mergeCell ref="AX52:AZ52"/>
    <mergeCell ref="CH51:CI51"/>
    <mergeCell ref="DH51:DJ51"/>
    <mergeCell ref="DK51:DM51"/>
    <mergeCell ref="CP51:CQ51"/>
    <mergeCell ref="CR51:CT51"/>
    <mergeCell ref="CU51:CW51"/>
    <mergeCell ref="CX51:CY51"/>
    <mergeCell ref="CZ51:DB51"/>
    <mergeCell ref="DC51:DE51"/>
    <mergeCell ref="DF51:DG51"/>
    <mergeCell ref="CP52:CQ52"/>
    <mergeCell ref="CR52:CT52"/>
    <mergeCell ref="BW52:BY52"/>
    <mergeCell ref="BZ52:CA52"/>
    <mergeCell ref="CB52:CD52"/>
    <mergeCell ref="CE52:CG52"/>
    <mergeCell ref="CH52:CI52"/>
    <mergeCell ref="CJ52:CL52"/>
    <mergeCell ref="CM52:CO52"/>
    <mergeCell ref="DS60:DZ60"/>
    <mergeCell ref="DS61:DZ61"/>
    <mergeCell ref="B61:AE61"/>
    <mergeCell ref="AF61:AH61"/>
    <mergeCell ref="AI61:AK61"/>
    <mergeCell ref="AL61:AN61"/>
    <mergeCell ref="AO61:AQ61"/>
    <mergeCell ref="AR61:AT61"/>
    <mergeCell ref="AU61:AW61"/>
    <mergeCell ref="BW60:BY60"/>
    <mergeCell ref="BZ60:CA60"/>
    <mergeCell ref="CB60:CD60"/>
    <mergeCell ref="CE60:CG60"/>
    <mergeCell ref="CH60:CI60"/>
    <mergeCell ref="CJ60:CL60"/>
    <mergeCell ref="CM60:CO60"/>
    <mergeCell ref="CP60:CQ60"/>
    <mergeCell ref="CR60:CT60"/>
    <mergeCell ref="CU60:CW60"/>
    <mergeCell ref="CX60:CY60"/>
    <mergeCell ref="CZ60:DB60"/>
    <mergeCell ref="DC60:DE60"/>
    <mergeCell ref="DF60:DG60"/>
    <mergeCell ref="DN61:DO61"/>
    <mergeCell ref="DP61:DR61"/>
    <mergeCell ref="CU61:CW61"/>
    <mergeCell ref="CX61:CY61"/>
    <mergeCell ref="CZ61:DB61"/>
    <mergeCell ref="DC61:DE61"/>
    <mergeCell ref="DF61:DG61"/>
    <mergeCell ref="DH61:DJ61"/>
    <mergeCell ref="DK61:DM61"/>
    <mergeCell ref="AX58:AZ59"/>
    <mergeCell ref="BA58:BC59"/>
    <mergeCell ref="BD58:BK58"/>
    <mergeCell ref="BL58:BS58"/>
    <mergeCell ref="BT58:CA58"/>
    <mergeCell ref="CB58:CI58"/>
    <mergeCell ref="CJ58:CQ58"/>
    <mergeCell ref="AR60:AT60"/>
    <mergeCell ref="AU60:AW60"/>
    <mergeCell ref="BD60:BF60"/>
    <mergeCell ref="BG60:BI60"/>
    <mergeCell ref="BJ60:BK60"/>
    <mergeCell ref="BL60:BN60"/>
    <mergeCell ref="BO60:BQ60"/>
    <mergeCell ref="BR60:BS60"/>
    <mergeCell ref="BT60:BV60"/>
    <mergeCell ref="DH60:DJ60"/>
    <mergeCell ref="DK60:DM60"/>
    <mergeCell ref="DN60:DO60"/>
    <mergeCell ref="DP60:DR60"/>
    <mergeCell ref="AX60:AZ60"/>
    <mergeCell ref="BA60:BC60"/>
    <mergeCell ref="BD59:BF59"/>
    <mergeCell ref="BG59:BI59"/>
    <mergeCell ref="B60:AE60"/>
    <mergeCell ref="AF60:AH60"/>
    <mergeCell ref="AI60:AK60"/>
    <mergeCell ref="AL60:AN60"/>
    <mergeCell ref="AO60:AQ60"/>
    <mergeCell ref="CP61:CQ61"/>
    <mergeCell ref="CR61:CT61"/>
    <mergeCell ref="BW61:BY61"/>
    <mergeCell ref="BZ61:CA61"/>
    <mergeCell ref="CB61:CD61"/>
    <mergeCell ref="CE61:CG61"/>
    <mergeCell ref="CH61:CI61"/>
    <mergeCell ref="CJ61:CL61"/>
    <mergeCell ref="CM61:CO61"/>
    <mergeCell ref="B51:AE51"/>
    <mergeCell ref="AF51:AH51"/>
    <mergeCell ref="AI51:AK51"/>
    <mergeCell ref="AL51:AN51"/>
    <mergeCell ref="AO51:AQ51"/>
    <mergeCell ref="AR51:AT51"/>
    <mergeCell ref="AU51:AW51"/>
    <mergeCell ref="AR57:BC57"/>
    <mergeCell ref="BD57:BS57"/>
    <mergeCell ref="AR58:AT59"/>
    <mergeCell ref="AU58:AW59"/>
    <mergeCell ref="A56:A59"/>
    <mergeCell ref="B56:AE59"/>
    <mergeCell ref="AF56:AH59"/>
    <mergeCell ref="AI56:AK59"/>
    <mergeCell ref="AL56:BC56"/>
    <mergeCell ref="AL57:AN59"/>
    <mergeCell ref="AO57:AQ59"/>
    <mergeCell ref="BJ59:BK59"/>
    <mergeCell ref="BL59:BN59"/>
    <mergeCell ref="BO59:BQ59"/>
    <mergeCell ref="BR59:BS59"/>
    <mergeCell ref="BR51:BS51"/>
    <mergeCell ref="BA52:BC52"/>
    <mergeCell ref="BD52:BF52"/>
    <mergeCell ref="BG52:BI52"/>
    <mergeCell ref="BJ52:BK52"/>
    <mergeCell ref="BL52:BN52"/>
    <mergeCell ref="BO52:BQ52"/>
    <mergeCell ref="AX53:AZ53"/>
    <mergeCell ref="BA53:BC53"/>
    <mergeCell ref="BD53:BF53"/>
    <mergeCell ref="CZ59:DB59"/>
    <mergeCell ref="DC59:DE59"/>
    <mergeCell ref="DF59:DG59"/>
    <mergeCell ref="DH59:DJ59"/>
    <mergeCell ref="DK59:DM59"/>
    <mergeCell ref="DN59:DO59"/>
    <mergeCell ref="CH59:CI59"/>
    <mergeCell ref="CJ59:CL59"/>
    <mergeCell ref="CM59:CO59"/>
    <mergeCell ref="CP59:CQ59"/>
    <mergeCell ref="CR59:CT59"/>
    <mergeCell ref="CU59:CW59"/>
    <mergeCell ref="CX59:CY59"/>
    <mergeCell ref="AX51:AZ51"/>
    <mergeCell ref="BA51:BC51"/>
    <mergeCell ref="BD51:BF51"/>
    <mergeCell ref="BG51:BI51"/>
    <mergeCell ref="BJ51:BK51"/>
    <mergeCell ref="BL51:BN51"/>
    <mergeCell ref="BO51:BQ51"/>
    <mergeCell ref="BT59:BV59"/>
    <mergeCell ref="BW59:BY59"/>
    <mergeCell ref="BZ59:CA59"/>
    <mergeCell ref="CB59:CD59"/>
    <mergeCell ref="CE59:CG59"/>
    <mergeCell ref="CJ51:CL51"/>
    <mergeCell ref="CM51:CO51"/>
    <mergeCell ref="BT51:BV51"/>
    <mergeCell ref="BW51:BY51"/>
    <mergeCell ref="BZ51:CA51"/>
    <mergeCell ref="CB51:CD51"/>
    <mergeCell ref="CE51:CG51"/>
    <mergeCell ref="BZ54:CA54"/>
    <mergeCell ref="CB54:CD54"/>
    <mergeCell ref="CE54:CG54"/>
    <mergeCell ref="CH54:CI54"/>
    <mergeCell ref="BT57:CI57"/>
    <mergeCell ref="DC54:DE54"/>
    <mergeCell ref="DF54:DG54"/>
    <mergeCell ref="DH54:DJ54"/>
    <mergeCell ref="DK54:DM54"/>
    <mergeCell ref="DN54:DO54"/>
    <mergeCell ref="DP54:DR54"/>
    <mergeCell ref="DS54:DZ54"/>
    <mergeCell ref="CU54:CW54"/>
    <mergeCell ref="CJ57:CY57"/>
    <mergeCell ref="CJ54:CL54"/>
    <mergeCell ref="CM54:CO54"/>
    <mergeCell ref="CP54:CQ54"/>
    <mergeCell ref="CR54:CT54"/>
    <mergeCell ref="CX54:CY54"/>
    <mergeCell ref="CZ54:DB54"/>
    <mergeCell ref="BD56:DO56"/>
    <mergeCell ref="B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K54"/>
    <mergeCell ref="BL54:BN54"/>
    <mergeCell ref="BO54:BQ54"/>
    <mergeCell ref="BR54:BS54"/>
    <mergeCell ref="BT54:BV54"/>
    <mergeCell ref="BW54:BY54"/>
    <mergeCell ref="DK49:DM49"/>
    <mergeCell ref="DN49:DO49"/>
    <mergeCell ref="DP49:DR49"/>
    <mergeCell ref="DS49:DZ49"/>
    <mergeCell ref="CJ49:CL49"/>
    <mergeCell ref="CM49:CO49"/>
    <mergeCell ref="CP49:CQ49"/>
    <mergeCell ref="CR49:CT49"/>
    <mergeCell ref="CU49:CW49"/>
    <mergeCell ref="CX49:CY49"/>
    <mergeCell ref="CZ49:DB49"/>
    <mergeCell ref="B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K49"/>
    <mergeCell ref="BL49:BN49"/>
    <mergeCell ref="BO49:BQ49"/>
    <mergeCell ref="BR49:BS49"/>
    <mergeCell ref="BT49:BV49"/>
    <mergeCell ref="BW49:BY49"/>
    <mergeCell ref="BZ49:CA49"/>
    <mergeCell ref="CB49:CD49"/>
    <mergeCell ref="CE49:CG49"/>
    <mergeCell ref="CH49:CI49"/>
    <mergeCell ref="DC49:DE49"/>
    <mergeCell ref="DF49:DG49"/>
    <mergeCell ref="DH49:DJ49"/>
    <mergeCell ref="B46:AE46"/>
    <mergeCell ref="AF46:AH46"/>
    <mergeCell ref="AI46:AK46"/>
    <mergeCell ref="AL46:AN46"/>
    <mergeCell ref="AO46:AQ46"/>
    <mergeCell ref="AR46:AT46"/>
    <mergeCell ref="AU46:AW46"/>
    <mergeCell ref="DN47:DO47"/>
    <mergeCell ref="DP47:DR47"/>
    <mergeCell ref="DS47:DZ47"/>
    <mergeCell ref="DS48:DZ48"/>
    <mergeCell ref="DC46:DE46"/>
    <mergeCell ref="DF46:DG46"/>
    <mergeCell ref="DH46:DJ46"/>
    <mergeCell ref="DK46:DM46"/>
    <mergeCell ref="DN46:DO46"/>
    <mergeCell ref="DP46:DR46"/>
    <mergeCell ref="DS46:DZ46"/>
    <mergeCell ref="B48:AE48"/>
    <mergeCell ref="AF48:AH48"/>
    <mergeCell ref="AI48:AK48"/>
    <mergeCell ref="AL48:AN48"/>
    <mergeCell ref="AO48:AQ48"/>
    <mergeCell ref="AR48:AT48"/>
    <mergeCell ref="AU48:AW48"/>
    <mergeCell ref="CJ46:CL46"/>
    <mergeCell ref="CM46:CO46"/>
    <mergeCell ref="CP46:CQ46"/>
    <mergeCell ref="CR46:CT46"/>
    <mergeCell ref="CU46:CW46"/>
    <mergeCell ref="CX46:CY46"/>
    <mergeCell ref="CZ46:DB46"/>
    <mergeCell ref="DN48:DO48"/>
    <mergeCell ref="DP48:DR48"/>
    <mergeCell ref="CU48:CW48"/>
    <mergeCell ref="CX48:CY48"/>
    <mergeCell ref="CZ48:DB48"/>
    <mergeCell ref="DC48:DE48"/>
    <mergeCell ref="DF48:DG48"/>
    <mergeCell ref="DH48:DJ48"/>
    <mergeCell ref="DK48:DM48"/>
    <mergeCell ref="AX46:AZ46"/>
    <mergeCell ref="BA46:BC46"/>
    <mergeCell ref="BD46:BF46"/>
    <mergeCell ref="BG46:BI46"/>
    <mergeCell ref="BJ46:BK46"/>
    <mergeCell ref="BL46:BN46"/>
    <mergeCell ref="BO46:BQ46"/>
    <mergeCell ref="BR46:BS46"/>
    <mergeCell ref="BT46:BV46"/>
    <mergeCell ref="BW46:BY46"/>
    <mergeCell ref="BZ46:CA46"/>
    <mergeCell ref="CB46:CD46"/>
    <mergeCell ref="CE46:CG46"/>
    <mergeCell ref="CH46:CI46"/>
    <mergeCell ref="BR48:BS48"/>
    <mergeCell ref="BT48:BV48"/>
    <mergeCell ref="AX48:AZ48"/>
    <mergeCell ref="BA48:BC48"/>
    <mergeCell ref="BD48:BF48"/>
    <mergeCell ref="BG48:BI48"/>
    <mergeCell ref="BJ48:BK48"/>
    <mergeCell ref="BL48:BN48"/>
    <mergeCell ref="BO48:BQ48"/>
    <mergeCell ref="AX47:AZ47"/>
    <mergeCell ref="BA47:BC47"/>
    <mergeCell ref="BD47:BF47"/>
    <mergeCell ref="BG47:BI47"/>
    <mergeCell ref="BJ47:BK47"/>
    <mergeCell ref="BL47:BN47"/>
    <mergeCell ref="BO47:BQ47"/>
    <mergeCell ref="B47:AE47"/>
    <mergeCell ref="AF47:AH47"/>
    <mergeCell ref="AI47:AK47"/>
    <mergeCell ref="AL47:AN47"/>
    <mergeCell ref="AO47:AQ47"/>
    <mergeCell ref="AR47:AT47"/>
    <mergeCell ref="AU47:AW47"/>
    <mergeCell ref="CP48:CQ48"/>
    <mergeCell ref="CR48:CT48"/>
    <mergeCell ref="BW48:BY48"/>
    <mergeCell ref="BZ48:CA48"/>
    <mergeCell ref="CB48:CD48"/>
    <mergeCell ref="CE48:CG48"/>
    <mergeCell ref="CH48:CI48"/>
    <mergeCell ref="CJ48:CL48"/>
    <mergeCell ref="CM48:CO48"/>
    <mergeCell ref="CJ47:CL47"/>
    <mergeCell ref="CM47:CO47"/>
    <mergeCell ref="BR47:BS47"/>
    <mergeCell ref="BT47:BV47"/>
    <mergeCell ref="BW47:BY47"/>
    <mergeCell ref="BZ47:CA47"/>
    <mergeCell ref="CB47:CD47"/>
    <mergeCell ref="CE47:CG47"/>
    <mergeCell ref="CH47:CI47"/>
    <mergeCell ref="DH47:DJ47"/>
    <mergeCell ref="DK47:DM47"/>
    <mergeCell ref="CP47:CQ47"/>
    <mergeCell ref="CR47:CT47"/>
    <mergeCell ref="CU47:CW47"/>
    <mergeCell ref="CX47:CY47"/>
    <mergeCell ref="CZ47:DB47"/>
    <mergeCell ref="DC47:DE47"/>
    <mergeCell ref="DF47:DG47"/>
    <mergeCell ref="DK45:DM45"/>
    <mergeCell ref="DN45:DO45"/>
    <mergeCell ref="DP45:DR45"/>
    <mergeCell ref="DS45:DZ45"/>
    <mergeCell ref="CJ45:CL45"/>
    <mergeCell ref="CM45:CO45"/>
    <mergeCell ref="CP45:CQ45"/>
    <mergeCell ref="CR45:CT45"/>
    <mergeCell ref="CU45:CW45"/>
    <mergeCell ref="CX45:CY45"/>
    <mergeCell ref="CZ45:DB45"/>
    <mergeCell ref="B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K45"/>
    <mergeCell ref="BL45:BN45"/>
    <mergeCell ref="BO45:BQ45"/>
    <mergeCell ref="BR45:BS45"/>
    <mergeCell ref="BT45:BV45"/>
    <mergeCell ref="BW45:BY45"/>
    <mergeCell ref="BZ45:CA45"/>
    <mergeCell ref="CB45:CD45"/>
    <mergeCell ref="CE45:CG45"/>
    <mergeCell ref="CH45:CI45"/>
    <mergeCell ref="DC45:DE45"/>
    <mergeCell ref="DF45:DG45"/>
    <mergeCell ref="DH45:DJ45"/>
    <mergeCell ref="B42:AE42"/>
    <mergeCell ref="AF42:AH42"/>
    <mergeCell ref="AI42:AK42"/>
    <mergeCell ref="AL42:AN42"/>
    <mergeCell ref="AO42:AQ42"/>
    <mergeCell ref="AR42:AT42"/>
    <mergeCell ref="AU42:AW42"/>
    <mergeCell ref="DN43:DO43"/>
    <mergeCell ref="DP43:DR43"/>
    <mergeCell ref="DS43:DZ43"/>
    <mergeCell ref="DS44:DZ44"/>
    <mergeCell ref="DC42:DE42"/>
    <mergeCell ref="DF42:DG42"/>
    <mergeCell ref="DH42:DJ42"/>
    <mergeCell ref="DK42:DM42"/>
    <mergeCell ref="DN42:DO42"/>
    <mergeCell ref="DP42:DR42"/>
    <mergeCell ref="DS42:DZ42"/>
    <mergeCell ref="B44:AE44"/>
    <mergeCell ref="AF44:AH44"/>
    <mergeCell ref="AI44:AK44"/>
    <mergeCell ref="AL44:AN44"/>
    <mergeCell ref="AO44:AQ44"/>
    <mergeCell ref="AR44:AT44"/>
    <mergeCell ref="AU44:AW44"/>
    <mergeCell ref="CJ42:CL42"/>
    <mergeCell ref="CM42:CO42"/>
    <mergeCell ref="CP42:CQ42"/>
    <mergeCell ref="CR42:CT42"/>
    <mergeCell ref="CU42:CW42"/>
    <mergeCell ref="CX42:CY42"/>
    <mergeCell ref="CZ42:DB42"/>
    <mergeCell ref="DN44:DO44"/>
    <mergeCell ref="DP44:DR44"/>
    <mergeCell ref="CU44:CW44"/>
    <mergeCell ref="CX44:CY44"/>
    <mergeCell ref="CZ44:DB44"/>
    <mergeCell ref="DC44:DE44"/>
    <mergeCell ref="DF44:DG44"/>
    <mergeCell ref="DH44:DJ44"/>
    <mergeCell ref="DK44:DM44"/>
    <mergeCell ref="AX42:AZ42"/>
    <mergeCell ref="BA42:BC42"/>
    <mergeCell ref="BD42:BF42"/>
    <mergeCell ref="BG42:BI42"/>
    <mergeCell ref="BJ42:BK42"/>
    <mergeCell ref="BL42:BN42"/>
    <mergeCell ref="BO42:BQ42"/>
    <mergeCell ref="BR42:BS42"/>
    <mergeCell ref="BT42:BV42"/>
    <mergeCell ref="BW42:BY42"/>
    <mergeCell ref="BZ42:CA42"/>
    <mergeCell ref="CB42:CD42"/>
    <mergeCell ref="CE42:CG42"/>
    <mergeCell ref="CH42:CI42"/>
    <mergeCell ref="BR44:BS44"/>
    <mergeCell ref="BT44:BV44"/>
    <mergeCell ref="AX44:AZ44"/>
    <mergeCell ref="BA44:BC44"/>
    <mergeCell ref="BD44:BF44"/>
    <mergeCell ref="BG44:BI44"/>
    <mergeCell ref="BJ44:BK44"/>
    <mergeCell ref="BL44:BN44"/>
    <mergeCell ref="BO44:BQ44"/>
    <mergeCell ref="AX43:AZ43"/>
    <mergeCell ref="BA43:BC43"/>
    <mergeCell ref="BD43:BF43"/>
    <mergeCell ref="BG43:BI43"/>
    <mergeCell ref="BJ43:BK43"/>
    <mergeCell ref="BL43:BN43"/>
    <mergeCell ref="BO43:BQ43"/>
    <mergeCell ref="B43:AE43"/>
    <mergeCell ref="AF43:AH43"/>
    <mergeCell ref="AI43:AK43"/>
    <mergeCell ref="AL43:AN43"/>
    <mergeCell ref="AO43:AQ43"/>
    <mergeCell ref="AR43:AT43"/>
    <mergeCell ref="AU43:AW43"/>
    <mergeCell ref="CP44:CQ44"/>
    <mergeCell ref="CR44:CT44"/>
    <mergeCell ref="BW44:BY44"/>
    <mergeCell ref="BZ44:CA44"/>
    <mergeCell ref="CB44:CD44"/>
    <mergeCell ref="CE44:CG44"/>
    <mergeCell ref="CH44:CI44"/>
    <mergeCell ref="CJ44:CL44"/>
    <mergeCell ref="CM44:CO44"/>
    <mergeCell ref="CJ43:CL43"/>
    <mergeCell ref="CM43:CO43"/>
    <mergeCell ref="BR43:BS43"/>
    <mergeCell ref="BT43:BV43"/>
    <mergeCell ref="BW43:BY43"/>
    <mergeCell ref="BZ43:CA43"/>
    <mergeCell ref="CB43:CD43"/>
    <mergeCell ref="CE43:CG43"/>
    <mergeCell ref="CH43:CI43"/>
    <mergeCell ref="DH43:DJ43"/>
    <mergeCell ref="DK43:DM43"/>
    <mergeCell ref="CP43:CQ43"/>
    <mergeCell ref="CR43:CT43"/>
    <mergeCell ref="CU43:CW43"/>
    <mergeCell ref="CX43:CY43"/>
    <mergeCell ref="CZ43:DB43"/>
    <mergeCell ref="DC43:DE43"/>
    <mergeCell ref="DF43:DG43"/>
    <mergeCell ref="DK41:DM41"/>
    <mergeCell ref="DN41:DO41"/>
    <mergeCell ref="DP41:DR41"/>
    <mergeCell ref="DS41:DZ41"/>
    <mergeCell ref="CJ41:CL41"/>
    <mergeCell ref="CM41:CO41"/>
    <mergeCell ref="CP41:CQ41"/>
    <mergeCell ref="CR41:CT41"/>
    <mergeCell ref="CU41:CW41"/>
    <mergeCell ref="CX41:CY41"/>
    <mergeCell ref="CZ41:DB41"/>
    <mergeCell ref="B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BW41:BY41"/>
    <mergeCell ref="BZ41:CA41"/>
    <mergeCell ref="CB41:CD41"/>
    <mergeCell ref="CE41:CG41"/>
    <mergeCell ref="CH41:CI41"/>
    <mergeCell ref="DC41:DE41"/>
    <mergeCell ref="DF41:DG41"/>
    <mergeCell ref="DH41:DJ41"/>
    <mergeCell ref="B38:AE38"/>
    <mergeCell ref="AF38:AH38"/>
    <mergeCell ref="AI38:AK38"/>
    <mergeCell ref="AL38:AN38"/>
    <mergeCell ref="AO38:AQ38"/>
    <mergeCell ref="AR38:AT38"/>
    <mergeCell ref="AU38:AW38"/>
    <mergeCell ref="DN39:DO39"/>
    <mergeCell ref="DP39:DR39"/>
    <mergeCell ref="DS39:DZ39"/>
    <mergeCell ref="DS40:DZ40"/>
    <mergeCell ref="DC38:DE38"/>
    <mergeCell ref="DF38:DG38"/>
    <mergeCell ref="DH38:DJ38"/>
    <mergeCell ref="DK38:DM38"/>
    <mergeCell ref="DN38:DO38"/>
    <mergeCell ref="DP38:DR38"/>
    <mergeCell ref="DS38:DZ38"/>
    <mergeCell ref="B40:AE40"/>
    <mergeCell ref="AF40:AH40"/>
    <mergeCell ref="AI40:AK40"/>
    <mergeCell ref="AL40:AN40"/>
    <mergeCell ref="AO40:AQ40"/>
    <mergeCell ref="AR40:AT40"/>
    <mergeCell ref="AU40:AW40"/>
    <mergeCell ref="CJ38:CL38"/>
    <mergeCell ref="CM38:CO38"/>
    <mergeCell ref="CP38:CQ38"/>
    <mergeCell ref="CR38:CT38"/>
    <mergeCell ref="CU38:CW38"/>
    <mergeCell ref="CX38:CY38"/>
    <mergeCell ref="CZ38:DB38"/>
    <mergeCell ref="DN40:DO40"/>
    <mergeCell ref="DP40:DR40"/>
    <mergeCell ref="CU40:CW40"/>
    <mergeCell ref="CX40:CY40"/>
    <mergeCell ref="CZ40:DB40"/>
    <mergeCell ref="DC40:DE40"/>
    <mergeCell ref="DF40:DG40"/>
    <mergeCell ref="DH40:DJ40"/>
    <mergeCell ref="DK40:DM40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BW38:BY38"/>
    <mergeCell ref="BZ38:CA38"/>
    <mergeCell ref="CB38:CD38"/>
    <mergeCell ref="CE38:CG38"/>
    <mergeCell ref="CH38:CI38"/>
    <mergeCell ref="BR40:BS40"/>
    <mergeCell ref="BT40:BV40"/>
    <mergeCell ref="AX40:AZ40"/>
    <mergeCell ref="BA40:BC40"/>
    <mergeCell ref="BD40:BF40"/>
    <mergeCell ref="BG40:BI40"/>
    <mergeCell ref="BJ40:BK40"/>
    <mergeCell ref="BL40:BN40"/>
    <mergeCell ref="BO40:BQ40"/>
    <mergeCell ref="AX39:AZ39"/>
    <mergeCell ref="BA39:BC39"/>
    <mergeCell ref="BD39:BF39"/>
    <mergeCell ref="BG39:BI39"/>
    <mergeCell ref="BJ39:BK39"/>
    <mergeCell ref="BL39:BN39"/>
    <mergeCell ref="BO39:BQ39"/>
    <mergeCell ref="B39:AE39"/>
    <mergeCell ref="AF39:AH39"/>
    <mergeCell ref="AI39:AK39"/>
    <mergeCell ref="AL39:AN39"/>
    <mergeCell ref="AO39:AQ39"/>
    <mergeCell ref="AR39:AT39"/>
    <mergeCell ref="AU39:AW39"/>
    <mergeCell ref="CP40:CQ40"/>
    <mergeCell ref="CR40:CT40"/>
    <mergeCell ref="BW40:BY40"/>
    <mergeCell ref="BZ40:CA40"/>
    <mergeCell ref="CB40:CD40"/>
    <mergeCell ref="CE40:CG40"/>
    <mergeCell ref="CH40:CI40"/>
    <mergeCell ref="CJ40:CL40"/>
    <mergeCell ref="CM40:CO40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DK39:DM39"/>
    <mergeCell ref="CP39:CQ39"/>
    <mergeCell ref="CR39:CT39"/>
    <mergeCell ref="CU39:CW39"/>
    <mergeCell ref="CX39:CY39"/>
    <mergeCell ref="CZ39:DB39"/>
    <mergeCell ref="DC39:DE39"/>
    <mergeCell ref="DF39:DG39"/>
    <mergeCell ref="DK37:DM37"/>
    <mergeCell ref="DN37:DO37"/>
    <mergeCell ref="DP37:DR37"/>
    <mergeCell ref="DS37:DZ37"/>
    <mergeCell ref="CJ37:CL37"/>
    <mergeCell ref="CM37:CO37"/>
    <mergeCell ref="CP37:CQ37"/>
    <mergeCell ref="CR37:CT37"/>
    <mergeCell ref="CU37:CW37"/>
    <mergeCell ref="CX37:CY37"/>
    <mergeCell ref="CZ37:DB37"/>
    <mergeCell ref="B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K37"/>
    <mergeCell ref="BL37:BN37"/>
    <mergeCell ref="BO37:BQ37"/>
    <mergeCell ref="BR37:BS37"/>
    <mergeCell ref="BT37:BV37"/>
    <mergeCell ref="BW37:BY37"/>
    <mergeCell ref="BZ37:CA37"/>
    <mergeCell ref="CB37:CD37"/>
    <mergeCell ref="CE37:CG37"/>
    <mergeCell ref="CH37:CI37"/>
    <mergeCell ref="DC37:DE37"/>
    <mergeCell ref="DF37:DG37"/>
    <mergeCell ref="DH37:DJ37"/>
    <mergeCell ref="B34:AE34"/>
    <mergeCell ref="AF34:AH34"/>
    <mergeCell ref="AI34:AK34"/>
    <mergeCell ref="AL34:AN34"/>
    <mergeCell ref="AO34:AQ34"/>
    <mergeCell ref="AR34:AT34"/>
    <mergeCell ref="AU34:AW34"/>
    <mergeCell ref="DN35:DO35"/>
    <mergeCell ref="DP35:DR35"/>
    <mergeCell ref="DS35:DZ35"/>
    <mergeCell ref="DS36:DZ36"/>
    <mergeCell ref="DC34:DE34"/>
    <mergeCell ref="DF34:DG34"/>
    <mergeCell ref="DH34:DJ34"/>
    <mergeCell ref="DK34:DM34"/>
    <mergeCell ref="DN34:DO34"/>
    <mergeCell ref="DP34:DR34"/>
    <mergeCell ref="DS34:DZ34"/>
    <mergeCell ref="B36:AE36"/>
    <mergeCell ref="AF36:AH36"/>
    <mergeCell ref="AI36:AK36"/>
    <mergeCell ref="AL36:AN36"/>
    <mergeCell ref="AO36:AQ36"/>
    <mergeCell ref="AR36:AT36"/>
    <mergeCell ref="AU36:AW36"/>
    <mergeCell ref="CJ34:CL34"/>
    <mergeCell ref="CM34:CO34"/>
    <mergeCell ref="CP34:CQ34"/>
    <mergeCell ref="CR34:CT34"/>
    <mergeCell ref="CU34:CW34"/>
    <mergeCell ref="CX34:CY34"/>
    <mergeCell ref="CZ34:DB34"/>
    <mergeCell ref="DN36:DO36"/>
    <mergeCell ref="DP36:DR36"/>
    <mergeCell ref="CU36:CW36"/>
    <mergeCell ref="CX36:CY36"/>
    <mergeCell ref="CZ36:DB36"/>
    <mergeCell ref="DC36:DE36"/>
    <mergeCell ref="DF36:DG36"/>
    <mergeCell ref="DH36:DJ36"/>
    <mergeCell ref="DK36:DM36"/>
    <mergeCell ref="AX34:AZ34"/>
    <mergeCell ref="BA34:BC34"/>
    <mergeCell ref="BD34:BF34"/>
    <mergeCell ref="BG34:BI34"/>
    <mergeCell ref="BJ34:BK34"/>
    <mergeCell ref="BL34:BN34"/>
    <mergeCell ref="BO34:BQ34"/>
    <mergeCell ref="BR34:BS34"/>
    <mergeCell ref="BT34:BV34"/>
    <mergeCell ref="BW34:BY34"/>
    <mergeCell ref="BZ34:CA34"/>
    <mergeCell ref="CB34:CD34"/>
    <mergeCell ref="CE34:CG34"/>
    <mergeCell ref="CH34:CI34"/>
    <mergeCell ref="BR36:BS36"/>
    <mergeCell ref="BT36:BV36"/>
    <mergeCell ref="AX36:AZ36"/>
    <mergeCell ref="BA36:BC36"/>
    <mergeCell ref="BD36:BF36"/>
    <mergeCell ref="BG36:BI36"/>
    <mergeCell ref="BJ36:BK36"/>
    <mergeCell ref="BL36:BN36"/>
    <mergeCell ref="BO36:BQ36"/>
    <mergeCell ref="AX35:AZ35"/>
    <mergeCell ref="BA35:BC35"/>
    <mergeCell ref="BD35:BF35"/>
    <mergeCell ref="BG35:BI35"/>
    <mergeCell ref="BJ35:BK35"/>
    <mergeCell ref="BL35:BN35"/>
    <mergeCell ref="BO35:BQ35"/>
    <mergeCell ref="B35:AE35"/>
    <mergeCell ref="AF35:AH35"/>
    <mergeCell ref="AI35:AK35"/>
    <mergeCell ref="AL35:AN35"/>
    <mergeCell ref="AO35:AQ35"/>
    <mergeCell ref="AR35:AT35"/>
    <mergeCell ref="AU35:AW35"/>
    <mergeCell ref="CP36:CQ36"/>
    <mergeCell ref="CR36:CT36"/>
    <mergeCell ref="BW36:BY36"/>
    <mergeCell ref="BZ36:CA36"/>
    <mergeCell ref="CB36:CD36"/>
    <mergeCell ref="CE36:CG36"/>
    <mergeCell ref="CH36:CI36"/>
    <mergeCell ref="CJ36:CL36"/>
    <mergeCell ref="CM36:CO36"/>
    <mergeCell ref="CJ35:CL35"/>
    <mergeCell ref="CM35:CO35"/>
    <mergeCell ref="BR35:BS35"/>
    <mergeCell ref="BT35:BV35"/>
    <mergeCell ref="BW35:BY35"/>
    <mergeCell ref="BZ35:CA35"/>
    <mergeCell ref="CB35:CD35"/>
    <mergeCell ref="CE35:CG35"/>
    <mergeCell ref="CH35:CI35"/>
    <mergeCell ref="DH35:DJ35"/>
    <mergeCell ref="DK35:DM35"/>
    <mergeCell ref="CP35:CQ35"/>
    <mergeCell ref="CR35:CT35"/>
    <mergeCell ref="CU35:CW35"/>
    <mergeCell ref="CX35:CY35"/>
    <mergeCell ref="CZ35:DB35"/>
    <mergeCell ref="DC35:DE35"/>
    <mergeCell ref="DF35:DG35"/>
    <mergeCell ref="DK33:DM33"/>
    <mergeCell ref="DN33:DO33"/>
    <mergeCell ref="DP33:DR33"/>
    <mergeCell ref="DS33:DZ33"/>
    <mergeCell ref="CJ33:CL33"/>
    <mergeCell ref="CM33:CO33"/>
    <mergeCell ref="CP33:CQ33"/>
    <mergeCell ref="CR33:CT33"/>
    <mergeCell ref="CU33:CW33"/>
    <mergeCell ref="CX33:CY33"/>
    <mergeCell ref="CZ33:DB33"/>
    <mergeCell ref="B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K33"/>
    <mergeCell ref="BL33:BN33"/>
    <mergeCell ref="BO33:BQ33"/>
    <mergeCell ref="BR33:BS33"/>
    <mergeCell ref="BT33:BV33"/>
    <mergeCell ref="BW33:BY33"/>
    <mergeCell ref="BZ33:CA33"/>
    <mergeCell ref="CB33:CD33"/>
    <mergeCell ref="CE33:CG33"/>
    <mergeCell ref="CH33:CI33"/>
    <mergeCell ref="DC33:DE33"/>
    <mergeCell ref="DF33:DG33"/>
    <mergeCell ref="DH33:DJ33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BR32:BS32"/>
    <mergeCell ref="BT32:BV32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DQ18:DS18"/>
    <mergeCell ref="DT18:DV18"/>
    <mergeCell ref="DW18:DZ18"/>
    <mergeCell ref="DP27:DR30"/>
    <mergeCell ref="DS27:DZ30"/>
    <mergeCell ref="DB19:DD19"/>
    <mergeCell ref="DE19:DG19"/>
    <mergeCell ref="DH19:DJ19"/>
    <mergeCell ref="DK19:DM19"/>
    <mergeCell ref="DN19:DP19"/>
    <mergeCell ref="DQ19:DS19"/>
    <mergeCell ref="DT19:DV19"/>
    <mergeCell ref="DW19:DZ19"/>
    <mergeCell ref="CR29:CY29"/>
    <mergeCell ref="CZ29:DG29"/>
    <mergeCell ref="DH29:DO29"/>
    <mergeCell ref="CV18:CW18"/>
    <mergeCell ref="CX18:CY18"/>
    <mergeCell ref="CZ18:DA18"/>
    <mergeCell ref="DB18:DD18"/>
    <mergeCell ref="DE18:DG18"/>
    <mergeCell ref="DH18:DJ18"/>
    <mergeCell ref="DK18:DM18"/>
    <mergeCell ref="DN15:DP15"/>
    <mergeCell ref="DQ15:DS15"/>
    <mergeCell ref="DT15:DV15"/>
    <mergeCell ref="DW15:DZ15"/>
    <mergeCell ref="CN15:CO15"/>
    <mergeCell ref="CP15:CQ15"/>
    <mergeCell ref="CR15:CS15"/>
    <mergeCell ref="CT15:CU15"/>
    <mergeCell ref="CV15:CW15"/>
    <mergeCell ref="CX15:CY15"/>
    <mergeCell ref="CZ15:DA15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DN17:DP17"/>
    <mergeCell ref="DQ17:DS17"/>
    <mergeCell ref="DT17:DV17"/>
    <mergeCell ref="DW17:DZ17"/>
    <mergeCell ref="CV17:CW17"/>
    <mergeCell ref="CX17:CY17"/>
    <mergeCell ref="CZ17:DA17"/>
    <mergeCell ref="CV14:CW14"/>
    <mergeCell ref="CX14:CY14"/>
    <mergeCell ref="CL13:CQ13"/>
    <mergeCell ref="CR13:CS14"/>
    <mergeCell ref="CT13:DA13"/>
    <mergeCell ref="DB13:DD14"/>
    <mergeCell ref="DE13:DG14"/>
    <mergeCell ref="DH13:DJ14"/>
    <mergeCell ref="DK13:DM14"/>
    <mergeCell ref="CZ14:DA14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DB15:DD15"/>
    <mergeCell ref="DE15:DG15"/>
    <mergeCell ref="DH15:DJ15"/>
    <mergeCell ref="DK15:DM15"/>
    <mergeCell ref="BT14:BU14"/>
    <mergeCell ref="BV14:BW14"/>
    <mergeCell ref="BX14:BY14"/>
    <mergeCell ref="BZ14:CA14"/>
    <mergeCell ref="CB14:CC14"/>
    <mergeCell ref="CD14:CE14"/>
    <mergeCell ref="CF14:CG14"/>
    <mergeCell ref="BB13:BI13"/>
    <mergeCell ref="BJ13:BK14"/>
    <mergeCell ref="BL13:BQ13"/>
    <mergeCell ref="BR13:BS14"/>
    <mergeCell ref="BT13:CA13"/>
    <mergeCell ref="CB13:CI13"/>
    <mergeCell ref="CJ13:CK14"/>
    <mergeCell ref="CH14:CI14"/>
    <mergeCell ref="CP14:CQ14"/>
    <mergeCell ref="CT14:CU14"/>
    <mergeCell ref="DS31:DZ31"/>
    <mergeCell ref="DS32:DZ32"/>
    <mergeCell ref="B32:AE32"/>
    <mergeCell ref="AF32:AH32"/>
    <mergeCell ref="AI32:AK32"/>
    <mergeCell ref="AL32:AN32"/>
    <mergeCell ref="AO32:AQ32"/>
    <mergeCell ref="AR32:AT32"/>
    <mergeCell ref="AU32:AW32"/>
    <mergeCell ref="BW31:BY31"/>
    <mergeCell ref="BZ31:CA31"/>
    <mergeCell ref="CB31:CD31"/>
    <mergeCell ref="CE31:CG31"/>
    <mergeCell ref="CH31:CI31"/>
    <mergeCell ref="CJ31:CL31"/>
    <mergeCell ref="CM31:CO31"/>
    <mergeCell ref="CP31:CQ31"/>
    <mergeCell ref="CR31:CT31"/>
    <mergeCell ref="CU31:CW31"/>
    <mergeCell ref="CX31:CY31"/>
    <mergeCell ref="CZ31:DB31"/>
    <mergeCell ref="DC31:DE31"/>
    <mergeCell ref="DF31:DG31"/>
    <mergeCell ref="AX32:AZ32"/>
    <mergeCell ref="BA32:BC32"/>
    <mergeCell ref="BD32:BF32"/>
    <mergeCell ref="BG32:BI32"/>
    <mergeCell ref="BJ32:BK32"/>
    <mergeCell ref="BL32:BN32"/>
    <mergeCell ref="BO32:BQ32"/>
    <mergeCell ref="DN32:DO32"/>
    <mergeCell ref="DP32:DR32"/>
    <mergeCell ref="CU32:CW32"/>
    <mergeCell ref="CX32:CY32"/>
    <mergeCell ref="CZ32:DB32"/>
    <mergeCell ref="DC32:DE32"/>
    <mergeCell ref="DF32:DG32"/>
    <mergeCell ref="DH32:DJ32"/>
    <mergeCell ref="DK32:DM32"/>
    <mergeCell ref="AR28:BC28"/>
    <mergeCell ref="AR29:AT30"/>
    <mergeCell ref="AU29:AW30"/>
    <mergeCell ref="AX29:AZ30"/>
    <mergeCell ref="BA29:BC30"/>
    <mergeCell ref="BD29:BK29"/>
    <mergeCell ref="BL29:BS29"/>
    <mergeCell ref="AR31:AT31"/>
    <mergeCell ref="AU31:AW31"/>
    <mergeCell ref="BD31:BF31"/>
    <mergeCell ref="BG31:BI31"/>
    <mergeCell ref="BJ31:BK31"/>
    <mergeCell ref="BL31:BN31"/>
    <mergeCell ref="BO31:BQ31"/>
    <mergeCell ref="BR31:BS31"/>
    <mergeCell ref="BT31:BV31"/>
    <mergeCell ref="DH31:DJ31"/>
    <mergeCell ref="DK31:DM31"/>
    <mergeCell ref="DN31:DO31"/>
    <mergeCell ref="DP31:DR31"/>
    <mergeCell ref="AX31:AZ31"/>
    <mergeCell ref="BA31:BC31"/>
    <mergeCell ref="BD30:BF30"/>
    <mergeCell ref="BG30:BI30"/>
    <mergeCell ref="B31:AE31"/>
    <mergeCell ref="AF31:AH31"/>
    <mergeCell ref="AI31:AK31"/>
    <mergeCell ref="AL31:AN31"/>
    <mergeCell ref="AO31:AQ31"/>
    <mergeCell ref="CP32:CQ32"/>
    <mergeCell ref="CR32:CT32"/>
    <mergeCell ref="BW32:BY32"/>
    <mergeCell ref="BZ32:CA32"/>
    <mergeCell ref="CB32:CD32"/>
    <mergeCell ref="CE32:CG32"/>
    <mergeCell ref="CH32:CI32"/>
    <mergeCell ref="CJ32:CL32"/>
    <mergeCell ref="CM32:CO32"/>
    <mergeCell ref="O21:P21"/>
    <mergeCell ref="Q21:R21"/>
    <mergeCell ref="S21:AI21"/>
    <mergeCell ref="AK21:AL21"/>
    <mergeCell ref="AM21:AN21"/>
    <mergeCell ref="O23:P23"/>
    <mergeCell ref="Q23:R23"/>
    <mergeCell ref="AM23:AN23"/>
    <mergeCell ref="AL28:AN30"/>
    <mergeCell ref="AO28:AQ30"/>
    <mergeCell ref="S23:AI23"/>
    <mergeCell ref="AK23:AL23"/>
    <mergeCell ref="A27:A30"/>
    <mergeCell ref="B27:AE30"/>
    <mergeCell ref="AF27:AH30"/>
    <mergeCell ref="AI27:AK30"/>
    <mergeCell ref="AL27:BC27"/>
    <mergeCell ref="CU30:CW30"/>
    <mergeCell ref="CX30:CY30"/>
    <mergeCell ref="CZ30:DB30"/>
    <mergeCell ref="DC30:DE30"/>
    <mergeCell ref="DF30:DG30"/>
    <mergeCell ref="DH30:DJ30"/>
    <mergeCell ref="DK30:DM30"/>
    <mergeCell ref="DN30:DO30"/>
    <mergeCell ref="CB30:CD30"/>
    <mergeCell ref="CE30:CG30"/>
    <mergeCell ref="CH30:CI30"/>
    <mergeCell ref="CJ30:CL30"/>
    <mergeCell ref="CM30:CO30"/>
    <mergeCell ref="CP30:CQ30"/>
    <mergeCell ref="CR30:CT30"/>
    <mergeCell ref="AJ16:AK16"/>
    <mergeCell ref="AL16:AM16"/>
    <mergeCell ref="BT29:CA29"/>
    <mergeCell ref="CB29:CI29"/>
    <mergeCell ref="CJ29:CQ29"/>
    <mergeCell ref="BJ30:BK30"/>
    <mergeCell ref="BL30:BN30"/>
    <mergeCell ref="BO30:BQ30"/>
    <mergeCell ref="BR30:BS30"/>
    <mergeCell ref="BT30:BV30"/>
    <mergeCell ref="BW30:BY30"/>
    <mergeCell ref="BZ30:CA30"/>
    <mergeCell ref="DB17:DD17"/>
    <mergeCell ref="DE17:DG17"/>
    <mergeCell ref="DH17:DJ17"/>
    <mergeCell ref="DK17:DM17"/>
    <mergeCell ref="DN18:DP18"/>
    <mergeCell ref="BB16:BC16"/>
    <mergeCell ref="BD16:BE16"/>
    <mergeCell ref="AN16:AO16"/>
    <mergeCell ref="AP16:AQ16"/>
    <mergeCell ref="AR16:AS16"/>
    <mergeCell ref="AT16:AU16"/>
    <mergeCell ref="AV16:AW16"/>
    <mergeCell ref="AX16:AY16"/>
    <mergeCell ref="AZ16:BA16"/>
    <mergeCell ref="BI21:BJ21"/>
    <mergeCell ref="BI23:BJ23"/>
    <mergeCell ref="BD28:BS28"/>
    <mergeCell ref="BT28:CI28"/>
    <mergeCell ref="CJ28:CY28"/>
    <mergeCell ref="CZ28:DO28"/>
    <mergeCell ref="BK23:BL23"/>
    <mergeCell ref="BM23:CE23"/>
    <mergeCell ref="A25:DZ25"/>
    <mergeCell ref="BD27:DO27"/>
    <mergeCell ref="AO21:BD21"/>
    <mergeCell ref="BK21:BL21"/>
    <mergeCell ref="BM21:CE21"/>
    <mergeCell ref="CG21:CH21"/>
    <mergeCell ref="CI21:CJ21"/>
    <mergeCell ref="CK21:CQ21"/>
    <mergeCell ref="AO23:BE23"/>
    <mergeCell ref="V16:W16"/>
    <mergeCell ref="X16:Y16"/>
    <mergeCell ref="Z16:AA16"/>
    <mergeCell ref="AB16:AC16"/>
    <mergeCell ref="AD16:AE16"/>
    <mergeCell ref="AF16:AG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15:C15"/>
    <mergeCell ref="D15:E15"/>
    <mergeCell ref="F15:G15"/>
    <mergeCell ref="H15:I15"/>
    <mergeCell ref="J15:K15"/>
    <mergeCell ref="B16:C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B17:C17"/>
    <mergeCell ref="D17:E17"/>
    <mergeCell ref="F17:G17"/>
    <mergeCell ref="H17:I17"/>
    <mergeCell ref="J17:K17"/>
    <mergeCell ref="L17:M17"/>
    <mergeCell ref="N17:O17"/>
    <mergeCell ref="AH16:AI16"/>
    <mergeCell ref="BJ15:BK15"/>
    <mergeCell ref="AB14:AC14"/>
    <mergeCell ref="AD14:AE14"/>
    <mergeCell ref="AF14:AG14"/>
    <mergeCell ref="AH14:AI14"/>
    <mergeCell ref="AL14:AM14"/>
    <mergeCell ref="AN14:AO14"/>
    <mergeCell ref="AP14:AQ14"/>
    <mergeCell ref="AT14:AU14"/>
    <mergeCell ref="AV14:AW14"/>
    <mergeCell ref="AX14:AY14"/>
    <mergeCell ref="T13:AA13"/>
    <mergeCell ref="AB13:AI13"/>
    <mergeCell ref="AJ13:AK14"/>
    <mergeCell ref="AL13:AQ13"/>
    <mergeCell ref="AR13:AS14"/>
    <mergeCell ref="AT13:AY13"/>
    <mergeCell ref="AZ13:BA14"/>
    <mergeCell ref="BF14:BG14"/>
    <mergeCell ref="BH14:BI14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D16:E16"/>
    <mergeCell ref="F16:G16"/>
    <mergeCell ref="L16:M16"/>
    <mergeCell ref="N16:O16"/>
    <mergeCell ref="P16:Q16"/>
    <mergeCell ref="R16:S16"/>
    <mergeCell ref="T16:U16"/>
    <mergeCell ref="H16:I16"/>
    <mergeCell ref="J16:K16"/>
    <mergeCell ref="CN16:CO16"/>
    <mergeCell ref="CP16:CQ16"/>
    <mergeCell ref="CR16:CS16"/>
    <mergeCell ref="CT16:CU16"/>
    <mergeCell ref="DN16:DP16"/>
    <mergeCell ref="DQ16:DS16"/>
    <mergeCell ref="DT16:DV16"/>
    <mergeCell ref="DW16:DZ16"/>
    <mergeCell ref="CV16:CW16"/>
    <mergeCell ref="CX16:CY16"/>
    <mergeCell ref="CZ16:DA16"/>
    <mergeCell ref="DB16:DD16"/>
    <mergeCell ref="DE16:DG16"/>
    <mergeCell ref="DH16:DJ16"/>
    <mergeCell ref="DK16:DM16"/>
    <mergeCell ref="P14:Q14"/>
    <mergeCell ref="T14:U14"/>
    <mergeCell ref="R13:S14"/>
    <mergeCell ref="V14:W14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A1:DZ1"/>
    <mergeCell ref="A2:DZ2"/>
    <mergeCell ref="AV4:CA4"/>
    <mergeCell ref="CZ5:DH5"/>
    <mergeCell ref="M7:W7"/>
    <mergeCell ref="CZ8:DH8"/>
    <mergeCell ref="DI8:DL8"/>
    <mergeCell ref="DN13:DP14"/>
    <mergeCell ref="DQ13:DS14"/>
    <mergeCell ref="DT13:DV14"/>
    <mergeCell ref="DW13:DZ14"/>
    <mergeCell ref="B14:C14"/>
    <mergeCell ref="D14:E14"/>
    <mergeCell ref="F14:G14"/>
    <mergeCell ref="H14:I14"/>
    <mergeCell ref="X14:Y14"/>
    <mergeCell ref="Z14:AA14"/>
    <mergeCell ref="BB14:BC14"/>
    <mergeCell ref="BD14:BE14"/>
    <mergeCell ref="CL14:CM14"/>
    <mergeCell ref="CN14:CO14"/>
    <mergeCell ref="M8:W8"/>
    <mergeCell ref="B9:K9"/>
    <mergeCell ref="B13:I13"/>
    <mergeCell ref="J13:K14"/>
    <mergeCell ref="L13:Q13"/>
    <mergeCell ref="L14:M14"/>
    <mergeCell ref="N14:O14"/>
    <mergeCell ref="A13:A14"/>
    <mergeCell ref="BL14:BM14"/>
    <mergeCell ref="BN14:BO14"/>
    <mergeCell ref="BP14:BQ14"/>
  </mergeCells>
  <printOptions horizontalCentered="1"/>
  <pageMargins left="0.19685039370078738" right="0.19685039370078738" top="0.15748031496062992" bottom="0.15748031496062992" header="0" footer="0"/>
  <pageSetup paperSize="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Q437"/>
  <sheetViews>
    <sheetView workbookViewId="0"/>
  </sheetViews>
  <sheetFormatPr defaultColWidth="14.42578125" defaultRowHeight="15" customHeight="1"/>
  <cols>
    <col min="1" max="1" width="18.85546875" customWidth="1"/>
    <col min="2" max="130" width="5.28515625" customWidth="1"/>
    <col min="131" max="131" width="18.42578125" hidden="1" customWidth="1"/>
    <col min="132" max="132" width="14" hidden="1" customWidth="1"/>
    <col min="133" max="133" width="13.140625" hidden="1" customWidth="1"/>
    <col min="134" max="136" width="11.28515625" hidden="1" customWidth="1"/>
    <col min="137" max="137" width="10.140625" hidden="1" customWidth="1"/>
    <col min="138" max="147" width="8.85546875" hidden="1" customWidth="1"/>
  </cols>
  <sheetData>
    <row r="1" spans="1:147" ht="30" customHeight="1">
      <c r="A1" s="485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</row>
    <row r="2" spans="1:147" ht="57.75" customHeight="1">
      <c r="A2" s="486" t="s">
        <v>526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</row>
    <row r="3" spans="1:147" ht="72.75" customHeight="1">
      <c r="A3" s="487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</row>
    <row r="4" spans="1:147" ht="44.25" customHeight="1">
      <c r="A4" s="152"/>
      <c r="B4" s="153" t="s">
        <v>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2"/>
      <c r="AA4" s="152"/>
      <c r="AB4" s="152"/>
      <c r="AC4" s="152"/>
      <c r="AD4" s="152"/>
      <c r="AE4" s="152"/>
      <c r="AF4" s="152"/>
      <c r="AG4" s="152"/>
      <c r="AH4" s="152"/>
      <c r="AI4" s="154"/>
      <c r="AJ4" s="154"/>
      <c r="AK4" s="154"/>
      <c r="AL4" s="154"/>
      <c r="AM4" s="154"/>
      <c r="AN4" s="154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5"/>
      <c r="BJ4" s="155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</row>
    <row r="5" spans="1:147" ht="40.5" customHeight="1">
      <c r="A5" s="152"/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2"/>
      <c r="AA5" s="152"/>
      <c r="AB5" s="152"/>
      <c r="AC5" s="152"/>
      <c r="AD5" s="152"/>
      <c r="AE5" s="152"/>
      <c r="AF5" s="152"/>
      <c r="AG5" s="152"/>
      <c r="AH5" s="156" t="s">
        <v>527</v>
      </c>
      <c r="AI5" s="151"/>
      <c r="AJ5" s="151"/>
      <c r="AK5" s="151"/>
      <c r="AL5" s="151"/>
      <c r="AM5" s="151"/>
      <c r="AN5" s="151"/>
      <c r="AO5" s="156"/>
      <c r="AP5" s="156"/>
      <c r="AQ5" s="156"/>
      <c r="AR5" s="488" t="s">
        <v>528</v>
      </c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152"/>
      <c r="CR5" s="152"/>
      <c r="CS5" s="152"/>
      <c r="CT5" s="152"/>
      <c r="CU5" s="152"/>
      <c r="CV5" s="152"/>
      <c r="CW5" s="152"/>
      <c r="CX5" s="152"/>
      <c r="CY5" s="152"/>
      <c r="CZ5" s="153" t="s">
        <v>529</v>
      </c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</row>
    <row r="6" spans="1:147" ht="40.5" customHeight="1">
      <c r="A6" s="152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2"/>
      <c r="AA6" s="152"/>
      <c r="AB6" s="152"/>
      <c r="AC6" s="152"/>
      <c r="AD6" s="152"/>
      <c r="AE6" s="152"/>
      <c r="AF6" s="152"/>
      <c r="AG6" s="152"/>
      <c r="AH6" s="156"/>
      <c r="AI6" s="151"/>
      <c r="AJ6" s="151"/>
      <c r="AK6" s="151"/>
      <c r="AL6" s="151"/>
      <c r="AM6" s="151"/>
      <c r="AN6" s="151"/>
      <c r="AO6" s="156"/>
      <c r="AP6" s="156"/>
      <c r="AQ6" s="157"/>
      <c r="AR6" s="489" t="s">
        <v>530</v>
      </c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152"/>
      <c r="CR6" s="152"/>
      <c r="CS6" s="152"/>
      <c r="CT6" s="152"/>
      <c r="CU6" s="152"/>
      <c r="CV6" s="152"/>
      <c r="CW6" s="152"/>
      <c r="CX6" s="152"/>
      <c r="CY6" s="152"/>
      <c r="CZ6" s="490" t="s">
        <v>6</v>
      </c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</row>
    <row r="7" spans="1:147" ht="48" customHeight="1">
      <c r="A7" s="152"/>
      <c r="B7" s="153" t="s">
        <v>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2"/>
      <c r="AA7" s="152"/>
      <c r="AB7" s="152"/>
      <c r="AC7" s="152"/>
      <c r="AD7" s="152"/>
      <c r="AE7" s="152"/>
      <c r="AF7" s="152"/>
      <c r="AG7" s="152"/>
      <c r="AH7" s="153" t="s">
        <v>531</v>
      </c>
      <c r="AI7" s="156"/>
      <c r="AJ7" s="156"/>
      <c r="AK7" s="159"/>
      <c r="AL7" s="159"/>
      <c r="AM7" s="159"/>
      <c r="AN7" s="159"/>
      <c r="AO7" s="156"/>
      <c r="AP7" s="156"/>
      <c r="AQ7" s="156"/>
      <c r="AR7" s="156"/>
      <c r="AS7" s="156"/>
      <c r="AT7" s="156"/>
      <c r="AU7" s="156"/>
      <c r="AV7" s="156"/>
      <c r="AW7" s="156"/>
      <c r="AX7" s="153"/>
      <c r="AY7" s="153"/>
      <c r="AZ7" s="492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161"/>
      <c r="CR7" s="161"/>
      <c r="CS7" s="161"/>
      <c r="CT7" s="161"/>
      <c r="CU7" s="161"/>
      <c r="CV7" s="161"/>
      <c r="CW7" s="161"/>
      <c r="CX7" s="161"/>
      <c r="CY7" s="152"/>
      <c r="CZ7" s="491" t="s">
        <v>532</v>
      </c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</row>
    <row r="8" spans="1:147" ht="40.5" customHeight="1">
      <c r="A8" s="152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493" t="s">
        <v>8</v>
      </c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153"/>
      <c r="Y8" s="153"/>
      <c r="Z8" s="152"/>
      <c r="AA8" s="152"/>
      <c r="AB8" s="152"/>
      <c r="AC8" s="152"/>
      <c r="AD8" s="152"/>
      <c r="AE8" s="152"/>
      <c r="AF8" s="152"/>
      <c r="AG8" s="152"/>
      <c r="AH8" s="159"/>
      <c r="AI8" s="162"/>
      <c r="AJ8" s="162"/>
      <c r="AK8" s="159"/>
      <c r="AL8" s="159"/>
      <c r="AM8" s="159"/>
      <c r="AN8" s="159"/>
      <c r="AO8" s="153"/>
      <c r="AP8" s="153"/>
      <c r="AQ8" s="153"/>
      <c r="AR8" s="153"/>
      <c r="AS8" s="153"/>
      <c r="AT8" s="153"/>
      <c r="AU8" s="153"/>
      <c r="AV8" s="153"/>
      <c r="AW8" s="153"/>
      <c r="AX8" s="156"/>
      <c r="AY8" s="156"/>
      <c r="AZ8" s="494" t="s">
        <v>533</v>
      </c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161"/>
      <c r="CR8" s="161"/>
      <c r="CS8" s="161"/>
      <c r="CT8" s="161"/>
      <c r="CU8" s="161"/>
      <c r="CV8" s="161"/>
      <c r="CW8" s="161"/>
      <c r="CX8" s="161"/>
      <c r="CY8" s="15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152"/>
      <c r="EA8" s="163"/>
      <c r="EB8" s="163"/>
      <c r="EC8" s="163"/>
      <c r="ED8" s="163"/>
    </row>
    <row r="9" spans="1:147" ht="60" customHeight="1">
      <c r="A9" s="15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493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153"/>
      <c r="Y9" s="153"/>
      <c r="Z9" s="152"/>
      <c r="AA9" s="152"/>
      <c r="AB9" s="152"/>
      <c r="AC9" s="152"/>
      <c r="AD9" s="152"/>
      <c r="AE9" s="152"/>
      <c r="AF9" s="152"/>
      <c r="AG9" s="152"/>
      <c r="AH9" s="153"/>
      <c r="AI9" s="159"/>
      <c r="AJ9" s="159"/>
      <c r="AK9" s="159"/>
      <c r="AL9" s="159"/>
      <c r="AM9" s="159"/>
      <c r="AN9" s="159"/>
      <c r="AO9" s="153"/>
      <c r="AP9" s="153"/>
      <c r="AQ9" s="153"/>
      <c r="AR9" s="153"/>
      <c r="AS9" s="153"/>
      <c r="AT9" s="153"/>
      <c r="AU9" s="153"/>
      <c r="AV9" s="153"/>
      <c r="AW9" s="153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61"/>
      <c r="CR9" s="161"/>
      <c r="CS9" s="161"/>
      <c r="CT9" s="161"/>
      <c r="CU9" s="161"/>
      <c r="CV9" s="161"/>
      <c r="CW9" s="161"/>
      <c r="CX9" s="161"/>
      <c r="CY9" s="152"/>
      <c r="CZ9" s="493" t="s">
        <v>534</v>
      </c>
      <c r="DA9" s="302"/>
      <c r="DB9" s="302"/>
      <c r="DC9" s="302"/>
      <c r="DD9" s="302"/>
      <c r="DE9" s="302"/>
      <c r="DF9" s="302"/>
      <c r="DG9" s="302"/>
      <c r="DH9" s="302"/>
      <c r="DI9" s="302"/>
      <c r="DJ9" s="495" t="s">
        <v>10</v>
      </c>
      <c r="DK9" s="303"/>
      <c r="DL9" s="303"/>
      <c r="DM9" s="303"/>
      <c r="DN9" s="303"/>
      <c r="DO9" s="165"/>
      <c r="DP9" s="165"/>
      <c r="DQ9" s="165"/>
      <c r="DR9" s="165"/>
      <c r="DS9" s="165"/>
      <c r="DT9" s="165"/>
      <c r="DU9" s="165"/>
      <c r="DV9" s="165"/>
      <c r="DW9" s="165"/>
      <c r="DX9" s="152"/>
      <c r="DY9" s="152"/>
      <c r="DZ9" s="152"/>
      <c r="EA9" s="163"/>
      <c r="EB9" s="163"/>
      <c r="EC9" s="163"/>
      <c r="ED9" s="163"/>
    </row>
    <row r="10" spans="1:147" ht="30" customHeight="1">
      <c r="A10" s="152"/>
      <c r="B10" s="496"/>
      <c r="C10" s="302"/>
      <c r="D10" s="302"/>
      <c r="E10" s="302"/>
      <c r="F10" s="302"/>
      <c r="G10" s="302"/>
      <c r="H10" s="302"/>
      <c r="I10" s="302"/>
      <c r="J10" s="302"/>
      <c r="K10" s="302"/>
      <c r="L10" s="152"/>
      <c r="M10" s="152"/>
      <c r="N10" s="152"/>
      <c r="O10" s="152"/>
      <c r="P10" s="156"/>
      <c r="Q10" s="153"/>
      <c r="R10" s="153"/>
      <c r="S10" s="153"/>
      <c r="T10" s="153"/>
      <c r="U10" s="153"/>
      <c r="V10" s="153"/>
      <c r="W10" s="153"/>
      <c r="X10" s="153"/>
      <c r="Y10" s="153"/>
      <c r="Z10" s="152"/>
      <c r="AA10" s="152"/>
      <c r="AB10" s="152"/>
      <c r="AC10" s="152"/>
      <c r="AD10" s="152"/>
      <c r="AE10" s="152"/>
      <c r="AF10" s="152"/>
      <c r="AG10" s="152"/>
      <c r="AH10" s="159"/>
      <c r="AI10" s="162"/>
      <c r="AJ10" s="162"/>
      <c r="AK10" s="159"/>
      <c r="AL10" s="159"/>
      <c r="AM10" s="159"/>
      <c r="AN10" s="159"/>
      <c r="AO10" s="153"/>
      <c r="AP10" s="153"/>
      <c r="AQ10" s="153"/>
      <c r="AR10" s="153"/>
      <c r="AS10" s="153"/>
      <c r="AT10" s="153"/>
      <c r="AU10" s="153"/>
      <c r="AV10" s="153"/>
      <c r="AW10" s="153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3"/>
      <c r="CR10" s="153"/>
      <c r="CS10" s="153"/>
      <c r="CT10" s="153"/>
      <c r="CU10" s="153"/>
      <c r="CV10" s="153"/>
      <c r="CW10" s="153"/>
      <c r="CX10" s="153"/>
      <c r="CY10" s="152"/>
      <c r="CZ10" s="167"/>
      <c r="DA10" s="167"/>
      <c r="DB10" s="167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63"/>
      <c r="EB10" s="163"/>
      <c r="EC10" s="163"/>
      <c r="ED10" s="163"/>
    </row>
    <row r="11" spans="1:147" ht="30" customHeight="1">
      <c r="A11" s="152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52"/>
      <c r="M11" s="152"/>
      <c r="N11" s="152"/>
      <c r="O11" s="152"/>
      <c r="P11" s="156"/>
      <c r="Q11" s="153"/>
      <c r="R11" s="153"/>
      <c r="S11" s="153"/>
      <c r="T11" s="153"/>
      <c r="U11" s="153"/>
      <c r="V11" s="153"/>
      <c r="W11" s="153"/>
      <c r="X11" s="153"/>
      <c r="Y11" s="153"/>
      <c r="Z11" s="152"/>
      <c r="AA11" s="152"/>
      <c r="AB11" s="152"/>
      <c r="AC11" s="152"/>
      <c r="AD11" s="152"/>
      <c r="AE11" s="152"/>
      <c r="AF11" s="152"/>
      <c r="AG11" s="152"/>
      <c r="AH11" s="159"/>
      <c r="AI11" s="162"/>
      <c r="AJ11" s="162"/>
      <c r="AK11" s="159"/>
      <c r="AL11" s="159"/>
      <c r="AM11" s="159"/>
      <c r="AN11" s="159"/>
      <c r="AO11" s="153"/>
      <c r="AP11" s="153"/>
      <c r="AQ11" s="153"/>
      <c r="AR11" s="153"/>
      <c r="AS11" s="153"/>
      <c r="AT11" s="153"/>
      <c r="AU11" s="153"/>
      <c r="AV11" s="153"/>
      <c r="AW11" s="153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3"/>
      <c r="CR11" s="153"/>
      <c r="CS11" s="153"/>
      <c r="CT11" s="153"/>
      <c r="CU11" s="153"/>
      <c r="CV11" s="153"/>
      <c r="CW11" s="153"/>
      <c r="CX11" s="153"/>
      <c r="CY11" s="152"/>
      <c r="CZ11" s="167"/>
      <c r="DA11" s="167"/>
      <c r="DB11" s="167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63"/>
      <c r="EB11" s="163"/>
      <c r="EC11" s="163"/>
      <c r="ED11" s="163"/>
    </row>
    <row r="12" spans="1:147" ht="40.5" customHeight="1">
      <c r="A12" s="152"/>
      <c r="B12" s="153" t="s">
        <v>11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3"/>
      <c r="Z12" s="152"/>
      <c r="AA12" s="152"/>
      <c r="AB12" s="152"/>
      <c r="AC12" s="152"/>
      <c r="AD12" s="152"/>
      <c r="AE12" s="152"/>
      <c r="AF12" s="152"/>
      <c r="AG12" s="152"/>
      <c r="AH12" s="152"/>
      <c r="AI12" s="154"/>
      <c r="AJ12" s="154"/>
      <c r="AK12" s="154"/>
      <c r="AL12" s="154"/>
      <c r="AM12" s="154"/>
      <c r="AN12" s="154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68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3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63"/>
      <c r="EB12" s="163"/>
      <c r="EC12" s="163"/>
      <c r="ED12" s="163"/>
    </row>
    <row r="13" spans="1:147" ht="40.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2"/>
      <c r="AA13" s="152"/>
      <c r="AB13" s="152"/>
      <c r="AC13" s="152"/>
      <c r="AD13" s="152"/>
      <c r="AE13" s="152"/>
      <c r="AF13" s="152"/>
      <c r="AG13" s="152"/>
      <c r="AH13" s="152"/>
      <c r="AI13" s="154"/>
      <c r="AJ13" s="154"/>
      <c r="AK13" s="154"/>
      <c r="AL13" s="154"/>
      <c r="AM13" s="154"/>
      <c r="AN13" s="154"/>
      <c r="AO13" s="153"/>
      <c r="AP13" s="153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153"/>
      <c r="BZ13" s="153"/>
      <c r="CA13" s="153"/>
      <c r="CB13" s="153"/>
      <c r="CC13" s="153"/>
      <c r="CD13" s="153"/>
      <c r="CE13" s="153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3"/>
      <c r="CY13" s="152"/>
      <c r="CZ13" s="153"/>
      <c r="DA13" s="167"/>
      <c r="DB13" s="167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63"/>
      <c r="EB13" s="163"/>
      <c r="EC13" s="169"/>
      <c r="ED13" s="163"/>
    </row>
    <row r="14" spans="1:147" ht="40.5" customHeight="1">
      <c r="A14" s="152"/>
      <c r="B14" s="170" t="s">
        <v>12</v>
      </c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4"/>
      <c r="AJ14" s="154"/>
      <c r="AK14" s="154"/>
      <c r="AL14" s="154"/>
      <c r="AM14" s="154"/>
      <c r="AN14" s="154"/>
      <c r="AO14" s="152"/>
      <c r="AP14" s="152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70"/>
      <c r="CA14" s="153"/>
      <c r="CB14" s="153"/>
      <c r="CC14" s="153"/>
      <c r="CD14" s="153"/>
      <c r="CE14" s="153"/>
      <c r="CF14" s="170" t="s">
        <v>13</v>
      </c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63"/>
      <c r="EB14" s="163"/>
      <c r="EC14" s="163"/>
      <c r="ED14" s="163"/>
    </row>
    <row r="15" spans="1:147" ht="40.5" customHeight="1">
      <c r="A15" s="152"/>
      <c r="B15" s="170"/>
      <c r="C15" s="170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4"/>
      <c r="AJ15" s="154"/>
      <c r="AK15" s="154"/>
      <c r="AL15" s="154"/>
      <c r="AM15" s="154"/>
      <c r="AN15" s="154"/>
      <c r="AO15" s="152"/>
      <c r="AP15" s="152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70"/>
      <c r="CA15" s="153"/>
      <c r="CB15" s="153"/>
      <c r="CC15" s="153"/>
      <c r="CD15" s="153"/>
      <c r="CE15" s="153"/>
      <c r="CF15" s="170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</row>
    <row r="16" spans="1:147" ht="44.25" customHeight="1">
      <c r="A16" s="504" t="s">
        <v>14</v>
      </c>
      <c r="B16" s="506" t="s">
        <v>15</v>
      </c>
      <c r="C16" s="507"/>
      <c r="D16" s="507"/>
      <c r="E16" s="507"/>
      <c r="F16" s="507"/>
      <c r="G16" s="507"/>
      <c r="H16" s="507"/>
      <c r="I16" s="508"/>
      <c r="J16" s="509" t="s">
        <v>535</v>
      </c>
      <c r="K16" s="499"/>
      <c r="L16" s="506" t="s">
        <v>16</v>
      </c>
      <c r="M16" s="507"/>
      <c r="N16" s="507"/>
      <c r="O16" s="507"/>
      <c r="P16" s="507"/>
      <c r="Q16" s="508"/>
      <c r="R16" s="509" t="s">
        <v>536</v>
      </c>
      <c r="S16" s="499"/>
      <c r="T16" s="506" t="s">
        <v>17</v>
      </c>
      <c r="U16" s="507"/>
      <c r="V16" s="507"/>
      <c r="W16" s="507"/>
      <c r="X16" s="507"/>
      <c r="Y16" s="507"/>
      <c r="Z16" s="507"/>
      <c r="AA16" s="508"/>
      <c r="AB16" s="506" t="s">
        <v>18</v>
      </c>
      <c r="AC16" s="507"/>
      <c r="AD16" s="507"/>
      <c r="AE16" s="507"/>
      <c r="AF16" s="507"/>
      <c r="AG16" s="507"/>
      <c r="AH16" s="507"/>
      <c r="AI16" s="508"/>
      <c r="AJ16" s="509" t="s">
        <v>537</v>
      </c>
      <c r="AK16" s="499"/>
      <c r="AL16" s="506" t="s">
        <v>19</v>
      </c>
      <c r="AM16" s="507"/>
      <c r="AN16" s="507"/>
      <c r="AO16" s="507"/>
      <c r="AP16" s="507"/>
      <c r="AQ16" s="508"/>
      <c r="AR16" s="509" t="s">
        <v>538</v>
      </c>
      <c r="AS16" s="499"/>
      <c r="AT16" s="506" t="s">
        <v>20</v>
      </c>
      <c r="AU16" s="507"/>
      <c r="AV16" s="507"/>
      <c r="AW16" s="507"/>
      <c r="AX16" s="507"/>
      <c r="AY16" s="508"/>
      <c r="AZ16" s="509" t="s">
        <v>539</v>
      </c>
      <c r="BA16" s="499"/>
      <c r="BB16" s="506" t="s">
        <v>21</v>
      </c>
      <c r="BC16" s="507"/>
      <c r="BD16" s="507"/>
      <c r="BE16" s="507"/>
      <c r="BF16" s="507"/>
      <c r="BG16" s="507"/>
      <c r="BH16" s="507"/>
      <c r="BI16" s="508"/>
      <c r="BJ16" s="509" t="s">
        <v>540</v>
      </c>
      <c r="BK16" s="499"/>
      <c r="BL16" s="506" t="s">
        <v>22</v>
      </c>
      <c r="BM16" s="507"/>
      <c r="BN16" s="507"/>
      <c r="BO16" s="507"/>
      <c r="BP16" s="507"/>
      <c r="BQ16" s="508"/>
      <c r="BR16" s="509" t="s">
        <v>541</v>
      </c>
      <c r="BS16" s="499"/>
      <c r="BT16" s="506" t="s">
        <v>23</v>
      </c>
      <c r="BU16" s="507"/>
      <c r="BV16" s="507"/>
      <c r="BW16" s="507"/>
      <c r="BX16" s="507"/>
      <c r="BY16" s="507"/>
      <c r="BZ16" s="507"/>
      <c r="CA16" s="508"/>
      <c r="CB16" s="506" t="s">
        <v>24</v>
      </c>
      <c r="CC16" s="507"/>
      <c r="CD16" s="507"/>
      <c r="CE16" s="507"/>
      <c r="CF16" s="507"/>
      <c r="CG16" s="507"/>
      <c r="CH16" s="507"/>
      <c r="CI16" s="508"/>
      <c r="CJ16" s="509" t="s">
        <v>542</v>
      </c>
      <c r="CK16" s="499"/>
      <c r="CL16" s="506" t="s">
        <v>25</v>
      </c>
      <c r="CM16" s="507"/>
      <c r="CN16" s="507"/>
      <c r="CO16" s="507"/>
      <c r="CP16" s="507"/>
      <c r="CQ16" s="508"/>
      <c r="CR16" s="509" t="s">
        <v>543</v>
      </c>
      <c r="CS16" s="499"/>
      <c r="CT16" s="506" t="s">
        <v>26</v>
      </c>
      <c r="CU16" s="507"/>
      <c r="CV16" s="507"/>
      <c r="CW16" s="507"/>
      <c r="CX16" s="507"/>
      <c r="CY16" s="507"/>
      <c r="CZ16" s="507"/>
      <c r="DA16" s="508"/>
      <c r="DB16" s="497" t="s">
        <v>27</v>
      </c>
      <c r="DC16" s="498"/>
      <c r="DD16" s="499"/>
      <c r="DE16" s="497" t="s">
        <v>28</v>
      </c>
      <c r="DF16" s="498"/>
      <c r="DG16" s="499"/>
      <c r="DH16" s="497" t="s">
        <v>29</v>
      </c>
      <c r="DI16" s="498"/>
      <c r="DJ16" s="499"/>
      <c r="DK16" s="497" t="s">
        <v>30</v>
      </c>
      <c r="DL16" s="498"/>
      <c r="DM16" s="499"/>
      <c r="DN16" s="497" t="s">
        <v>31</v>
      </c>
      <c r="DO16" s="498"/>
      <c r="DP16" s="499"/>
      <c r="DQ16" s="497" t="s">
        <v>32</v>
      </c>
      <c r="DR16" s="498"/>
      <c r="DS16" s="499"/>
      <c r="DT16" s="497" t="s">
        <v>33</v>
      </c>
      <c r="DU16" s="498"/>
      <c r="DV16" s="499"/>
      <c r="DW16" s="497" t="s">
        <v>34</v>
      </c>
      <c r="DX16" s="498"/>
      <c r="DY16" s="498"/>
      <c r="DZ16" s="500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</row>
    <row r="17" spans="1:147" ht="237" customHeight="1">
      <c r="A17" s="505"/>
      <c r="B17" s="502" t="s">
        <v>35</v>
      </c>
      <c r="C17" s="313"/>
      <c r="D17" s="502" t="s">
        <v>36</v>
      </c>
      <c r="E17" s="313"/>
      <c r="F17" s="502" t="s">
        <v>37</v>
      </c>
      <c r="G17" s="313"/>
      <c r="H17" s="502" t="s">
        <v>38</v>
      </c>
      <c r="I17" s="313"/>
      <c r="J17" s="310"/>
      <c r="K17" s="311"/>
      <c r="L17" s="502" t="s">
        <v>39</v>
      </c>
      <c r="M17" s="313"/>
      <c r="N17" s="502" t="s">
        <v>40</v>
      </c>
      <c r="O17" s="313"/>
      <c r="P17" s="502" t="s">
        <v>41</v>
      </c>
      <c r="Q17" s="313"/>
      <c r="R17" s="310"/>
      <c r="S17" s="311"/>
      <c r="T17" s="502" t="s">
        <v>42</v>
      </c>
      <c r="U17" s="313"/>
      <c r="V17" s="502" t="s">
        <v>43</v>
      </c>
      <c r="W17" s="313"/>
      <c r="X17" s="502" t="s">
        <v>44</v>
      </c>
      <c r="Y17" s="313"/>
      <c r="Z17" s="502" t="s">
        <v>45</v>
      </c>
      <c r="AA17" s="313"/>
      <c r="AB17" s="502" t="s">
        <v>46</v>
      </c>
      <c r="AC17" s="313"/>
      <c r="AD17" s="502" t="s">
        <v>36</v>
      </c>
      <c r="AE17" s="313"/>
      <c r="AF17" s="502" t="s">
        <v>37</v>
      </c>
      <c r="AG17" s="313"/>
      <c r="AH17" s="502" t="s">
        <v>38</v>
      </c>
      <c r="AI17" s="313"/>
      <c r="AJ17" s="310"/>
      <c r="AK17" s="311"/>
      <c r="AL17" s="502" t="s">
        <v>47</v>
      </c>
      <c r="AM17" s="313"/>
      <c r="AN17" s="502" t="s">
        <v>48</v>
      </c>
      <c r="AO17" s="313"/>
      <c r="AP17" s="502" t="s">
        <v>49</v>
      </c>
      <c r="AQ17" s="313"/>
      <c r="AR17" s="310"/>
      <c r="AS17" s="311"/>
      <c r="AT17" s="502" t="s">
        <v>50</v>
      </c>
      <c r="AU17" s="313"/>
      <c r="AV17" s="502" t="s">
        <v>51</v>
      </c>
      <c r="AW17" s="313"/>
      <c r="AX17" s="502" t="s">
        <v>52</v>
      </c>
      <c r="AY17" s="313"/>
      <c r="AZ17" s="310"/>
      <c r="BA17" s="311"/>
      <c r="BB17" s="502" t="s">
        <v>50</v>
      </c>
      <c r="BC17" s="313"/>
      <c r="BD17" s="502" t="s">
        <v>51</v>
      </c>
      <c r="BE17" s="313"/>
      <c r="BF17" s="502" t="s">
        <v>52</v>
      </c>
      <c r="BG17" s="313"/>
      <c r="BH17" s="502" t="s">
        <v>53</v>
      </c>
      <c r="BI17" s="313"/>
      <c r="BJ17" s="310"/>
      <c r="BK17" s="311"/>
      <c r="BL17" s="502" t="s">
        <v>39</v>
      </c>
      <c r="BM17" s="313"/>
      <c r="BN17" s="502" t="s">
        <v>40</v>
      </c>
      <c r="BO17" s="313"/>
      <c r="BP17" s="502" t="s">
        <v>41</v>
      </c>
      <c r="BQ17" s="313"/>
      <c r="BR17" s="310"/>
      <c r="BS17" s="311"/>
      <c r="BT17" s="502" t="s">
        <v>54</v>
      </c>
      <c r="BU17" s="313"/>
      <c r="BV17" s="502" t="s">
        <v>55</v>
      </c>
      <c r="BW17" s="313"/>
      <c r="BX17" s="502" t="s">
        <v>56</v>
      </c>
      <c r="BY17" s="313"/>
      <c r="BZ17" s="502" t="s">
        <v>57</v>
      </c>
      <c r="CA17" s="313"/>
      <c r="CB17" s="502" t="s">
        <v>46</v>
      </c>
      <c r="CC17" s="313"/>
      <c r="CD17" s="502" t="s">
        <v>36</v>
      </c>
      <c r="CE17" s="313"/>
      <c r="CF17" s="502" t="s">
        <v>37</v>
      </c>
      <c r="CG17" s="313"/>
      <c r="CH17" s="502" t="s">
        <v>38</v>
      </c>
      <c r="CI17" s="313"/>
      <c r="CJ17" s="310"/>
      <c r="CK17" s="311"/>
      <c r="CL17" s="502" t="s">
        <v>39</v>
      </c>
      <c r="CM17" s="313"/>
      <c r="CN17" s="502" t="s">
        <v>40</v>
      </c>
      <c r="CO17" s="313"/>
      <c r="CP17" s="502" t="s">
        <v>41</v>
      </c>
      <c r="CQ17" s="313"/>
      <c r="CR17" s="310"/>
      <c r="CS17" s="311"/>
      <c r="CT17" s="502" t="s">
        <v>42</v>
      </c>
      <c r="CU17" s="313"/>
      <c r="CV17" s="502" t="s">
        <v>43</v>
      </c>
      <c r="CW17" s="313"/>
      <c r="CX17" s="502" t="s">
        <v>44</v>
      </c>
      <c r="CY17" s="313"/>
      <c r="CZ17" s="502" t="s">
        <v>58</v>
      </c>
      <c r="DA17" s="313"/>
      <c r="DB17" s="310"/>
      <c r="DC17" s="303"/>
      <c r="DD17" s="311"/>
      <c r="DE17" s="310"/>
      <c r="DF17" s="303"/>
      <c r="DG17" s="311"/>
      <c r="DH17" s="310"/>
      <c r="DI17" s="303"/>
      <c r="DJ17" s="311"/>
      <c r="DK17" s="310"/>
      <c r="DL17" s="303"/>
      <c r="DM17" s="311"/>
      <c r="DN17" s="310"/>
      <c r="DO17" s="303"/>
      <c r="DP17" s="311"/>
      <c r="DQ17" s="310"/>
      <c r="DR17" s="303"/>
      <c r="DS17" s="311"/>
      <c r="DT17" s="310"/>
      <c r="DU17" s="303"/>
      <c r="DV17" s="311"/>
      <c r="DW17" s="310"/>
      <c r="DX17" s="303"/>
      <c r="DY17" s="303"/>
      <c r="DZ17" s="501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</row>
    <row r="18" spans="1:147" ht="40.5" customHeight="1">
      <c r="A18" s="171" t="s">
        <v>59</v>
      </c>
      <c r="B18" s="503"/>
      <c r="C18" s="313"/>
      <c r="D18" s="503"/>
      <c r="E18" s="313"/>
      <c r="F18" s="503"/>
      <c r="G18" s="313"/>
      <c r="H18" s="503"/>
      <c r="I18" s="313"/>
      <c r="J18" s="503"/>
      <c r="K18" s="313"/>
      <c r="L18" s="503"/>
      <c r="M18" s="313"/>
      <c r="N18" s="503"/>
      <c r="O18" s="313"/>
      <c r="P18" s="503"/>
      <c r="Q18" s="313"/>
      <c r="R18" s="503"/>
      <c r="S18" s="313"/>
      <c r="T18" s="503"/>
      <c r="U18" s="313"/>
      <c r="V18" s="503"/>
      <c r="W18" s="313"/>
      <c r="X18" s="503"/>
      <c r="Y18" s="313"/>
      <c r="Z18" s="503"/>
      <c r="AA18" s="313"/>
      <c r="AB18" s="503"/>
      <c r="AC18" s="313"/>
      <c r="AD18" s="503"/>
      <c r="AE18" s="313"/>
      <c r="AF18" s="503"/>
      <c r="AG18" s="313"/>
      <c r="AH18" s="510"/>
      <c r="AI18" s="313"/>
      <c r="AJ18" s="511"/>
      <c r="AK18" s="313"/>
      <c r="AL18" s="512" t="s">
        <v>60</v>
      </c>
      <c r="AM18" s="313"/>
      <c r="AN18" s="543" t="s">
        <v>60</v>
      </c>
      <c r="AO18" s="313"/>
      <c r="AP18" s="543" t="s">
        <v>60</v>
      </c>
      <c r="AQ18" s="313"/>
      <c r="AR18" s="544" t="s">
        <v>61</v>
      </c>
      <c r="AS18" s="313"/>
      <c r="AT18" s="544" t="s">
        <v>61</v>
      </c>
      <c r="AU18" s="313"/>
      <c r="AV18" s="544"/>
      <c r="AW18" s="313"/>
      <c r="AX18" s="517"/>
      <c r="AY18" s="313"/>
      <c r="AZ18" s="517" t="s">
        <v>62</v>
      </c>
      <c r="BA18" s="313"/>
      <c r="BB18" s="517"/>
      <c r="BC18" s="313"/>
      <c r="BD18" s="517"/>
      <c r="BE18" s="313"/>
      <c r="BF18" s="517"/>
      <c r="BG18" s="313"/>
      <c r="BH18" s="517"/>
      <c r="BI18" s="313"/>
      <c r="BJ18" s="517"/>
      <c r="BK18" s="313"/>
      <c r="BL18" s="517"/>
      <c r="BM18" s="313"/>
      <c r="BN18" s="517"/>
      <c r="BO18" s="313"/>
      <c r="BP18" s="517"/>
      <c r="BQ18" s="313"/>
      <c r="BR18" s="517"/>
      <c r="BS18" s="313"/>
      <c r="BT18" s="517"/>
      <c r="BU18" s="313"/>
      <c r="BV18" s="517"/>
      <c r="BW18" s="313"/>
      <c r="BX18" s="517"/>
      <c r="BY18" s="313"/>
      <c r="BZ18" s="517"/>
      <c r="CA18" s="313"/>
      <c r="CB18" s="511"/>
      <c r="CC18" s="313"/>
      <c r="CD18" s="511"/>
      <c r="CE18" s="313"/>
      <c r="CF18" s="511" t="s">
        <v>60</v>
      </c>
      <c r="CG18" s="313"/>
      <c r="CH18" s="511" t="s">
        <v>60</v>
      </c>
      <c r="CI18" s="313"/>
      <c r="CJ18" s="511" t="s">
        <v>60</v>
      </c>
      <c r="CK18" s="313"/>
      <c r="CL18" s="518" t="s">
        <v>61</v>
      </c>
      <c r="CM18" s="313"/>
      <c r="CN18" s="518" t="s">
        <v>61</v>
      </c>
      <c r="CO18" s="313"/>
      <c r="CP18" s="518" t="s">
        <v>61</v>
      </c>
      <c r="CQ18" s="313"/>
      <c r="CR18" s="518" t="s">
        <v>61</v>
      </c>
      <c r="CS18" s="313"/>
      <c r="CT18" s="512" t="s">
        <v>61</v>
      </c>
      <c r="CU18" s="313"/>
      <c r="CV18" s="512" t="s">
        <v>61</v>
      </c>
      <c r="CW18" s="313"/>
      <c r="CX18" s="512" t="s">
        <v>61</v>
      </c>
      <c r="CY18" s="313"/>
      <c r="CZ18" s="512" t="s">
        <v>61</v>
      </c>
      <c r="DA18" s="313"/>
      <c r="DB18" s="513">
        <v>35</v>
      </c>
      <c r="DC18" s="317"/>
      <c r="DD18" s="313"/>
      <c r="DE18" s="513">
        <v>6</v>
      </c>
      <c r="DF18" s="317"/>
      <c r="DG18" s="313"/>
      <c r="DH18" s="513">
        <v>1</v>
      </c>
      <c r="DI18" s="317"/>
      <c r="DJ18" s="313"/>
      <c r="DK18" s="513"/>
      <c r="DL18" s="317"/>
      <c r="DM18" s="313"/>
      <c r="DN18" s="513"/>
      <c r="DO18" s="317"/>
      <c r="DP18" s="313"/>
      <c r="DQ18" s="513"/>
      <c r="DR18" s="317"/>
      <c r="DS18" s="313"/>
      <c r="DT18" s="514">
        <v>10</v>
      </c>
      <c r="DU18" s="317"/>
      <c r="DV18" s="515"/>
      <c r="DW18" s="514">
        <f t="shared" ref="DW18:DW21" si="0">SUM(DB18:DV18)</f>
        <v>52</v>
      </c>
      <c r="DX18" s="317"/>
      <c r="DY18" s="317"/>
      <c r="DZ18" s="516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</row>
    <row r="19" spans="1:147" ht="40.5" customHeight="1">
      <c r="A19" s="171" t="s">
        <v>63</v>
      </c>
      <c r="B19" s="503"/>
      <c r="C19" s="313"/>
      <c r="D19" s="503"/>
      <c r="E19" s="313"/>
      <c r="F19" s="503"/>
      <c r="G19" s="313"/>
      <c r="H19" s="503"/>
      <c r="I19" s="313"/>
      <c r="J19" s="503"/>
      <c r="K19" s="313"/>
      <c r="L19" s="503"/>
      <c r="M19" s="313"/>
      <c r="N19" s="503"/>
      <c r="O19" s="313"/>
      <c r="P19" s="503"/>
      <c r="Q19" s="313"/>
      <c r="R19" s="503"/>
      <c r="S19" s="313"/>
      <c r="T19" s="503"/>
      <c r="U19" s="313"/>
      <c r="V19" s="503"/>
      <c r="W19" s="313"/>
      <c r="X19" s="503"/>
      <c r="Y19" s="313"/>
      <c r="Z19" s="503"/>
      <c r="AA19" s="313"/>
      <c r="AB19" s="503"/>
      <c r="AC19" s="313"/>
      <c r="AD19" s="503"/>
      <c r="AE19" s="313"/>
      <c r="AF19" s="503"/>
      <c r="AG19" s="313"/>
      <c r="AH19" s="511"/>
      <c r="AI19" s="313"/>
      <c r="AJ19" s="511"/>
      <c r="AK19" s="313"/>
      <c r="AL19" s="511" t="s">
        <v>60</v>
      </c>
      <c r="AM19" s="313"/>
      <c r="AN19" s="511" t="s">
        <v>60</v>
      </c>
      <c r="AO19" s="313"/>
      <c r="AP19" s="511" t="s">
        <v>60</v>
      </c>
      <c r="AQ19" s="313"/>
      <c r="AR19" s="518" t="s">
        <v>61</v>
      </c>
      <c r="AS19" s="313"/>
      <c r="AT19" s="518" t="s">
        <v>61</v>
      </c>
      <c r="AU19" s="313"/>
      <c r="AV19" s="517"/>
      <c r="AW19" s="313"/>
      <c r="AX19" s="517"/>
      <c r="AY19" s="313"/>
      <c r="AZ19" s="517"/>
      <c r="BA19" s="313"/>
      <c r="BB19" s="517"/>
      <c r="BC19" s="313"/>
      <c r="BD19" s="517"/>
      <c r="BE19" s="313"/>
      <c r="BF19" s="517"/>
      <c r="BG19" s="313"/>
      <c r="BH19" s="517"/>
      <c r="BI19" s="313"/>
      <c r="BJ19" s="517"/>
      <c r="BK19" s="313"/>
      <c r="BL19" s="517"/>
      <c r="BM19" s="313"/>
      <c r="BN19" s="517"/>
      <c r="BO19" s="313"/>
      <c r="BP19" s="517"/>
      <c r="BQ19" s="313"/>
      <c r="BR19" s="517"/>
      <c r="BS19" s="313"/>
      <c r="BT19" s="517"/>
      <c r="BU19" s="313"/>
      <c r="BV19" s="517" t="s">
        <v>62</v>
      </c>
      <c r="BW19" s="313"/>
      <c r="BX19" s="517" t="s">
        <v>62</v>
      </c>
      <c r="BY19" s="313"/>
      <c r="BZ19" s="517"/>
      <c r="CA19" s="313"/>
      <c r="CB19" s="511"/>
      <c r="CC19" s="313"/>
      <c r="CD19" s="511" t="s">
        <v>60</v>
      </c>
      <c r="CE19" s="313"/>
      <c r="CF19" s="511" t="s">
        <v>60</v>
      </c>
      <c r="CG19" s="313"/>
      <c r="CH19" s="517" t="s">
        <v>62</v>
      </c>
      <c r="CI19" s="313"/>
      <c r="CJ19" s="517" t="s">
        <v>62</v>
      </c>
      <c r="CK19" s="313"/>
      <c r="CL19" s="518" t="s">
        <v>61</v>
      </c>
      <c r="CM19" s="313"/>
      <c r="CN19" s="518" t="s">
        <v>61</v>
      </c>
      <c r="CO19" s="313"/>
      <c r="CP19" s="518" t="s">
        <v>61</v>
      </c>
      <c r="CQ19" s="313"/>
      <c r="CR19" s="518" t="s">
        <v>61</v>
      </c>
      <c r="CS19" s="313"/>
      <c r="CT19" s="512" t="s">
        <v>61</v>
      </c>
      <c r="CU19" s="313"/>
      <c r="CV19" s="512" t="s">
        <v>61</v>
      </c>
      <c r="CW19" s="313"/>
      <c r="CX19" s="512" t="s">
        <v>61</v>
      </c>
      <c r="CY19" s="313"/>
      <c r="CZ19" s="512" t="s">
        <v>61</v>
      </c>
      <c r="DA19" s="313"/>
      <c r="DB19" s="513">
        <v>33</v>
      </c>
      <c r="DC19" s="317"/>
      <c r="DD19" s="313"/>
      <c r="DE19" s="513">
        <v>5</v>
      </c>
      <c r="DF19" s="317"/>
      <c r="DG19" s="313"/>
      <c r="DH19" s="513">
        <v>4</v>
      </c>
      <c r="DI19" s="317"/>
      <c r="DJ19" s="313"/>
      <c r="DK19" s="513"/>
      <c r="DL19" s="317"/>
      <c r="DM19" s="313"/>
      <c r="DN19" s="513"/>
      <c r="DO19" s="317"/>
      <c r="DP19" s="313"/>
      <c r="DQ19" s="513"/>
      <c r="DR19" s="317"/>
      <c r="DS19" s="313"/>
      <c r="DT19" s="514">
        <v>10</v>
      </c>
      <c r="DU19" s="317"/>
      <c r="DV19" s="515"/>
      <c r="DW19" s="514">
        <f t="shared" si="0"/>
        <v>52</v>
      </c>
      <c r="DX19" s="317"/>
      <c r="DY19" s="317"/>
      <c r="DZ19" s="516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</row>
    <row r="20" spans="1:147" ht="40.5" customHeight="1">
      <c r="A20" s="171" t="s">
        <v>64</v>
      </c>
      <c r="B20" s="503"/>
      <c r="C20" s="313"/>
      <c r="D20" s="519"/>
      <c r="E20" s="313"/>
      <c r="F20" s="503"/>
      <c r="G20" s="313"/>
      <c r="H20" s="503"/>
      <c r="I20" s="313"/>
      <c r="J20" s="503"/>
      <c r="K20" s="313"/>
      <c r="L20" s="503"/>
      <c r="M20" s="313"/>
      <c r="N20" s="503"/>
      <c r="O20" s="313"/>
      <c r="P20" s="503"/>
      <c r="Q20" s="313"/>
      <c r="R20" s="503"/>
      <c r="S20" s="313"/>
      <c r="T20" s="503"/>
      <c r="U20" s="313"/>
      <c r="V20" s="503"/>
      <c r="W20" s="313"/>
      <c r="X20" s="503"/>
      <c r="Y20" s="313"/>
      <c r="Z20" s="503"/>
      <c r="AA20" s="313"/>
      <c r="AB20" s="503"/>
      <c r="AC20" s="313"/>
      <c r="AD20" s="503"/>
      <c r="AE20" s="313"/>
      <c r="AF20" s="517"/>
      <c r="AG20" s="313"/>
      <c r="AH20" s="517"/>
      <c r="AI20" s="313"/>
      <c r="AJ20" s="511"/>
      <c r="AK20" s="313"/>
      <c r="AL20" s="511" t="s">
        <v>60</v>
      </c>
      <c r="AM20" s="313"/>
      <c r="AN20" s="511" t="s">
        <v>60</v>
      </c>
      <c r="AO20" s="313"/>
      <c r="AP20" s="518" t="s">
        <v>61</v>
      </c>
      <c r="AQ20" s="313"/>
      <c r="AR20" s="518" t="s">
        <v>61</v>
      </c>
      <c r="AS20" s="313"/>
      <c r="AT20" s="518"/>
      <c r="AU20" s="313"/>
      <c r="AV20" s="518"/>
      <c r="AW20" s="313"/>
      <c r="AX20" s="517"/>
      <c r="AY20" s="313"/>
      <c r="AZ20" s="517"/>
      <c r="BA20" s="313"/>
      <c r="BB20" s="517" t="s">
        <v>65</v>
      </c>
      <c r="BC20" s="313"/>
      <c r="BD20" s="517" t="s">
        <v>65</v>
      </c>
      <c r="BE20" s="313"/>
      <c r="BF20" s="517" t="s">
        <v>65</v>
      </c>
      <c r="BG20" s="313"/>
      <c r="BH20" s="517" t="s">
        <v>65</v>
      </c>
      <c r="BI20" s="313"/>
      <c r="BJ20" s="517"/>
      <c r="BK20" s="313"/>
      <c r="BL20" s="517"/>
      <c r="BM20" s="313"/>
      <c r="BN20" s="517"/>
      <c r="BO20" s="313"/>
      <c r="BP20" s="517"/>
      <c r="BQ20" s="313"/>
      <c r="BR20" s="517"/>
      <c r="BS20" s="313"/>
      <c r="BT20" s="517"/>
      <c r="BU20" s="313"/>
      <c r="BV20" s="517"/>
      <c r="BW20" s="313"/>
      <c r="BX20" s="517"/>
      <c r="BY20" s="313"/>
      <c r="BZ20" s="517"/>
      <c r="CA20" s="313"/>
      <c r="CB20" s="517"/>
      <c r="CC20" s="313"/>
      <c r="CD20" s="511" t="s">
        <v>60</v>
      </c>
      <c r="CE20" s="313"/>
      <c r="CF20" s="511" t="s">
        <v>60</v>
      </c>
      <c r="CG20" s="313"/>
      <c r="CH20" s="517" t="s">
        <v>62</v>
      </c>
      <c r="CI20" s="313"/>
      <c r="CJ20" s="517" t="s">
        <v>62</v>
      </c>
      <c r="CK20" s="313"/>
      <c r="CL20" s="517" t="s">
        <v>65</v>
      </c>
      <c r="CM20" s="313"/>
      <c r="CN20" s="517" t="s">
        <v>65</v>
      </c>
      <c r="CO20" s="313"/>
      <c r="CP20" s="517" t="s">
        <v>65</v>
      </c>
      <c r="CQ20" s="313"/>
      <c r="CR20" s="512" t="s">
        <v>61</v>
      </c>
      <c r="CS20" s="313"/>
      <c r="CT20" s="512" t="s">
        <v>61</v>
      </c>
      <c r="CU20" s="313"/>
      <c r="CV20" s="512" t="s">
        <v>61</v>
      </c>
      <c r="CW20" s="313"/>
      <c r="CX20" s="512" t="s">
        <v>61</v>
      </c>
      <c r="CY20" s="313"/>
      <c r="CZ20" s="512" t="s">
        <v>61</v>
      </c>
      <c r="DA20" s="313"/>
      <c r="DB20" s="513">
        <v>32</v>
      </c>
      <c r="DC20" s="317"/>
      <c r="DD20" s="313"/>
      <c r="DE20" s="513">
        <v>4</v>
      </c>
      <c r="DF20" s="317"/>
      <c r="DG20" s="313"/>
      <c r="DH20" s="513">
        <v>2</v>
      </c>
      <c r="DI20" s="317"/>
      <c r="DJ20" s="313"/>
      <c r="DK20" s="513">
        <v>7</v>
      </c>
      <c r="DL20" s="317"/>
      <c r="DM20" s="313"/>
      <c r="DN20" s="513"/>
      <c r="DO20" s="317"/>
      <c r="DP20" s="313"/>
      <c r="DQ20" s="513"/>
      <c r="DR20" s="317"/>
      <c r="DS20" s="313"/>
      <c r="DT20" s="514">
        <v>7</v>
      </c>
      <c r="DU20" s="317"/>
      <c r="DV20" s="515"/>
      <c r="DW20" s="514">
        <f t="shared" si="0"/>
        <v>52</v>
      </c>
      <c r="DX20" s="317"/>
      <c r="DY20" s="317"/>
      <c r="DZ20" s="516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</row>
    <row r="21" spans="1:147" ht="40.5" customHeight="1">
      <c r="A21" s="173" t="s">
        <v>66</v>
      </c>
      <c r="B21" s="531"/>
      <c r="C21" s="522"/>
      <c r="D21" s="531"/>
      <c r="E21" s="522"/>
      <c r="F21" s="531"/>
      <c r="G21" s="522"/>
      <c r="H21" s="531"/>
      <c r="I21" s="522"/>
      <c r="J21" s="531"/>
      <c r="K21" s="522"/>
      <c r="L21" s="531"/>
      <c r="M21" s="522"/>
      <c r="N21" s="531"/>
      <c r="O21" s="522"/>
      <c r="P21" s="531"/>
      <c r="Q21" s="522"/>
      <c r="R21" s="531"/>
      <c r="S21" s="522"/>
      <c r="T21" s="531"/>
      <c r="U21" s="522"/>
      <c r="V21" s="531"/>
      <c r="W21" s="522"/>
      <c r="X21" s="531"/>
      <c r="Y21" s="522"/>
      <c r="Z21" s="531"/>
      <c r="AA21" s="522"/>
      <c r="AB21" s="531"/>
      <c r="AC21" s="522"/>
      <c r="AD21" s="531"/>
      <c r="AE21" s="522"/>
      <c r="AF21" s="531"/>
      <c r="AG21" s="522"/>
      <c r="AH21" s="532"/>
      <c r="AI21" s="522"/>
      <c r="AJ21" s="533"/>
      <c r="AK21" s="522"/>
      <c r="AL21" s="533" t="s">
        <v>60</v>
      </c>
      <c r="AM21" s="522"/>
      <c r="AN21" s="533" t="s">
        <v>60</v>
      </c>
      <c r="AO21" s="522"/>
      <c r="AP21" s="518" t="s">
        <v>61</v>
      </c>
      <c r="AQ21" s="313"/>
      <c r="AR21" s="518" t="s">
        <v>61</v>
      </c>
      <c r="AS21" s="313"/>
      <c r="AT21" s="518"/>
      <c r="AU21" s="313"/>
      <c r="AV21" s="534"/>
      <c r="AW21" s="522"/>
      <c r="AX21" s="534"/>
      <c r="AY21" s="522"/>
      <c r="AZ21" s="534"/>
      <c r="BA21" s="522"/>
      <c r="BB21" s="534"/>
      <c r="BC21" s="522"/>
      <c r="BD21" s="534"/>
      <c r="BE21" s="522"/>
      <c r="BF21" s="534"/>
      <c r="BG21" s="522"/>
      <c r="BH21" s="535"/>
      <c r="BI21" s="522"/>
      <c r="BJ21" s="535"/>
      <c r="BK21" s="522"/>
      <c r="BL21" s="535"/>
      <c r="BM21" s="522"/>
      <c r="BN21" s="534" t="s">
        <v>65</v>
      </c>
      <c r="BO21" s="522"/>
      <c r="BP21" s="534" t="s">
        <v>65</v>
      </c>
      <c r="BQ21" s="522"/>
      <c r="BR21" s="534" t="s">
        <v>65</v>
      </c>
      <c r="BS21" s="522"/>
      <c r="BT21" s="534" t="s">
        <v>65</v>
      </c>
      <c r="BU21" s="522"/>
      <c r="BV21" s="533" t="s">
        <v>60</v>
      </c>
      <c r="BW21" s="522"/>
      <c r="BX21" s="512" t="s">
        <v>67</v>
      </c>
      <c r="BY21" s="313"/>
      <c r="BZ21" s="512" t="s">
        <v>67</v>
      </c>
      <c r="CA21" s="313"/>
      <c r="CB21" s="512" t="s">
        <v>67</v>
      </c>
      <c r="CC21" s="313"/>
      <c r="CD21" s="512" t="s">
        <v>67</v>
      </c>
      <c r="CE21" s="313"/>
      <c r="CF21" s="512" t="s">
        <v>68</v>
      </c>
      <c r="CG21" s="313"/>
      <c r="CH21" s="512" t="s">
        <v>68</v>
      </c>
      <c r="CI21" s="313"/>
      <c r="CJ21" s="534"/>
      <c r="CK21" s="522"/>
      <c r="CL21" s="534"/>
      <c r="CM21" s="522"/>
      <c r="CN21" s="534"/>
      <c r="CO21" s="522"/>
      <c r="CP21" s="534"/>
      <c r="CQ21" s="522"/>
      <c r="CR21" s="534"/>
      <c r="CS21" s="522"/>
      <c r="CT21" s="512"/>
      <c r="CU21" s="313"/>
      <c r="CV21" s="512"/>
      <c r="CW21" s="313"/>
      <c r="CX21" s="512"/>
      <c r="CY21" s="313"/>
      <c r="CZ21" s="512"/>
      <c r="DA21" s="313"/>
      <c r="DB21" s="520">
        <v>28</v>
      </c>
      <c r="DC21" s="521"/>
      <c r="DD21" s="522"/>
      <c r="DE21" s="520">
        <v>3</v>
      </c>
      <c r="DF21" s="521"/>
      <c r="DG21" s="522"/>
      <c r="DH21" s="520"/>
      <c r="DI21" s="521"/>
      <c r="DJ21" s="522"/>
      <c r="DK21" s="520">
        <v>4</v>
      </c>
      <c r="DL21" s="521"/>
      <c r="DM21" s="522"/>
      <c r="DN21" s="520">
        <v>4</v>
      </c>
      <c r="DO21" s="521"/>
      <c r="DP21" s="522"/>
      <c r="DQ21" s="520">
        <v>2</v>
      </c>
      <c r="DR21" s="521"/>
      <c r="DS21" s="522"/>
      <c r="DT21" s="523">
        <v>2</v>
      </c>
      <c r="DU21" s="521"/>
      <c r="DV21" s="524"/>
      <c r="DW21" s="514">
        <f t="shared" si="0"/>
        <v>43</v>
      </c>
      <c r="DX21" s="317"/>
      <c r="DY21" s="317"/>
      <c r="DZ21" s="516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</row>
    <row r="22" spans="1:147" ht="36.75" customHeight="1">
      <c r="A22" s="153"/>
      <c r="B22" s="170"/>
      <c r="C22" s="170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9"/>
      <c r="AJ22" s="159"/>
      <c r="AK22" s="159"/>
      <c r="AL22" s="159"/>
      <c r="AM22" s="159"/>
      <c r="AN22" s="159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70"/>
      <c r="CA22" s="153"/>
      <c r="CB22" s="153"/>
      <c r="CC22" s="153"/>
      <c r="CD22" s="153"/>
      <c r="CE22" s="153"/>
      <c r="CF22" s="170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525">
        <f>SUM(DB18:DD21)</f>
        <v>128</v>
      </c>
      <c r="DC22" s="526"/>
      <c r="DD22" s="527"/>
      <c r="DE22" s="528">
        <f>SUM(DE18:DG21)</f>
        <v>18</v>
      </c>
      <c r="DF22" s="526"/>
      <c r="DG22" s="527"/>
      <c r="DH22" s="528">
        <f>SUM(DH18:DJ21)</f>
        <v>7</v>
      </c>
      <c r="DI22" s="526"/>
      <c r="DJ22" s="527"/>
      <c r="DK22" s="528">
        <f>SUM(DK18:DM21)</f>
        <v>11</v>
      </c>
      <c r="DL22" s="526"/>
      <c r="DM22" s="527"/>
      <c r="DN22" s="528">
        <f>SUM(DN18:DP21)</f>
        <v>4</v>
      </c>
      <c r="DO22" s="526"/>
      <c r="DP22" s="527"/>
      <c r="DQ22" s="528">
        <f>SUM(DQ18:DS21)</f>
        <v>2</v>
      </c>
      <c r="DR22" s="526"/>
      <c r="DS22" s="527"/>
      <c r="DT22" s="528">
        <f>SUM(DT18:DV21)</f>
        <v>29</v>
      </c>
      <c r="DU22" s="526"/>
      <c r="DV22" s="527"/>
      <c r="DW22" s="529">
        <f>SUM(DW18:DZ21)</f>
        <v>199</v>
      </c>
      <c r="DX22" s="526"/>
      <c r="DY22" s="526"/>
      <c r="DZ22" s="530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</row>
    <row r="23" spans="1:147" ht="40.5" customHeight="1">
      <c r="A23" s="174"/>
      <c r="B23" s="174"/>
      <c r="C23" s="174"/>
      <c r="D23" s="174" t="s">
        <v>69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503"/>
      <c r="P23" s="313"/>
      <c r="Q23" s="540" t="s">
        <v>70</v>
      </c>
      <c r="R23" s="302"/>
      <c r="S23" s="541" t="s">
        <v>71</v>
      </c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174"/>
      <c r="AG23" s="174"/>
      <c r="AH23" s="174"/>
      <c r="AI23" s="175"/>
      <c r="AJ23" s="175"/>
      <c r="AK23" s="517" t="s">
        <v>72</v>
      </c>
      <c r="AL23" s="313"/>
      <c r="AM23" s="540" t="s">
        <v>70</v>
      </c>
      <c r="AN23" s="302"/>
      <c r="AO23" s="541" t="s">
        <v>73</v>
      </c>
      <c r="AP23" s="302"/>
      <c r="AQ23" s="302"/>
      <c r="AR23" s="302"/>
      <c r="AS23" s="302"/>
      <c r="AT23" s="302"/>
      <c r="AU23" s="302"/>
      <c r="AV23" s="302"/>
      <c r="AW23" s="302"/>
      <c r="AX23" s="302"/>
      <c r="AY23" s="174"/>
      <c r="AZ23" s="174"/>
      <c r="BA23" s="174"/>
      <c r="BB23" s="174"/>
      <c r="BC23" s="174"/>
      <c r="BD23" s="174"/>
      <c r="BE23" s="174"/>
      <c r="BF23" s="174"/>
      <c r="BG23" s="174"/>
      <c r="BH23" s="153"/>
      <c r="BI23" s="512" t="s">
        <v>67</v>
      </c>
      <c r="BJ23" s="313"/>
      <c r="BK23" s="540" t="s">
        <v>70</v>
      </c>
      <c r="BL23" s="302"/>
      <c r="BM23" s="541" t="s">
        <v>74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153"/>
      <c r="CB23" s="153"/>
      <c r="CC23" s="153"/>
      <c r="CD23" s="153"/>
      <c r="CE23" s="153"/>
      <c r="CF23" s="153"/>
      <c r="CG23" s="512" t="s">
        <v>61</v>
      </c>
      <c r="CH23" s="313"/>
      <c r="CI23" s="540" t="s">
        <v>70</v>
      </c>
      <c r="CJ23" s="302"/>
      <c r="CK23" s="541" t="s">
        <v>75</v>
      </c>
      <c r="CL23" s="302"/>
      <c r="CM23" s="302"/>
      <c r="CN23" s="302"/>
      <c r="CO23" s="302"/>
      <c r="CP23" s="302"/>
      <c r="CQ23" s="302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</row>
    <row r="24" spans="1:147" ht="40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J24" s="175"/>
      <c r="AK24" s="175"/>
      <c r="AL24" s="175"/>
      <c r="AM24" s="175"/>
      <c r="AN24" s="175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</row>
    <row r="25" spans="1:147" ht="40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511" t="s">
        <v>60</v>
      </c>
      <c r="P25" s="313"/>
      <c r="Q25" s="540" t="s">
        <v>70</v>
      </c>
      <c r="R25" s="302"/>
      <c r="S25" s="541" t="s">
        <v>76</v>
      </c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174"/>
      <c r="AG25" s="174"/>
      <c r="AH25" s="174"/>
      <c r="AI25" s="175"/>
      <c r="AJ25" s="175"/>
      <c r="AK25" s="518" t="s">
        <v>77</v>
      </c>
      <c r="AL25" s="313"/>
      <c r="AM25" s="540" t="s">
        <v>70</v>
      </c>
      <c r="AN25" s="302"/>
      <c r="AO25" s="541" t="s">
        <v>78</v>
      </c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174"/>
      <c r="BE25" s="174"/>
      <c r="BF25" s="174"/>
      <c r="BG25" s="174"/>
      <c r="BH25" s="153"/>
      <c r="BI25" s="512" t="s">
        <v>68</v>
      </c>
      <c r="BJ25" s="313"/>
      <c r="BK25" s="540" t="s">
        <v>70</v>
      </c>
      <c r="BL25" s="302"/>
      <c r="BM25" s="541" t="s">
        <v>79</v>
      </c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</row>
    <row r="26" spans="1:147" ht="24.7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5"/>
      <c r="AJ26" s="175"/>
      <c r="AK26" s="175"/>
      <c r="AL26" s="175"/>
      <c r="AM26" s="175"/>
      <c r="AN26" s="175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</row>
    <row r="27" spans="1:147" ht="40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5"/>
      <c r="AJ27" s="175"/>
      <c r="AK27" s="175"/>
      <c r="AL27" s="175"/>
      <c r="AM27" s="175"/>
      <c r="AN27" s="175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0" t="s">
        <v>80</v>
      </c>
      <c r="BB27" s="170"/>
      <c r="BC27" s="170"/>
      <c r="BD27" s="170"/>
      <c r="BE27" s="170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</row>
    <row r="28" spans="1:147" ht="40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5"/>
      <c r="AJ28" s="175"/>
      <c r="AK28" s="175"/>
      <c r="AL28" s="175"/>
      <c r="AM28" s="175"/>
      <c r="AN28" s="175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0"/>
      <c r="BB28" s="170"/>
      <c r="BC28" s="170"/>
      <c r="BD28" s="170"/>
      <c r="BE28" s="170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</row>
    <row r="29" spans="1:147" ht="96.75" customHeight="1">
      <c r="A29" s="546" t="s">
        <v>81</v>
      </c>
      <c r="B29" s="548" t="s">
        <v>82</v>
      </c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9"/>
      <c r="AF29" s="542" t="s">
        <v>83</v>
      </c>
      <c r="AG29" s="498"/>
      <c r="AH29" s="499"/>
      <c r="AI29" s="542" t="s">
        <v>84</v>
      </c>
      <c r="AJ29" s="498"/>
      <c r="AK29" s="499"/>
      <c r="AL29" s="545" t="s">
        <v>85</v>
      </c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8"/>
      <c r="BD29" s="545" t="s">
        <v>86</v>
      </c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8"/>
      <c r="DP29" s="549" t="s">
        <v>87</v>
      </c>
      <c r="DQ29" s="498"/>
      <c r="DR29" s="499"/>
      <c r="DS29" s="549" t="s">
        <v>88</v>
      </c>
      <c r="DT29" s="498"/>
      <c r="DU29" s="498"/>
      <c r="DV29" s="498"/>
      <c r="DW29" s="498"/>
      <c r="DX29" s="498"/>
      <c r="DY29" s="498"/>
      <c r="DZ29" s="500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</row>
    <row r="30" spans="1:147" ht="51.75" customHeight="1">
      <c r="A30" s="547"/>
      <c r="B30" s="33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33"/>
      <c r="AF30" s="332"/>
      <c r="AG30" s="302"/>
      <c r="AH30" s="333"/>
      <c r="AI30" s="332"/>
      <c r="AJ30" s="302"/>
      <c r="AK30" s="333"/>
      <c r="AL30" s="536" t="s">
        <v>34</v>
      </c>
      <c r="AM30" s="308"/>
      <c r="AN30" s="309"/>
      <c r="AO30" s="536" t="s">
        <v>89</v>
      </c>
      <c r="AP30" s="308"/>
      <c r="AQ30" s="309"/>
      <c r="AR30" s="537" t="s">
        <v>90</v>
      </c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3"/>
      <c r="BD30" s="537" t="s">
        <v>91</v>
      </c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3"/>
      <c r="BT30" s="537" t="s">
        <v>92</v>
      </c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3"/>
      <c r="CJ30" s="537" t="s">
        <v>93</v>
      </c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3"/>
      <c r="CZ30" s="537" t="s">
        <v>94</v>
      </c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3"/>
      <c r="DP30" s="332"/>
      <c r="DQ30" s="302"/>
      <c r="DR30" s="333"/>
      <c r="DS30" s="332"/>
      <c r="DT30" s="302"/>
      <c r="DU30" s="302"/>
      <c r="DV30" s="302"/>
      <c r="DW30" s="302"/>
      <c r="DX30" s="302"/>
      <c r="DY30" s="302"/>
      <c r="DZ30" s="550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</row>
    <row r="31" spans="1:147" ht="95.25" customHeight="1">
      <c r="A31" s="547"/>
      <c r="B31" s="33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33"/>
      <c r="AF31" s="332"/>
      <c r="AG31" s="302"/>
      <c r="AH31" s="333"/>
      <c r="AI31" s="332"/>
      <c r="AJ31" s="302"/>
      <c r="AK31" s="333"/>
      <c r="AL31" s="332"/>
      <c r="AM31" s="302"/>
      <c r="AN31" s="333"/>
      <c r="AO31" s="332"/>
      <c r="AP31" s="302"/>
      <c r="AQ31" s="333"/>
      <c r="AR31" s="536" t="s">
        <v>95</v>
      </c>
      <c r="AS31" s="308"/>
      <c r="AT31" s="309"/>
      <c r="AU31" s="536" t="s">
        <v>96</v>
      </c>
      <c r="AV31" s="308"/>
      <c r="AW31" s="309"/>
      <c r="AX31" s="536" t="s">
        <v>97</v>
      </c>
      <c r="AY31" s="308"/>
      <c r="AZ31" s="309"/>
      <c r="BA31" s="536" t="s">
        <v>98</v>
      </c>
      <c r="BB31" s="308"/>
      <c r="BC31" s="309"/>
      <c r="BD31" s="537" t="s">
        <v>99</v>
      </c>
      <c r="BE31" s="317"/>
      <c r="BF31" s="317"/>
      <c r="BG31" s="317"/>
      <c r="BH31" s="317"/>
      <c r="BI31" s="317"/>
      <c r="BJ31" s="317"/>
      <c r="BK31" s="313"/>
      <c r="BL31" s="538" t="s">
        <v>100</v>
      </c>
      <c r="BM31" s="317"/>
      <c r="BN31" s="317"/>
      <c r="BO31" s="317"/>
      <c r="BP31" s="317"/>
      <c r="BQ31" s="317"/>
      <c r="BR31" s="317"/>
      <c r="BS31" s="313"/>
      <c r="BT31" s="537" t="s">
        <v>101</v>
      </c>
      <c r="BU31" s="317"/>
      <c r="BV31" s="317"/>
      <c r="BW31" s="317"/>
      <c r="BX31" s="317"/>
      <c r="BY31" s="317"/>
      <c r="BZ31" s="317"/>
      <c r="CA31" s="313"/>
      <c r="CB31" s="537" t="s">
        <v>544</v>
      </c>
      <c r="CC31" s="317"/>
      <c r="CD31" s="317"/>
      <c r="CE31" s="317"/>
      <c r="CF31" s="317"/>
      <c r="CG31" s="317"/>
      <c r="CH31" s="317"/>
      <c r="CI31" s="313"/>
      <c r="CJ31" s="537" t="s">
        <v>103</v>
      </c>
      <c r="CK31" s="317"/>
      <c r="CL31" s="317"/>
      <c r="CM31" s="317"/>
      <c r="CN31" s="317"/>
      <c r="CO31" s="317"/>
      <c r="CP31" s="317"/>
      <c r="CQ31" s="313"/>
      <c r="CR31" s="537" t="s">
        <v>545</v>
      </c>
      <c r="CS31" s="317"/>
      <c r="CT31" s="317"/>
      <c r="CU31" s="317"/>
      <c r="CV31" s="317"/>
      <c r="CW31" s="317"/>
      <c r="CX31" s="317"/>
      <c r="CY31" s="313"/>
      <c r="CZ31" s="537" t="s">
        <v>105</v>
      </c>
      <c r="DA31" s="317"/>
      <c r="DB31" s="317"/>
      <c r="DC31" s="317"/>
      <c r="DD31" s="317"/>
      <c r="DE31" s="317"/>
      <c r="DF31" s="317"/>
      <c r="DG31" s="313"/>
      <c r="DH31" s="537" t="s">
        <v>106</v>
      </c>
      <c r="DI31" s="317"/>
      <c r="DJ31" s="317"/>
      <c r="DK31" s="317"/>
      <c r="DL31" s="317"/>
      <c r="DM31" s="317"/>
      <c r="DN31" s="317"/>
      <c r="DO31" s="313"/>
      <c r="DP31" s="332"/>
      <c r="DQ31" s="302"/>
      <c r="DR31" s="333"/>
      <c r="DS31" s="332"/>
      <c r="DT31" s="302"/>
      <c r="DU31" s="302"/>
      <c r="DV31" s="302"/>
      <c r="DW31" s="302"/>
      <c r="DX31" s="302"/>
      <c r="DY31" s="302"/>
      <c r="DZ31" s="550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</row>
    <row r="32" spans="1:147" ht="209.25" customHeight="1">
      <c r="A32" s="505"/>
      <c r="B32" s="310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11"/>
      <c r="AF32" s="310"/>
      <c r="AG32" s="303"/>
      <c r="AH32" s="311"/>
      <c r="AI32" s="310"/>
      <c r="AJ32" s="303"/>
      <c r="AK32" s="311"/>
      <c r="AL32" s="310"/>
      <c r="AM32" s="303"/>
      <c r="AN32" s="311"/>
      <c r="AO32" s="310"/>
      <c r="AP32" s="303"/>
      <c r="AQ32" s="311"/>
      <c r="AR32" s="310"/>
      <c r="AS32" s="303"/>
      <c r="AT32" s="311"/>
      <c r="AU32" s="310"/>
      <c r="AV32" s="303"/>
      <c r="AW32" s="311"/>
      <c r="AX32" s="310"/>
      <c r="AY32" s="303"/>
      <c r="AZ32" s="311"/>
      <c r="BA32" s="310"/>
      <c r="BB32" s="303"/>
      <c r="BC32" s="311"/>
      <c r="BD32" s="539" t="s">
        <v>107</v>
      </c>
      <c r="BE32" s="317"/>
      <c r="BF32" s="313"/>
      <c r="BG32" s="539" t="s">
        <v>108</v>
      </c>
      <c r="BH32" s="317"/>
      <c r="BI32" s="313"/>
      <c r="BJ32" s="539" t="s">
        <v>109</v>
      </c>
      <c r="BK32" s="313"/>
      <c r="BL32" s="539" t="s">
        <v>107</v>
      </c>
      <c r="BM32" s="317"/>
      <c r="BN32" s="313"/>
      <c r="BO32" s="539" t="s">
        <v>108</v>
      </c>
      <c r="BP32" s="317"/>
      <c r="BQ32" s="313"/>
      <c r="BR32" s="539" t="s">
        <v>109</v>
      </c>
      <c r="BS32" s="313"/>
      <c r="BT32" s="539" t="s">
        <v>107</v>
      </c>
      <c r="BU32" s="317"/>
      <c r="BV32" s="313"/>
      <c r="BW32" s="539" t="s">
        <v>108</v>
      </c>
      <c r="BX32" s="317"/>
      <c r="BY32" s="313"/>
      <c r="BZ32" s="539" t="s">
        <v>109</v>
      </c>
      <c r="CA32" s="313"/>
      <c r="CB32" s="539" t="s">
        <v>107</v>
      </c>
      <c r="CC32" s="317"/>
      <c r="CD32" s="313"/>
      <c r="CE32" s="539" t="s">
        <v>108</v>
      </c>
      <c r="CF32" s="317"/>
      <c r="CG32" s="313"/>
      <c r="CH32" s="539" t="s">
        <v>109</v>
      </c>
      <c r="CI32" s="313"/>
      <c r="CJ32" s="539" t="s">
        <v>107</v>
      </c>
      <c r="CK32" s="317"/>
      <c r="CL32" s="313"/>
      <c r="CM32" s="539" t="s">
        <v>108</v>
      </c>
      <c r="CN32" s="317"/>
      <c r="CO32" s="313"/>
      <c r="CP32" s="539" t="s">
        <v>109</v>
      </c>
      <c r="CQ32" s="313"/>
      <c r="CR32" s="539" t="s">
        <v>107</v>
      </c>
      <c r="CS32" s="317"/>
      <c r="CT32" s="313"/>
      <c r="CU32" s="539" t="s">
        <v>108</v>
      </c>
      <c r="CV32" s="317"/>
      <c r="CW32" s="313"/>
      <c r="CX32" s="539" t="s">
        <v>109</v>
      </c>
      <c r="CY32" s="313"/>
      <c r="CZ32" s="539" t="s">
        <v>107</v>
      </c>
      <c r="DA32" s="317"/>
      <c r="DB32" s="313"/>
      <c r="DC32" s="539" t="s">
        <v>108</v>
      </c>
      <c r="DD32" s="317"/>
      <c r="DE32" s="313"/>
      <c r="DF32" s="539" t="s">
        <v>109</v>
      </c>
      <c r="DG32" s="313"/>
      <c r="DH32" s="539" t="s">
        <v>107</v>
      </c>
      <c r="DI32" s="317"/>
      <c r="DJ32" s="313"/>
      <c r="DK32" s="539" t="s">
        <v>108</v>
      </c>
      <c r="DL32" s="317"/>
      <c r="DM32" s="313"/>
      <c r="DN32" s="539" t="s">
        <v>109</v>
      </c>
      <c r="DO32" s="313"/>
      <c r="DP32" s="310"/>
      <c r="DQ32" s="303"/>
      <c r="DR32" s="311"/>
      <c r="DS32" s="310"/>
      <c r="DT32" s="303"/>
      <c r="DU32" s="303"/>
      <c r="DV32" s="303"/>
      <c r="DW32" s="303"/>
      <c r="DX32" s="303"/>
      <c r="DY32" s="303"/>
      <c r="DZ32" s="501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</row>
    <row r="33" spans="1:147" ht="31.5" customHeight="1">
      <c r="A33" s="179" t="s">
        <v>110</v>
      </c>
      <c r="B33" s="553" t="s">
        <v>111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3"/>
      <c r="AF33" s="551"/>
      <c r="AG33" s="317"/>
      <c r="AH33" s="313"/>
      <c r="AI33" s="551"/>
      <c r="AJ33" s="317"/>
      <c r="AK33" s="313"/>
      <c r="AL33" s="551">
        <f>SUM(AL34,AL39,AL43,AL46,AL51,AL54,AL57,AL61,AL64,AL68)</f>
        <v>3300</v>
      </c>
      <c r="AM33" s="317"/>
      <c r="AN33" s="313"/>
      <c r="AO33" s="551">
        <f>SUM(AO34,AO39,AO43,AO46,AO51,AO54,AO57,AO61,AO64,AO68)</f>
        <v>1708</v>
      </c>
      <c r="AP33" s="317"/>
      <c r="AQ33" s="313"/>
      <c r="AR33" s="551">
        <f>SUM(AR34,AR39,AR43,AR46,AR51,AR54,AR57,AR61,AR64,AR68)</f>
        <v>538</v>
      </c>
      <c r="AS33" s="317"/>
      <c r="AT33" s="313"/>
      <c r="AU33" s="551">
        <f>SUM(AU34,AU39,AU43,AU46,AU51,AU54,AU57,AU61,AU64,AU68)</f>
        <v>454</v>
      </c>
      <c r="AV33" s="317"/>
      <c r="AW33" s="313"/>
      <c r="AX33" s="551">
        <f>SUM(AX34,AX39,AX43,AX46,AX51,AX54,AX57,AX61,AX64,AX68)</f>
        <v>512</v>
      </c>
      <c r="AY33" s="317"/>
      <c r="AZ33" s="313"/>
      <c r="BA33" s="551">
        <f>SUM(BA34,BA39,BA43,BA46,BA51,BA54,BA57,BA61,BA64,BA68)</f>
        <v>226</v>
      </c>
      <c r="BB33" s="317"/>
      <c r="BC33" s="313"/>
      <c r="BD33" s="551">
        <f>SUM(BD34,BD39,BD43,BD46,BD51,BD54,BD57,BD61,BD64,BD68)</f>
        <v>648</v>
      </c>
      <c r="BE33" s="317"/>
      <c r="BF33" s="313"/>
      <c r="BG33" s="551">
        <f>SUM(BG34,BG39,BG43,BG46,BG51,BG54,BG57,BG61,BG64,BG68)</f>
        <v>322</v>
      </c>
      <c r="BH33" s="317"/>
      <c r="BI33" s="313"/>
      <c r="BJ33" s="551">
        <f>SUM(BJ34,BJ39,BJ43,BJ46,BJ51,BJ54,BJ57,BJ61,BJ64,BJ68)</f>
        <v>18</v>
      </c>
      <c r="BK33" s="313"/>
      <c r="BL33" s="551">
        <f>SUM(BL34,BL39,BL43,BL46,BL51,BL54,BL57,BL61,BL64,BL68)</f>
        <v>928</v>
      </c>
      <c r="BM33" s="317"/>
      <c r="BN33" s="313"/>
      <c r="BO33" s="551">
        <f>SUM(BO34,BO39,BO43,BO46,BO51,BO54,BO57,BO61,BO64,BO68)</f>
        <v>490</v>
      </c>
      <c r="BP33" s="317"/>
      <c r="BQ33" s="313"/>
      <c r="BR33" s="551">
        <f>SUM(BR34,BR39,BR43,BR46,BR51,BR54,BR57,BR61,BR64,BR68)</f>
        <v>25</v>
      </c>
      <c r="BS33" s="313"/>
      <c r="BT33" s="551">
        <f>SUM(BT34,BT39,BT43,BT46,BT51,BT54,BT57,BT61,BT64,BT68)</f>
        <v>480</v>
      </c>
      <c r="BU33" s="317"/>
      <c r="BV33" s="313"/>
      <c r="BW33" s="551">
        <f>SUM(BW34,BW39,BW43,BW46,BW51,BW54,BW57,BW61,BW64,BW68)</f>
        <v>282</v>
      </c>
      <c r="BX33" s="317"/>
      <c r="BY33" s="313"/>
      <c r="BZ33" s="551">
        <f>SUM(BZ34,BZ39,BZ43,BZ46,BZ51,BZ54,BZ57,BZ61,BZ64,BZ68)</f>
        <v>13</v>
      </c>
      <c r="CA33" s="313"/>
      <c r="CB33" s="551">
        <f>SUM(CB34,CB39,CB43,CB46,CB51,CB54,CB57,CB61,CB64,CB68)</f>
        <v>412</v>
      </c>
      <c r="CC33" s="317"/>
      <c r="CD33" s="313"/>
      <c r="CE33" s="551">
        <f>SUM(CE34,CE39,CE43,CE46,CE51,CE54,CE57,CE61,CE64,CE68)</f>
        <v>194</v>
      </c>
      <c r="CF33" s="317"/>
      <c r="CG33" s="313"/>
      <c r="CH33" s="551">
        <f>SUM(CH34,CH39,CH43,CH46,CH51,CH54,CH57,CH61,CH64,CH68)</f>
        <v>11</v>
      </c>
      <c r="CI33" s="313"/>
      <c r="CJ33" s="551">
        <f>SUM(CJ34,CJ39,CJ43,CJ46,CJ51,CJ54,CJ57,CJ61,CJ64,CJ68)</f>
        <v>216</v>
      </c>
      <c r="CK33" s="317"/>
      <c r="CL33" s="313"/>
      <c r="CM33" s="551">
        <f>SUM(CM34,CM39,CM43,CM46,CM51,CM54,CM57,CM61,CM64,CM68)</f>
        <v>104</v>
      </c>
      <c r="CN33" s="317"/>
      <c r="CO33" s="313"/>
      <c r="CP33" s="551">
        <f>SUM(CP34,CP39,CP43,CP46,CP51,CP54,CP57,CP61,CP64,CP68)</f>
        <v>6</v>
      </c>
      <c r="CQ33" s="313"/>
      <c r="CR33" s="551">
        <f>SUM(CR34,CR39,CR43,CR46,CR51,CR54,CR57,CR61,CR64,CR68)</f>
        <v>256</v>
      </c>
      <c r="CS33" s="317"/>
      <c r="CT33" s="313"/>
      <c r="CU33" s="551">
        <f>SUM(CU34,CU39,CU43,CU46,CU51,CU54,CU57,CU61,CU64,CU68)</f>
        <v>112</v>
      </c>
      <c r="CV33" s="317"/>
      <c r="CW33" s="313"/>
      <c r="CX33" s="551">
        <f>SUM(CX34,CX39,CX43,CX46,CX51,CX54,CX57,CX61,CX64,CX68)</f>
        <v>7</v>
      </c>
      <c r="CY33" s="313"/>
      <c r="CZ33" s="551">
        <f>SUM(CZ34,CZ39,CZ43,CZ46,CZ51,CZ54,CZ57,CZ61,CZ64,CZ68)</f>
        <v>432</v>
      </c>
      <c r="DA33" s="317"/>
      <c r="DB33" s="313"/>
      <c r="DC33" s="551">
        <f>SUM(DC34,DC39,DC43,DC46,DC51,DC54,DC57,DC61,DC64,DC68)</f>
        <v>204</v>
      </c>
      <c r="DD33" s="317"/>
      <c r="DE33" s="313"/>
      <c r="DF33" s="551">
        <f>SUM(DF34,DF39,DF43,DF46,DF51,DF54,DF57,DF61,DF64,DF68)</f>
        <v>12</v>
      </c>
      <c r="DG33" s="313"/>
      <c r="DH33" s="551">
        <f>SUM(DH34,DH39,DH43,DH46,DH51,DH54,DH57,DH61,DH64,DH68)</f>
        <v>0</v>
      </c>
      <c r="DI33" s="317"/>
      <c r="DJ33" s="313"/>
      <c r="DK33" s="551">
        <f>SUM(DK34,DK39,DK43,DK46,DK51,DK54,DK57,DK61,DK64,DK68)</f>
        <v>0</v>
      </c>
      <c r="DL33" s="317"/>
      <c r="DM33" s="313"/>
      <c r="DN33" s="551">
        <f>SUM(DN34,DN39,DN43,DN46,DN51,DN54,DN57,DN61,DN64,DN68)</f>
        <v>0</v>
      </c>
      <c r="DO33" s="313"/>
      <c r="DP33" s="551">
        <f>SUM(DP34,DP39,DP43,DP46,DP51,DP54,DP57,DP61,DP64,DP68)</f>
        <v>92</v>
      </c>
      <c r="DQ33" s="317"/>
      <c r="DR33" s="313"/>
      <c r="DS33" s="552"/>
      <c r="DT33" s="317"/>
      <c r="DU33" s="317"/>
      <c r="DV33" s="317"/>
      <c r="DW33" s="317"/>
      <c r="DX33" s="317"/>
      <c r="DY33" s="317"/>
      <c r="DZ33" s="516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</row>
    <row r="34" spans="1:147" ht="49.5" customHeight="1">
      <c r="A34" s="181" t="s">
        <v>112</v>
      </c>
      <c r="B34" s="561" t="s">
        <v>113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3"/>
      <c r="AF34" s="562"/>
      <c r="AG34" s="317"/>
      <c r="AH34" s="515"/>
      <c r="AI34" s="562"/>
      <c r="AJ34" s="317"/>
      <c r="AK34" s="313"/>
      <c r="AL34" s="559">
        <v>400</v>
      </c>
      <c r="AM34" s="317"/>
      <c r="AN34" s="313"/>
      <c r="AO34" s="558">
        <f>SUM(BG34,BO34,BW34,CE34,CM34,CU34,DC34,DK34)</f>
        <v>170</v>
      </c>
      <c r="AP34" s="317"/>
      <c r="AQ34" s="313"/>
      <c r="AR34" s="559">
        <v>90</v>
      </c>
      <c r="AS34" s="317"/>
      <c r="AT34" s="313"/>
      <c r="AU34" s="558"/>
      <c r="AV34" s="317"/>
      <c r="AW34" s="313"/>
      <c r="AX34" s="558"/>
      <c r="AY34" s="317"/>
      <c r="AZ34" s="313"/>
      <c r="BA34" s="559">
        <v>80</v>
      </c>
      <c r="BB34" s="317"/>
      <c r="BC34" s="313"/>
      <c r="BD34" s="560">
        <v>72</v>
      </c>
      <c r="BE34" s="317"/>
      <c r="BF34" s="313"/>
      <c r="BG34" s="560">
        <v>34</v>
      </c>
      <c r="BH34" s="317"/>
      <c r="BI34" s="313"/>
      <c r="BJ34" s="560">
        <v>2</v>
      </c>
      <c r="BK34" s="313"/>
      <c r="BL34" s="559">
        <v>112</v>
      </c>
      <c r="BM34" s="317"/>
      <c r="BN34" s="313"/>
      <c r="BO34" s="559">
        <v>42</v>
      </c>
      <c r="BP34" s="317"/>
      <c r="BQ34" s="313"/>
      <c r="BR34" s="559">
        <v>3</v>
      </c>
      <c r="BS34" s="313"/>
      <c r="BT34" s="559">
        <v>144</v>
      </c>
      <c r="BU34" s="317"/>
      <c r="BV34" s="313"/>
      <c r="BW34" s="559">
        <v>60</v>
      </c>
      <c r="BX34" s="317"/>
      <c r="BY34" s="313"/>
      <c r="BZ34" s="559">
        <v>4</v>
      </c>
      <c r="CA34" s="313"/>
      <c r="CB34" s="559">
        <v>72</v>
      </c>
      <c r="CC34" s="317"/>
      <c r="CD34" s="313"/>
      <c r="CE34" s="559">
        <v>34</v>
      </c>
      <c r="CF34" s="317"/>
      <c r="CG34" s="313"/>
      <c r="CH34" s="559">
        <v>2</v>
      </c>
      <c r="CI34" s="313"/>
      <c r="CJ34" s="558"/>
      <c r="CK34" s="317"/>
      <c r="CL34" s="313"/>
      <c r="CM34" s="558"/>
      <c r="CN34" s="317"/>
      <c r="CO34" s="313"/>
      <c r="CP34" s="558"/>
      <c r="CQ34" s="313"/>
      <c r="CR34" s="558"/>
      <c r="CS34" s="317"/>
      <c r="CT34" s="313"/>
      <c r="CU34" s="558"/>
      <c r="CV34" s="317"/>
      <c r="CW34" s="313"/>
      <c r="CX34" s="558"/>
      <c r="CY34" s="313"/>
      <c r="CZ34" s="558"/>
      <c r="DA34" s="317"/>
      <c r="DB34" s="313"/>
      <c r="DC34" s="558"/>
      <c r="DD34" s="317"/>
      <c r="DE34" s="313"/>
      <c r="DF34" s="558"/>
      <c r="DG34" s="313"/>
      <c r="DH34" s="558"/>
      <c r="DI34" s="317"/>
      <c r="DJ34" s="313"/>
      <c r="DK34" s="558"/>
      <c r="DL34" s="317"/>
      <c r="DM34" s="313"/>
      <c r="DN34" s="558"/>
      <c r="DO34" s="313"/>
      <c r="DP34" s="558">
        <f>SUM(BJ34,BR34,BZ34,CH34,CP34,CX34,DF34,DN34)</f>
        <v>11</v>
      </c>
      <c r="DQ34" s="317"/>
      <c r="DR34" s="313"/>
      <c r="DS34" s="564"/>
      <c r="DT34" s="317"/>
      <c r="DU34" s="317"/>
      <c r="DV34" s="317"/>
      <c r="DW34" s="317"/>
      <c r="DX34" s="317"/>
      <c r="DY34" s="317"/>
      <c r="DZ34" s="516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</row>
    <row r="35" spans="1:147" ht="15.75" customHeight="1">
      <c r="A35" s="183" t="s">
        <v>114</v>
      </c>
      <c r="B35" s="556" t="s">
        <v>118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3"/>
      <c r="AF35" s="555">
        <v>2</v>
      </c>
      <c r="AG35" s="303"/>
      <c r="AH35" s="311"/>
      <c r="AI35" s="554"/>
      <c r="AJ35" s="317"/>
      <c r="AK35" s="313"/>
      <c r="AL35" s="555">
        <v>112</v>
      </c>
      <c r="AM35" s="303"/>
      <c r="AN35" s="311"/>
      <c r="AO35" s="555">
        <v>42</v>
      </c>
      <c r="AP35" s="303"/>
      <c r="AQ35" s="311"/>
      <c r="AR35" s="555">
        <v>22</v>
      </c>
      <c r="AS35" s="303"/>
      <c r="AT35" s="311"/>
      <c r="AU35" s="554"/>
      <c r="AV35" s="317"/>
      <c r="AW35" s="313"/>
      <c r="AX35" s="554"/>
      <c r="AY35" s="317"/>
      <c r="AZ35" s="313"/>
      <c r="BA35" s="555">
        <v>20</v>
      </c>
      <c r="BB35" s="303"/>
      <c r="BC35" s="311"/>
      <c r="BD35" s="554"/>
      <c r="BE35" s="317"/>
      <c r="BF35" s="313"/>
      <c r="BG35" s="554"/>
      <c r="BH35" s="317"/>
      <c r="BI35" s="313"/>
      <c r="BJ35" s="554"/>
      <c r="BK35" s="313"/>
      <c r="BL35" s="555">
        <v>112</v>
      </c>
      <c r="BM35" s="303"/>
      <c r="BN35" s="311"/>
      <c r="BO35" s="555">
        <v>42</v>
      </c>
      <c r="BP35" s="303"/>
      <c r="BQ35" s="311"/>
      <c r="BR35" s="555">
        <v>3</v>
      </c>
      <c r="BS35" s="311"/>
      <c r="BT35" s="554"/>
      <c r="BU35" s="317"/>
      <c r="BV35" s="313"/>
      <c r="BW35" s="554"/>
      <c r="BX35" s="317"/>
      <c r="BY35" s="313"/>
      <c r="BZ35" s="554"/>
      <c r="CA35" s="313"/>
      <c r="CB35" s="554"/>
      <c r="CC35" s="317"/>
      <c r="CD35" s="313"/>
      <c r="CE35" s="554"/>
      <c r="CF35" s="317"/>
      <c r="CG35" s="313"/>
      <c r="CH35" s="554"/>
      <c r="CI35" s="313"/>
      <c r="CJ35" s="554"/>
      <c r="CK35" s="317"/>
      <c r="CL35" s="313"/>
      <c r="CM35" s="554"/>
      <c r="CN35" s="317"/>
      <c r="CO35" s="313"/>
      <c r="CP35" s="554"/>
      <c r="CQ35" s="313"/>
      <c r="CR35" s="554"/>
      <c r="CS35" s="317"/>
      <c r="CT35" s="313"/>
      <c r="CU35" s="554"/>
      <c r="CV35" s="317"/>
      <c r="CW35" s="313"/>
      <c r="CX35" s="554"/>
      <c r="CY35" s="313"/>
      <c r="CZ35" s="554"/>
      <c r="DA35" s="317"/>
      <c r="DB35" s="313"/>
      <c r="DC35" s="554"/>
      <c r="DD35" s="317"/>
      <c r="DE35" s="313"/>
      <c r="DF35" s="554"/>
      <c r="DG35" s="313"/>
      <c r="DH35" s="554"/>
      <c r="DI35" s="317"/>
      <c r="DJ35" s="313"/>
      <c r="DK35" s="554"/>
      <c r="DL35" s="317"/>
      <c r="DM35" s="313"/>
      <c r="DN35" s="554"/>
      <c r="DO35" s="313"/>
      <c r="DP35" s="557">
        <v>3</v>
      </c>
      <c r="DQ35" s="317"/>
      <c r="DR35" s="313"/>
      <c r="DS35" s="563" t="s">
        <v>546</v>
      </c>
      <c r="DT35" s="317"/>
      <c r="DU35" s="317"/>
      <c r="DV35" s="317"/>
      <c r="DW35" s="317"/>
      <c r="DX35" s="317"/>
      <c r="DY35" s="317"/>
      <c r="DZ35" s="516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</row>
    <row r="36" spans="1:147" ht="15.75" customHeight="1">
      <c r="A36" s="183" t="s">
        <v>117</v>
      </c>
      <c r="B36" s="556" t="s">
        <v>121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3"/>
      <c r="AF36" s="555">
        <v>3</v>
      </c>
      <c r="AG36" s="303"/>
      <c r="AH36" s="311"/>
      <c r="AI36" s="554"/>
      <c r="AJ36" s="317"/>
      <c r="AK36" s="313"/>
      <c r="AL36" s="555">
        <v>144</v>
      </c>
      <c r="AM36" s="303"/>
      <c r="AN36" s="311"/>
      <c r="AO36" s="555">
        <v>60</v>
      </c>
      <c r="AP36" s="303"/>
      <c r="AQ36" s="311"/>
      <c r="AR36" s="555">
        <v>34</v>
      </c>
      <c r="AS36" s="303"/>
      <c r="AT36" s="311"/>
      <c r="AU36" s="554"/>
      <c r="AV36" s="317"/>
      <c r="AW36" s="313"/>
      <c r="AX36" s="554"/>
      <c r="AY36" s="317"/>
      <c r="AZ36" s="313"/>
      <c r="BA36" s="555">
        <v>26</v>
      </c>
      <c r="BB36" s="303"/>
      <c r="BC36" s="311"/>
      <c r="BD36" s="554"/>
      <c r="BE36" s="317"/>
      <c r="BF36" s="313"/>
      <c r="BG36" s="554"/>
      <c r="BH36" s="317"/>
      <c r="BI36" s="313"/>
      <c r="BJ36" s="554"/>
      <c r="BK36" s="313"/>
      <c r="BL36" s="554"/>
      <c r="BM36" s="317"/>
      <c r="BN36" s="313"/>
      <c r="BO36" s="554"/>
      <c r="BP36" s="317"/>
      <c r="BQ36" s="313"/>
      <c r="BR36" s="554"/>
      <c r="BS36" s="313"/>
      <c r="BT36" s="555">
        <v>144</v>
      </c>
      <c r="BU36" s="303"/>
      <c r="BV36" s="311"/>
      <c r="BW36" s="555">
        <v>60</v>
      </c>
      <c r="BX36" s="303"/>
      <c r="BY36" s="311"/>
      <c r="BZ36" s="555">
        <v>4</v>
      </c>
      <c r="CA36" s="311"/>
      <c r="CB36" s="554"/>
      <c r="CC36" s="317"/>
      <c r="CD36" s="313"/>
      <c r="CE36" s="554"/>
      <c r="CF36" s="317"/>
      <c r="CG36" s="313"/>
      <c r="CH36" s="554"/>
      <c r="CI36" s="313"/>
      <c r="CJ36" s="554"/>
      <c r="CK36" s="317"/>
      <c r="CL36" s="313"/>
      <c r="CM36" s="554"/>
      <c r="CN36" s="317"/>
      <c r="CO36" s="313"/>
      <c r="CP36" s="554"/>
      <c r="CQ36" s="313"/>
      <c r="CR36" s="554"/>
      <c r="CS36" s="317"/>
      <c r="CT36" s="313"/>
      <c r="CU36" s="554"/>
      <c r="CV36" s="317"/>
      <c r="CW36" s="313"/>
      <c r="CX36" s="554"/>
      <c r="CY36" s="313"/>
      <c r="CZ36" s="554"/>
      <c r="DA36" s="317"/>
      <c r="DB36" s="313"/>
      <c r="DC36" s="554"/>
      <c r="DD36" s="317"/>
      <c r="DE36" s="313"/>
      <c r="DF36" s="554"/>
      <c r="DG36" s="313"/>
      <c r="DH36" s="554"/>
      <c r="DI36" s="317"/>
      <c r="DJ36" s="313"/>
      <c r="DK36" s="554"/>
      <c r="DL36" s="317"/>
      <c r="DM36" s="313"/>
      <c r="DN36" s="554"/>
      <c r="DO36" s="313"/>
      <c r="DP36" s="557">
        <v>4</v>
      </c>
      <c r="DQ36" s="317"/>
      <c r="DR36" s="313"/>
      <c r="DS36" s="563" t="s">
        <v>547</v>
      </c>
      <c r="DT36" s="317"/>
      <c r="DU36" s="317"/>
      <c r="DV36" s="317"/>
      <c r="DW36" s="317"/>
      <c r="DX36" s="317"/>
      <c r="DY36" s="317"/>
      <c r="DZ36" s="516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</row>
    <row r="37" spans="1:147" ht="15.75" customHeight="1">
      <c r="A37" s="183" t="s">
        <v>120</v>
      </c>
      <c r="B37" s="556" t="s">
        <v>124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3"/>
      <c r="AF37" s="554"/>
      <c r="AG37" s="317"/>
      <c r="AH37" s="313"/>
      <c r="AI37" s="555">
        <v>4</v>
      </c>
      <c r="AJ37" s="303"/>
      <c r="AK37" s="311"/>
      <c r="AL37" s="555">
        <v>72</v>
      </c>
      <c r="AM37" s="303"/>
      <c r="AN37" s="311"/>
      <c r="AO37" s="555">
        <v>34</v>
      </c>
      <c r="AP37" s="303"/>
      <c r="AQ37" s="311"/>
      <c r="AR37" s="555">
        <v>16</v>
      </c>
      <c r="AS37" s="303"/>
      <c r="AT37" s="311"/>
      <c r="AU37" s="554"/>
      <c r="AV37" s="317"/>
      <c r="AW37" s="313"/>
      <c r="AX37" s="554"/>
      <c r="AY37" s="317"/>
      <c r="AZ37" s="313"/>
      <c r="BA37" s="555">
        <v>18</v>
      </c>
      <c r="BB37" s="303"/>
      <c r="BC37" s="311"/>
      <c r="BD37" s="565"/>
      <c r="BE37" s="317"/>
      <c r="BF37" s="313"/>
      <c r="BG37" s="554"/>
      <c r="BH37" s="317"/>
      <c r="BI37" s="313"/>
      <c r="BJ37" s="554"/>
      <c r="BK37" s="313"/>
      <c r="BL37" s="565"/>
      <c r="BM37" s="317"/>
      <c r="BN37" s="313"/>
      <c r="BO37" s="554"/>
      <c r="BP37" s="317"/>
      <c r="BQ37" s="313"/>
      <c r="BR37" s="554"/>
      <c r="BS37" s="313"/>
      <c r="BT37" s="554"/>
      <c r="BU37" s="317"/>
      <c r="BV37" s="313"/>
      <c r="BW37" s="554"/>
      <c r="BX37" s="317"/>
      <c r="BY37" s="313"/>
      <c r="BZ37" s="554"/>
      <c r="CA37" s="313"/>
      <c r="CB37" s="555">
        <v>72</v>
      </c>
      <c r="CC37" s="303"/>
      <c r="CD37" s="311"/>
      <c r="CE37" s="555">
        <v>34</v>
      </c>
      <c r="CF37" s="303"/>
      <c r="CG37" s="311"/>
      <c r="CH37" s="555">
        <v>2</v>
      </c>
      <c r="CI37" s="311"/>
      <c r="CJ37" s="565"/>
      <c r="CK37" s="317"/>
      <c r="CL37" s="313"/>
      <c r="CM37" s="554"/>
      <c r="CN37" s="317"/>
      <c r="CO37" s="313"/>
      <c r="CP37" s="554"/>
      <c r="CQ37" s="313"/>
      <c r="CR37" s="565"/>
      <c r="CS37" s="317"/>
      <c r="CT37" s="313"/>
      <c r="CU37" s="554"/>
      <c r="CV37" s="317"/>
      <c r="CW37" s="313"/>
      <c r="CX37" s="554"/>
      <c r="CY37" s="313"/>
      <c r="CZ37" s="565"/>
      <c r="DA37" s="317"/>
      <c r="DB37" s="313"/>
      <c r="DC37" s="554"/>
      <c r="DD37" s="317"/>
      <c r="DE37" s="313"/>
      <c r="DF37" s="554"/>
      <c r="DG37" s="313"/>
      <c r="DH37" s="565"/>
      <c r="DI37" s="317"/>
      <c r="DJ37" s="313"/>
      <c r="DK37" s="554"/>
      <c r="DL37" s="317"/>
      <c r="DM37" s="313"/>
      <c r="DN37" s="554"/>
      <c r="DO37" s="313"/>
      <c r="DP37" s="557">
        <v>2</v>
      </c>
      <c r="DQ37" s="317"/>
      <c r="DR37" s="313"/>
      <c r="DS37" s="563" t="s">
        <v>548</v>
      </c>
      <c r="DT37" s="317"/>
      <c r="DU37" s="317"/>
      <c r="DV37" s="317"/>
      <c r="DW37" s="317"/>
      <c r="DX37" s="317"/>
      <c r="DY37" s="317"/>
      <c r="DZ37" s="516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</row>
    <row r="38" spans="1:147" ht="43.5" customHeight="1">
      <c r="A38" s="183" t="s">
        <v>123</v>
      </c>
      <c r="B38" s="556" t="s">
        <v>115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3"/>
      <c r="AF38" s="554"/>
      <c r="AG38" s="317"/>
      <c r="AH38" s="313"/>
      <c r="AI38" s="555">
        <v>1</v>
      </c>
      <c r="AJ38" s="303"/>
      <c r="AK38" s="311"/>
      <c r="AL38" s="555">
        <v>72</v>
      </c>
      <c r="AM38" s="303"/>
      <c r="AN38" s="311"/>
      <c r="AO38" s="555">
        <v>34</v>
      </c>
      <c r="AP38" s="303"/>
      <c r="AQ38" s="311"/>
      <c r="AR38" s="555">
        <v>18</v>
      </c>
      <c r="AS38" s="303"/>
      <c r="AT38" s="311"/>
      <c r="AU38" s="554"/>
      <c r="AV38" s="317"/>
      <c r="AW38" s="313"/>
      <c r="AX38" s="554"/>
      <c r="AY38" s="317"/>
      <c r="AZ38" s="313"/>
      <c r="BA38" s="555">
        <v>16</v>
      </c>
      <c r="BB38" s="303"/>
      <c r="BC38" s="311"/>
      <c r="BD38" s="567">
        <v>72</v>
      </c>
      <c r="BE38" s="317"/>
      <c r="BF38" s="313"/>
      <c r="BG38" s="567">
        <v>34</v>
      </c>
      <c r="BH38" s="317"/>
      <c r="BI38" s="313"/>
      <c r="BJ38" s="567">
        <v>2</v>
      </c>
      <c r="BK38" s="313"/>
      <c r="BL38" s="555"/>
      <c r="BM38" s="303"/>
      <c r="BN38" s="311"/>
      <c r="BO38" s="555"/>
      <c r="BP38" s="303"/>
      <c r="BQ38" s="311"/>
      <c r="BR38" s="555"/>
      <c r="BS38" s="311"/>
      <c r="BT38" s="565"/>
      <c r="BU38" s="317"/>
      <c r="BV38" s="313"/>
      <c r="BW38" s="565"/>
      <c r="BX38" s="317"/>
      <c r="BY38" s="313"/>
      <c r="BZ38" s="565"/>
      <c r="CA38" s="313"/>
      <c r="CB38" s="565"/>
      <c r="CC38" s="317"/>
      <c r="CD38" s="313"/>
      <c r="CE38" s="565"/>
      <c r="CF38" s="317"/>
      <c r="CG38" s="313"/>
      <c r="CH38" s="565"/>
      <c r="CI38" s="313"/>
      <c r="CJ38" s="565"/>
      <c r="CK38" s="317"/>
      <c r="CL38" s="313"/>
      <c r="CM38" s="565"/>
      <c r="CN38" s="317"/>
      <c r="CO38" s="313"/>
      <c r="CP38" s="565"/>
      <c r="CQ38" s="313"/>
      <c r="CR38" s="565"/>
      <c r="CS38" s="317"/>
      <c r="CT38" s="313"/>
      <c r="CU38" s="565"/>
      <c r="CV38" s="317"/>
      <c r="CW38" s="313"/>
      <c r="CX38" s="565"/>
      <c r="CY38" s="313"/>
      <c r="CZ38" s="565"/>
      <c r="DA38" s="317"/>
      <c r="DB38" s="313"/>
      <c r="DC38" s="565"/>
      <c r="DD38" s="317"/>
      <c r="DE38" s="313"/>
      <c r="DF38" s="565"/>
      <c r="DG38" s="313"/>
      <c r="DH38" s="565"/>
      <c r="DI38" s="317"/>
      <c r="DJ38" s="313"/>
      <c r="DK38" s="565"/>
      <c r="DL38" s="317"/>
      <c r="DM38" s="313"/>
      <c r="DN38" s="565"/>
      <c r="DO38" s="313"/>
      <c r="DP38" s="557">
        <v>2</v>
      </c>
      <c r="DQ38" s="317"/>
      <c r="DR38" s="313"/>
      <c r="DS38" s="563" t="s">
        <v>549</v>
      </c>
      <c r="DT38" s="317"/>
      <c r="DU38" s="317"/>
      <c r="DV38" s="317"/>
      <c r="DW38" s="317"/>
      <c r="DX38" s="317"/>
      <c r="DY38" s="317"/>
      <c r="DZ38" s="516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</row>
    <row r="39" spans="1:147" ht="45" customHeight="1">
      <c r="A39" s="181" t="s">
        <v>126</v>
      </c>
      <c r="B39" s="561" t="s">
        <v>550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3"/>
      <c r="AF39" s="562"/>
      <c r="AG39" s="317"/>
      <c r="AH39" s="313"/>
      <c r="AI39" s="562"/>
      <c r="AJ39" s="317"/>
      <c r="AK39" s="313"/>
      <c r="AL39" s="558">
        <v>336</v>
      </c>
      <c r="AM39" s="317"/>
      <c r="AN39" s="313"/>
      <c r="AO39" s="558">
        <f>SUM(BG39,BO39,BW39,CE39,CM39,CU39,DC39,DK39)</f>
        <v>212</v>
      </c>
      <c r="AP39" s="317"/>
      <c r="AQ39" s="313"/>
      <c r="AR39" s="558">
        <v>4</v>
      </c>
      <c r="AS39" s="317"/>
      <c r="AT39" s="313"/>
      <c r="AU39" s="558">
        <v>68</v>
      </c>
      <c r="AV39" s="317"/>
      <c r="AW39" s="313"/>
      <c r="AX39" s="558">
        <v>140</v>
      </c>
      <c r="AY39" s="317"/>
      <c r="AZ39" s="313"/>
      <c r="BA39" s="558"/>
      <c r="BB39" s="317"/>
      <c r="BC39" s="313"/>
      <c r="BD39" s="558">
        <v>108</v>
      </c>
      <c r="BE39" s="317"/>
      <c r="BF39" s="313"/>
      <c r="BG39" s="558">
        <v>72</v>
      </c>
      <c r="BH39" s="317"/>
      <c r="BI39" s="313"/>
      <c r="BJ39" s="558">
        <v>3</v>
      </c>
      <c r="BK39" s="313"/>
      <c r="BL39" s="558">
        <v>228</v>
      </c>
      <c r="BM39" s="317"/>
      <c r="BN39" s="313"/>
      <c r="BO39" s="558">
        <v>140</v>
      </c>
      <c r="BP39" s="317"/>
      <c r="BQ39" s="313"/>
      <c r="BR39" s="558">
        <v>6</v>
      </c>
      <c r="BS39" s="313"/>
      <c r="BT39" s="558"/>
      <c r="BU39" s="317"/>
      <c r="BV39" s="313"/>
      <c r="BW39" s="562"/>
      <c r="BX39" s="317"/>
      <c r="BY39" s="313"/>
      <c r="BZ39" s="562"/>
      <c r="CA39" s="313"/>
      <c r="CB39" s="558"/>
      <c r="CC39" s="317"/>
      <c r="CD39" s="313"/>
      <c r="CE39" s="562"/>
      <c r="CF39" s="317"/>
      <c r="CG39" s="313"/>
      <c r="CH39" s="562"/>
      <c r="CI39" s="313"/>
      <c r="CJ39" s="558"/>
      <c r="CK39" s="317"/>
      <c r="CL39" s="313"/>
      <c r="CM39" s="562"/>
      <c r="CN39" s="317"/>
      <c r="CO39" s="313"/>
      <c r="CP39" s="562"/>
      <c r="CQ39" s="313"/>
      <c r="CR39" s="558"/>
      <c r="CS39" s="317"/>
      <c r="CT39" s="313"/>
      <c r="CU39" s="562"/>
      <c r="CV39" s="317"/>
      <c r="CW39" s="313"/>
      <c r="CX39" s="562"/>
      <c r="CY39" s="313"/>
      <c r="CZ39" s="558"/>
      <c r="DA39" s="317"/>
      <c r="DB39" s="313"/>
      <c r="DC39" s="562"/>
      <c r="DD39" s="317"/>
      <c r="DE39" s="313"/>
      <c r="DF39" s="562"/>
      <c r="DG39" s="313"/>
      <c r="DH39" s="558"/>
      <c r="DI39" s="317"/>
      <c r="DJ39" s="313"/>
      <c r="DK39" s="562"/>
      <c r="DL39" s="317"/>
      <c r="DM39" s="313"/>
      <c r="DN39" s="562"/>
      <c r="DO39" s="313"/>
      <c r="DP39" s="558">
        <f t="shared" ref="DP39:DP53" si="1">SUM(BJ39,BR39,BZ39,CH39,CP39,CX39,DF39,DN39)</f>
        <v>9</v>
      </c>
      <c r="DQ39" s="317"/>
      <c r="DR39" s="313"/>
      <c r="DS39" s="564"/>
      <c r="DT39" s="317"/>
      <c r="DU39" s="317"/>
      <c r="DV39" s="317"/>
      <c r="DW39" s="317"/>
      <c r="DX39" s="317"/>
      <c r="DY39" s="317"/>
      <c r="DZ39" s="516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</row>
    <row r="40" spans="1:147" ht="45" customHeight="1">
      <c r="A40" s="183" t="s">
        <v>128</v>
      </c>
      <c r="B40" s="556" t="s">
        <v>129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3"/>
      <c r="AF40" s="554"/>
      <c r="AG40" s="317"/>
      <c r="AH40" s="313"/>
      <c r="AI40" s="554">
        <v>1</v>
      </c>
      <c r="AJ40" s="317"/>
      <c r="AK40" s="313"/>
      <c r="AL40" s="554">
        <v>108</v>
      </c>
      <c r="AM40" s="317"/>
      <c r="AN40" s="313"/>
      <c r="AO40" s="554">
        <v>72</v>
      </c>
      <c r="AP40" s="317"/>
      <c r="AQ40" s="313"/>
      <c r="AR40" s="554"/>
      <c r="AS40" s="317"/>
      <c r="AT40" s="313"/>
      <c r="AU40" s="554"/>
      <c r="AV40" s="317"/>
      <c r="AW40" s="313"/>
      <c r="AX40" s="554">
        <v>72</v>
      </c>
      <c r="AY40" s="317"/>
      <c r="AZ40" s="313"/>
      <c r="BA40" s="554"/>
      <c r="BB40" s="317"/>
      <c r="BC40" s="313"/>
      <c r="BD40" s="554">
        <v>108</v>
      </c>
      <c r="BE40" s="317"/>
      <c r="BF40" s="313"/>
      <c r="BG40" s="554">
        <v>72</v>
      </c>
      <c r="BH40" s="317"/>
      <c r="BI40" s="313"/>
      <c r="BJ40" s="554">
        <v>3</v>
      </c>
      <c r="BK40" s="313"/>
      <c r="BL40" s="565"/>
      <c r="BM40" s="317"/>
      <c r="BN40" s="313"/>
      <c r="BO40" s="554"/>
      <c r="BP40" s="317"/>
      <c r="BQ40" s="313"/>
      <c r="BR40" s="554"/>
      <c r="BS40" s="313"/>
      <c r="BT40" s="565"/>
      <c r="BU40" s="317"/>
      <c r="BV40" s="313"/>
      <c r="BW40" s="554"/>
      <c r="BX40" s="317"/>
      <c r="BY40" s="313"/>
      <c r="BZ40" s="554"/>
      <c r="CA40" s="313"/>
      <c r="CB40" s="565"/>
      <c r="CC40" s="317"/>
      <c r="CD40" s="313"/>
      <c r="CE40" s="554"/>
      <c r="CF40" s="317"/>
      <c r="CG40" s="313"/>
      <c r="CH40" s="554"/>
      <c r="CI40" s="313"/>
      <c r="CJ40" s="565"/>
      <c r="CK40" s="317"/>
      <c r="CL40" s="313"/>
      <c r="CM40" s="554"/>
      <c r="CN40" s="317"/>
      <c r="CO40" s="313"/>
      <c r="CP40" s="554"/>
      <c r="CQ40" s="313"/>
      <c r="CR40" s="565"/>
      <c r="CS40" s="317"/>
      <c r="CT40" s="313"/>
      <c r="CU40" s="554"/>
      <c r="CV40" s="317"/>
      <c r="CW40" s="313"/>
      <c r="CX40" s="554"/>
      <c r="CY40" s="313"/>
      <c r="CZ40" s="565"/>
      <c r="DA40" s="317"/>
      <c r="DB40" s="313"/>
      <c r="DC40" s="554"/>
      <c r="DD40" s="317"/>
      <c r="DE40" s="313"/>
      <c r="DF40" s="554"/>
      <c r="DG40" s="313"/>
      <c r="DH40" s="565"/>
      <c r="DI40" s="317"/>
      <c r="DJ40" s="313"/>
      <c r="DK40" s="554"/>
      <c r="DL40" s="317"/>
      <c r="DM40" s="313"/>
      <c r="DN40" s="554"/>
      <c r="DO40" s="313"/>
      <c r="DP40" s="566">
        <f t="shared" si="1"/>
        <v>3</v>
      </c>
      <c r="DQ40" s="317"/>
      <c r="DR40" s="313"/>
      <c r="DS40" s="502" t="s">
        <v>551</v>
      </c>
      <c r="DT40" s="317"/>
      <c r="DU40" s="317"/>
      <c r="DV40" s="317"/>
      <c r="DW40" s="317"/>
      <c r="DX40" s="317"/>
      <c r="DY40" s="317"/>
      <c r="DZ40" s="516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</row>
    <row r="41" spans="1:147" ht="45" customHeight="1">
      <c r="A41" s="183" t="s">
        <v>131</v>
      </c>
      <c r="B41" s="556" t="s">
        <v>132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3"/>
      <c r="AF41" s="554">
        <v>2</v>
      </c>
      <c r="AG41" s="317"/>
      <c r="AH41" s="313"/>
      <c r="AI41" s="554"/>
      <c r="AJ41" s="317"/>
      <c r="AK41" s="313"/>
      <c r="AL41" s="554">
        <v>120</v>
      </c>
      <c r="AM41" s="317"/>
      <c r="AN41" s="313"/>
      <c r="AO41" s="554">
        <v>68</v>
      </c>
      <c r="AP41" s="317"/>
      <c r="AQ41" s="313"/>
      <c r="AR41" s="554"/>
      <c r="AS41" s="317"/>
      <c r="AT41" s="313"/>
      <c r="AU41" s="554"/>
      <c r="AV41" s="317"/>
      <c r="AW41" s="313"/>
      <c r="AX41" s="554">
        <v>68</v>
      </c>
      <c r="AY41" s="317"/>
      <c r="AZ41" s="313"/>
      <c r="BA41" s="554"/>
      <c r="BB41" s="317"/>
      <c r="BC41" s="313"/>
      <c r="BD41" s="565"/>
      <c r="BE41" s="317"/>
      <c r="BF41" s="313"/>
      <c r="BG41" s="554"/>
      <c r="BH41" s="317"/>
      <c r="BI41" s="313"/>
      <c r="BJ41" s="554"/>
      <c r="BK41" s="313"/>
      <c r="BL41" s="554">
        <v>120</v>
      </c>
      <c r="BM41" s="317"/>
      <c r="BN41" s="313"/>
      <c r="BO41" s="554">
        <v>68</v>
      </c>
      <c r="BP41" s="317"/>
      <c r="BQ41" s="313"/>
      <c r="BR41" s="554">
        <v>3</v>
      </c>
      <c r="BS41" s="313"/>
      <c r="BT41" s="565"/>
      <c r="BU41" s="317"/>
      <c r="BV41" s="313"/>
      <c r="BW41" s="554"/>
      <c r="BX41" s="317"/>
      <c r="BY41" s="313"/>
      <c r="BZ41" s="554"/>
      <c r="CA41" s="313"/>
      <c r="CB41" s="565"/>
      <c r="CC41" s="317"/>
      <c r="CD41" s="313"/>
      <c r="CE41" s="554"/>
      <c r="CF41" s="317"/>
      <c r="CG41" s="313"/>
      <c r="CH41" s="554"/>
      <c r="CI41" s="313"/>
      <c r="CJ41" s="565"/>
      <c r="CK41" s="317"/>
      <c r="CL41" s="313"/>
      <c r="CM41" s="554"/>
      <c r="CN41" s="317"/>
      <c r="CO41" s="313"/>
      <c r="CP41" s="554"/>
      <c r="CQ41" s="313"/>
      <c r="CR41" s="565"/>
      <c r="CS41" s="317"/>
      <c r="CT41" s="313"/>
      <c r="CU41" s="554"/>
      <c r="CV41" s="317"/>
      <c r="CW41" s="313"/>
      <c r="CX41" s="554"/>
      <c r="CY41" s="313"/>
      <c r="CZ41" s="565"/>
      <c r="DA41" s="317"/>
      <c r="DB41" s="313"/>
      <c r="DC41" s="554"/>
      <c r="DD41" s="317"/>
      <c r="DE41" s="313"/>
      <c r="DF41" s="554"/>
      <c r="DG41" s="313"/>
      <c r="DH41" s="565"/>
      <c r="DI41" s="317"/>
      <c r="DJ41" s="313"/>
      <c r="DK41" s="554"/>
      <c r="DL41" s="317"/>
      <c r="DM41" s="313"/>
      <c r="DN41" s="554"/>
      <c r="DO41" s="313"/>
      <c r="DP41" s="566">
        <f t="shared" si="1"/>
        <v>3</v>
      </c>
      <c r="DQ41" s="317"/>
      <c r="DR41" s="313"/>
      <c r="DS41" s="502"/>
      <c r="DT41" s="317"/>
      <c r="DU41" s="317"/>
      <c r="DV41" s="317"/>
      <c r="DW41" s="317"/>
      <c r="DX41" s="317"/>
      <c r="DY41" s="317"/>
      <c r="DZ41" s="516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</row>
    <row r="42" spans="1:147" ht="45" customHeight="1">
      <c r="A42" s="183" t="s">
        <v>133</v>
      </c>
      <c r="B42" s="556" t="s">
        <v>134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3"/>
      <c r="AF42" s="554"/>
      <c r="AG42" s="317"/>
      <c r="AH42" s="313"/>
      <c r="AI42" s="554">
        <v>2</v>
      </c>
      <c r="AJ42" s="317"/>
      <c r="AK42" s="313"/>
      <c r="AL42" s="554">
        <v>108</v>
      </c>
      <c r="AM42" s="317"/>
      <c r="AN42" s="313"/>
      <c r="AO42" s="554">
        <v>72</v>
      </c>
      <c r="AP42" s="317"/>
      <c r="AQ42" s="313"/>
      <c r="AR42" s="554">
        <v>4</v>
      </c>
      <c r="AS42" s="317"/>
      <c r="AT42" s="313"/>
      <c r="AU42" s="554">
        <v>68</v>
      </c>
      <c r="AV42" s="317"/>
      <c r="AW42" s="313"/>
      <c r="AX42" s="565"/>
      <c r="AY42" s="317"/>
      <c r="AZ42" s="313"/>
      <c r="BA42" s="565"/>
      <c r="BB42" s="317"/>
      <c r="BC42" s="313"/>
      <c r="BD42" s="565"/>
      <c r="BE42" s="317"/>
      <c r="BF42" s="313"/>
      <c r="BG42" s="565"/>
      <c r="BH42" s="317"/>
      <c r="BI42" s="313"/>
      <c r="BJ42" s="565"/>
      <c r="BK42" s="313"/>
      <c r="BL42" s="554">
        <v>108</v>
      </c>
      <c r="BM42" s="317"/>
      <c r="BN42" s="313"/>
      <c r="BO42" s="554">
        <v>72</v>
      </c>
      <c r="BP42" s="317"/>
      <c r="BQ42" s="313"/>
      <c r="BR42" s="554">
        <v>3</v>
      </c>
      <c r="BS42" s="313"/>
      <c r="BT42" s="565"/>
      <c r="BU42" s="317"/>
      <c r="BV42" s="313"/>
      <c r="BW42" s="565"/>
      <c r="BX42" s="317"/>
      <c r="BY42" s="313"/>
      <c r="BZ42" s="565"/>
      <c r="CA42" s="313"/>
      <c r="CB42" s="565"/>
      <c r="CC42" s="317"/>
      <c r="CD42" s="313"/>
      <c r="CE42" s="565"/>
      <c r="CF42" s="317"/>
      <c r="CG42" s="313"/>
      <c r="CH42" s="565"/>
      <c r="CI42" s="313"/>
      <c r="CJ42" s="565"/>
      <c r="CK42" s="317"/>
      <c r="CL42" s="313"/>
      <c r="CM42" s="565"/>
      <c r="CN42" s="317"/>
      <c r="CO42" s="313"/>
      <c r="CP42" s="565"/>
      <c r="CQ42" s="313"/>
      <c r="CR42" s="565"/>
      <c r="CS42" s="317"/>
      <c r="CT42" s="313"/>
      <c r="CU42" s="565"/>
      <c r="CV42" s="317"/>
      <c r="CW42" s="313"/>
      <c r="CX42" s="565"/>
      <c r="CY42" s="313"/>
      <c r="CZ42" s="565"/>
      <c r="DA42" s="317"/>
      <c r="DB42" s="313"/>
      <c r="DC42" s="565"/>
      <c r="DD42" s="317"/>
      <c r="DE42" s="313"/>
      <c r="DF42" s="565"/>
      <c r="DG42" s="313"/>
      <c r="DH42" s="565"/>
      <c r="DI42" s="317"/>
      <c r="DJ42" s="313"/>
      <c r="DK42" s="565"/>
      <c r="DL42" s="317"/>
      <c r="DM42" s="313"/>
      <c r="DN42" s="565"/>
      <c r="DO42" s="313"/>
      <c r="DP42" s="566">
        <f t="shared" si="1"/>
        <v>3</v>
      </c>
      <c r="DQ42" s="317"/>
      <c r="DR42" s="313"/>
      <c r="DS42" s="502"/>
      <c r="DT42" s="317"/>
      <c r="DU42" s="317"/>
      <c r="DV42" s="317"/>
      <c r="DW42" s="317"/>
      <c r="DX42" s="317"/>
      <c r="DY42" s="317"/>
      <c r="DZ42" s="516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</row>
    <row r="43" spans="1:147" ht="45" customHeight="1">
      <c r="A43" s="181" t="s">
        <v>136</v>
      </c>
      <c r="B43" s="561" t="s">
        <v>552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3"/>
      <c r="AF43" s="562"/>
      <c r="AG43" s="317"/>
      <c r="AH43" s="313"/>
      <c r="AI43" s="562"/>
      <c r="AJ43" s="317"/>
      <c r="AK43" s="313"/>
      <c r="AL43" s="558">
        <v>228</v>
      </c>
      <c r="AM43" s="317"/>
      <c r="AN43" s="313"/>
      <c r="AO43" s="558">
        <f>SUM(BG43,BO43,BW43,CE43,CM43,CU43,DC43,DK43)</f>
        <v>122</v>
      </c>
      <c r="AP43" s="317"/>
      <c r="AQ43" s="313"/>
      <c r="AR43" s="558">
        <v>48</v>
      </c>
      <c r="AS43" s="317"/>
      <c r="AT43" s="313"/>
      <c r="AU43" s="558">
        <v>26</v>
      </c>
      <c r="AV43" s="317"/>
      <c r="AW43" s="313"/>
      <c r="AX43" s="558">
        <v>48</v>
      </c>
      <c r="AY43" s="317"/>
      <c r="AZ43" s="313"/>
      <c r="BA43" s="558"/>
      <c r="BB43" s="317"/>
      <c r="BC43" s="313"/>
      <c r="BD43" s="558">
        <v>108</v>
      </c>
      <c r="BE43" s="317"/>
      <c r="BF43" s="313"/>
      <c r="BG43" s="558">
        <v>68</v>
      </c>
      <c r="BH43" s="317"/>
      <c r="BI43" s="313"/>
      <c r="BJ43" s="558">
        <v>3</v>
      </c>
      <c r="BK43" s="313"/>
      <c r="BL43" s="558">
        <v>120</v>
      </c>
      <c r="BM43" s="317"/>
      <c r="BN43" s="313"/>
      <c r="BO43" s="558">
        <v>54</v>
      </c>
      <c r="BP43" s="317"/>
      <c r="BQ43" s="313"/>
      <c r="BR43" s="558">
        <v>3</v>
      </c>
      <c r="BS43" s="313"/>
      <c r="BT43" s="558"/>
      <c r="BU43" s="317"/>
      <c r="BV43" s="313"/>
      <c r="BW43" s="562"/>
      <c r="BX43" s="317"/>
      <c r="BY43" s="313"/>
      <c r="BZ43" s="562"/>
      <c r="CA43" s="313"/>
      <c r="CB43" s="558"/>
      <c r="CC43" s="317"/>
      <c r="CD43" s="313"/>
      <c r="CE43" s="562"/>
      <c r="CF43" s="317"/>
      <c r="CG43" s="313"/>
      <c r="CH43" s="562"/>
      <c r="CI43" s="313"/>
      <c r="CJ43" s="558"/>
      <c r="CK43" s="317"/>
      <c r="CL43" s="313"/>
      <c r="CM43" s="562"/>
      <c r="CN43" s="317"/>
      <c r="CO43" s="313"/>
      <c r="CP43" s="562"/>
      <c r="CQ43" s="313"/>
      <c r="CR43" s="558"/>
      <c r="CS43" s="317"/>
      <c r="CT43" s="313"/>
      <c r="CU43" s="562"/>
      <c r="CV43" s="317"/>
      <c r="CW43" s="313"/>
      <c r="CX43" s="562"/>
      <c r="CY43" s="313"/>
      <c r="CZ43" s="558"/>
      <c r="DA43" s="317"/>
      <c r="DB43" s="313"/>
      <c r="DC43" s="562"/>
      <c r="DD43" s="317"/>
      <c r="DE43" s="313"/>
      <c r="DF43" s="562"/>
      <c r="DG43" s="313"/>
      <c r="DH43" s="558"/>
      <c r="DI43" s="317"/>
      <c r="DJ43" s="313"/>
      <c r="DK43" s="562"/>
      <c r="DL43" s="317"/>
      <c r="DM43" s="313"/>
      <c r="DN43" s="562"/>
      <c r="DO43" s="313"/>
      <c r="DP43" s="558">
        <f t="shared" si="1"/>
        <v>6</v>
      </c>
      <c r="DQ43" s="317"/>
      <c r="DR43" s="313"/>
      <c r="DS43" s="564"/>
      <c r="DT43" s="317"/>
      <c r="DU43" s="317"/>
      <c r="DV43" s="317"/>
      <c r="DW43" s="317"/>
      <c r="DX43" s="317"/>
      <c r="DY43" s="317"/>
      <c r="DZ43" s="516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</row>
    <row r="44" spans="1:147" ht="45" customHeight="1">
      <c r="A44" s="183" t="s">
        <v>138</v>
      </c>
      <c r="B44" s="556" t="s">
        <v>553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3"/>
      <c r="AF44" s="554"/>
      <c r="AG44" s="317"/>
      <c r="AH44" s="313"/>
      <c r="AI44" s="554">
        <v>1</v>
      </c>
      <c r="AJ44" s="317"/>
      <c r="AK44" s="313"/>
      <c r="AL44" s="554">
        <v>108</v>
      </c>
      <c r="AM44" s="317"/>
      <c r="AN44" s="313"/>
      <c r="AO44" s="554">
        <v>68</v>
      </c>
      <c r="AP44" s="317"/>
      <c r="AQ44" s="313"/>
      <c r="AR44" s="554">
        <v>28</v>
      </c>
      <c r="AS44" s="317"/>
      <c r="AT44" s="313"/>
      <c r="AU44" s="554">
        <v>6</v>
      </c>
      <c r="AV44" s="317"/>
      <c r="AW44" s="313"/>
      <c r="AX44" s="554">
        <v>34</v>
      </c>
      <c r="AY44" s="317"/>
      <c r="AZ44" s="313"/>
      <c r="BA44" s="554"/>
      <c r="BB44" s="317"/>
      <c r="BC44" s="313"/>
      <c r="BD44" s="554">
        <v>108</v>
      </c>
      <c r="BE44" s="317"/>
      <c r="BF44" s="313"/>
      <c r="BG44" s="554">
        <v>68</v>
      </c>
      <c r="BH44" s="317"/>
      <c r="BI44" s="313"/>
      <c r="BJ44" s="554">
        <v>3</v>
      </c>
      <c r="BK44" s="313"/>
      <c r="BL44" s="565"/>
      <c r="BM44" s="317"/>
      <c r="BN44" s="313"/>
      <c r="BO44" s="554"/>
      <c r="BP44" s="317"/>
      <c r="BQ44" s="313"/>
      <c r="BR44" s="554"/>
      <c r="BS44" s="313"/>
      <c r="BT44" s="565"/>
      <c r="BU44" s="317"/>
      <c r="BV44" s="313"/>
      <c r="BW44" s="554"/>
      <c r="BX44" s="317"/>
      <c r="BY44" s="313"/>
      <c r="BZ44" s="554"/>
      <c r="CA44" s="313"/>
      <c r="CB44" s="565"/>
      <c r="CC44" s="317"/>
      <c r="CD44" s="313"/>
      <c r="CE44" s="554"/>
      <c r="CF44" s="317"/>
      <c r="CG44" s="313"/>
      <c r="CH44" s="554"/>
      <c r="CI44" s="313"/>
      <c r="CJ44" s="565"/>
      <c r="CK44" s="317"/>
      <c r="CL44" s="313"/>
      <c r="CM44" s="554"/>
      <c r="CN44" s="317"/>
      <c r="CO44" s="313"/>
      <c r="CP44" s="554"/>
      <c r="CQ44" s="313"/>
      <c r="CR44" s="565"/>
      <c r="CS44" s="317"/>
      <c r="CT44" s="313"/>
      <c r="CU44" s="554"/>
      <c r="CV44" s="317"/>
      <c r="CW44" s="313"/>
      <c r="CX44" s="554"/>
      <c r="CY44" s="313"/>
      <c r="CZ44" s="565"/>
      <c r="DA44" s="317"/>
      <c r="DB44" s="313"/>
      <c r="DC44" s="554"/>
      <c r="DD44" s="317"/>
      <c r="DE44" s="313"/>
      <c r="DF44" s="554"/>
      <c r="DG44" s="313"/>
      <c r="DH44" s="565"/>
      <c r="DI44" s="317"/>
      <c r="DJ44" s="313"/>
      <c r="DK44" s="554"/>
      <c r="DL44" s="317"/>
      <c r="DM44" s="313"/>
      <c r="DN44" s="554"/>
      <c r="DO44" s="313"/>
      <c r="DP44" s="566">
        <f t="shared" si="1"/>
        <v>3</v>
      </c>
      <c r="DQ44" s="317"/>
      <c r="DR44" s="313"/>
      <c r="DS44" s="502"/>
      <c r="DT44" s="317"/>
      <c r="DU44" s="317"/>
      <c r="DV44" s="317"/>
      <c r="DW44" s="317"/>
      <c r="DX44" s="317"/>
      <c r="DY44" s="317"/>
      <c r="DZ44" s="516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</row>
    <row r="45" spans="1:147" ht="52.5" customHeight="1">
      <c r="A45" s="183" t="s">
        <v>141</v>
      </c>
      <c r="B45" s="556" t="s">
        <v>142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3"/>
      <c r="AF45" s="554">
        <v>2</v>
      </c>
      <c r="AG45" s="317"/>
      <c r="AH45" s="313"/>
      <c r="AI45" s="554"/>
      <c r="AJ45" s="317"/>
      <c r="AK45" s="313"/>
      <c r="AL45" s="554">
        <v>120</v>
      </c>
      <c r="AM45" s="317"/>
      <c r="AN45" s="313"/>
      <c r="AO45" s="554">
        <v>54</v>
      </c>
      <c r="AP45" s="317"/>
      <c r="AQ45" s="313"/>
      <c r="AR45" s="554">
        <v>20</v>
      </c>
      <c r="AS45" s="317"/>
      <c r="AT45" s="313"/>
      <c r="AU45" s="554">
        <v>20</v>
      </c>
      <c r="AV45" s="317"/>
      <c r="AW45" s="313"/>
      <c r="AX45" s="554">
        <v>14</v>
      </c>
      <c r="AY45" s="317"/>
      <c r="AZ45" s="313"/>
      <c r="BA45" s="554"/>
      <c r="BB45" s="317"/>
      <c r="BC45" s="313"/>
      <c r="BD45" s="565"/>
      <c r="BE45" s="317"/>
      <c r="BF45" s="313"/>
      <c r="BG45" s="554"/>
      <c r="BH45" s="317"/>
      <c r="BI45" s="313"/>
      <c r="BJ45" s="554"/>
      <c r="BK45" s="313"/>
      <c r="BL45" s="554">
        <v>120</v>
      </c>
      <c r="BM45" s="317"/>
      <c r="BN45" s="313"/>
      <c r="BO45" s="554">
        <v>54</v>
      </c>
      <c r="BP45" s="317"/>
      <c r="BQ45" s="313"/>
      <c r="BR45" s="554">
        <v>3</v>
      </c>
      <c r="BS45" s="313"/>
      <c r="BT45" s="565"/>
      <c r="BU45" s="317"/>
      <c r="BV45" s="313"/>
      <c r="BW45" s="554"/>
      <c r="BX45" s="317"/>
      <c r="BY45" s="313"/>
      <c r="BZ45" s="554"/>
      <c r="CA45" s="313"/>
      <c r="CB45" s="565"/>
      <c r="CC45" s="317"/>
      <c r="CD45" s="313"/>
      <c r="CE45" s="554"/>
      <c r="CF45" s="317"/>
      <c r="CG45" s="313"/>
      <c r="CH45" s="554"/>
      <c r="CI45" s="313"/>
      <c r="CJ45" s="565"/>
      <c r="CK45" s="317"/>
      <c r="CL45" s="313"/>
      <c r="CM45" s="554"/>
      <c r="CN45" s="317"/>
      <c r="CO45" s="313"/>
      <c r="CP45" s="554"/>
      <c r="CQ45" s="313"/>
      <c r="CR45" s="565"/>
      <c r="CS45" s="317"/>
      <c r="CT45" s="313"/>
      <c r="CU45" s="554"/>
      <c r="CV45" s="317"/>
      <c r="CW45" s="313"/>
      <c r="CX45" s="554"/>
      <c r="CY45" s="313"/>
      <c r="CZ45" s="565"/>
      <c r="DA45" s="317"/>
      <c r="DB45" s="313"/>
      <c r="DC45" s="554"/>
      <c r="DD45" s="317"/>
      <c r="DE45" s="313"/>
      <c r="DF45" s="554"/>
      <c r="DG45" s="313"/>
      <c r="DH45" s="565"/>
      <c r="DI45" s="317"/>
      <c r="DJ45" s="313"/>
      <c r="DK45" s="554"/>
      <c r="DL45" s="317"/>
      <c r="DM45" s="313"/>
      <c r="DN45" s="554"/>
      <c r="DO45" s="313"/>
      <c r="DP45" s="566">
        <f t="shared" si="1"/>
        <v>3</v>
      </c>
      <c r="DQ45" s="317"/>
      <c r="DR45" s="313"/>
      <c r="DS45" s="502"/>
      <c r="DT45" s="317"/>
      <c r="DU45" s="317"/>
      <c r="DV45" s="317"/>
      <c r="DW45" s="317"/>
      <c r="DX45" s="317"/>
      <c r="DY45" s="317"/>
      <c r="DZ45" s="516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</row>
    <row r="46" spans="1:147" ht="45" customHeight="1">
      <c r="A46" s="181" t="s">
        <v>143</v>
      </c>
      <c r="B46" s="561" t="s">
        <v>554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3"/>
      <c r="AF46" s="558"/>
      <c r="AG46" s="317"/>
      <c r="AH46" s="313"/>
      <c r="AI46" s="558"/>
      <c r="AJ46" s="317"/>
      <c r="AK46" s="313"/>
      <c r="AL46" s="558">
        <v>352</v>
      </c>
      <c r="AM46" s="317"/>
      <c r="AN46" s="313"/>
      <c r="AO46" s="558">
        <f>SUM(BG46,BO46,BW46,CE46,CM46,CU46,DC46,DK46)</f>
        <v>168</v>
      </c>
      <c r="AP46" s="317"/>
      <c r="AQ46" s="313"/>
      <c r="AR46" s="558">
        <v>78</v>
      </c>
      <c r="AS46" s="317"/>
      <c r="AT46" s="313"/>
      <c r="AU46" s="558"/>
      <c r="AV46" s="317"/>
      <c r="AW46" s="313"/>
      <c r="AX46" s="558">
        <v>56</v>
      </c>
      <c r="AY46" s="317"/>
      <c r="AZ46" s="313"/>
      <c r="BA46" s="558">
        <v>34</v>
      </c>
      <c r="BB46" s="317"/>
      <c r="BC46" s="313"/>
      <c r="BD46" s="558"/>
      <c r="BE46" s="317"/>
      <c r="BF46" s="313"/>
      <c r="BG46" s="558"/>
      <c r="BH46" s="317"/>
      <c r="BI46" s="313"/>
      <c r="BJ46" s="558"/>
      <c r="BK46" s="313"/>
      <c r="BL46" s="558"/>
      <c r="BM46" s="317"/>
      <c r="BN46" s="313"/>
      <c r="BO46" s="558"/>
      <c r="BP46" s="317"/>
      <c r="BQ46" s="313"/>
      <c r="BR46" s="558"/>
      <c r="BS46" s="313"/>
      <c r="BT46" s="558">
        <v>120</v>
      </c>
      <c r="BU46" s="317"/>
      <c r="BV46" s="313"/>
      <c r="BW46" s="558">
        <v>68</v>
      </c>
      <c r="BX46" s="317"/>
      <c r="BY46" s="313"/>
      <c r="BZ46" s="558">
        <v>3</v>
      </c>
      <c r="CA46" s="313"/>
      <c r="CB46" s="558">
        <v>232</v>
      </c>
      <c r="CC46" s="317"/>
      <c r="CD46" s="313"/>
      <c r="CE46" s="558">
        <v>100</v>
      </c>
      <c r="CF46" s="317"/>
      <c r="CG46" s="313"/>
      <c r="CH46" s="558">
        <v>6</v>
      </c>
      <c r="CI46" s="313"/>
      <c r="CJ46" s="558"/>
      <c r="CK46" s="317"/>
      <c r="CL46" s="313"/>
      <c r="CM46" s="558"/>
      <c r="CN46" s="317"/>
      <c r="CO46" s="313"/>
      <c r="CP46" s="558"/>
      <c r="CQ46" s="313"/>
      <c r="CR46" s="558"/>
      <c r="CS46" s="317"/>
      <c r="CT46" s="313"/>
      <c r="CU46" s="558"/>
      <c r="CV46" s="317"/>
      <c r="CW46" s="313"/>
      <c r="CX46" s="558"/>
      <c r="CY46" s="313"/>
      <c r="CZ46" s="558"/>
      <c r="DA46" s="317"/>
      <c r="DB46" s="313"/>
      <c r="DC46" s="558"/>
      <c r="DD46" s="317"/>
      <c r="DE46" s="313"/>
      <c r="DF46" s="558"/>
      <c r="DG46" s="313"/>
      <c r="DH46" s="558"/>
      <c r="DI46" s="317"/>
      <c r="DJ46" s="313"/>
      <c r="DK46" s="558"/>
      <c r="DL46" s="317"/>
      <c r="DM46" s="313"/>
      <c r="DN46" s="558"/>
      <c r="DO46" s="313"/>
      <c r="DP46" s="558">
        <f t="shared" si="1"/>
        <v>9</v>
      </c>
      <c r="DQ46" s="317"/>
      <c r="DR46" s="313"/>
      <c r="DS46" s="564"/>
      <c r="DT46" s="317"/>
      <c r="DU46" s="317"/>
      <c r="DV46" s="317"/>
      <c r="DW46" s="317"/>
      <c r="DX46" s="317"/>
      <c r="DY46" s="317"/>
      <c r="DZ46" s="516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</row>
    <row r="47" spans="1:147" ht="45" customHeight="1">
      <c r="A47" s="183" t="s">
        <v>145</v>
      </c>
      <c r="B47" s="556" t="s">
        <v>146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3"/>
      <c r="AF47" s="554">
        <v>3</v>
      </c>
      <c r="AG47" s="317"/>
      <c r="AH47" s="313"/>
      <c r="AI47" s="554"/>
      <c r="AJ47" s="317"/>
      <c r="AK47" s="313"/>
      <c r="AL47" s="554">
        <v>120</v>
      </c>
      <c r="AM47" s="317"/>
      <c r="AN47" s="313"/>
      <c r="AO47" s="554">
        <v>68</v>
      </c>
      <c r="AP47" s="317"/>
      <c r="AQ47" s="313"/>
      <c r="AR47" s="554">
        <v>34</v>
      </c>
      <c r="AS47" s="317"/>
      <c r="AT47" s="313"/>
      <c r="AU47" s="554"/>
      <c r="AV47" s="317"/>
      <c r="AW47" s="313"/>
      <c r="AX47" s="554"/>
      <c r="AY47" s="317"/>
      <c r="AZ47" s="313"/>
      <c r="BA47" s="554">
        <v>34</v>
      </c>
      <c r="BB47" s="317"/>
      <c r="BC47" s="313"/>
      <c r="BD47" s="565"/>
      <c r="BE47" s="317"/>
      <c r="BF47" s="313"/>
      <c r="BG47" s="554"/>
      <c r="BH47" s="317"/>
      <c r="BI47" s="313"/>
      <c r="BJ47" s="554"/>
      <c r="BK47" s="313"/>
      <c r="BL47" s="565"/>
      <c r="BM47" s="317"/>
      <c r="BN47" s="313"/>
      <c r="BO47" s="554"/>
      <c r="BP47" s="317"/>
      <c r="BQ47" s="313"/>
      <c r="BR47" s="554"/>
      <c r="BS47" s="313"/>
      <c r="BT47" s="554">
        <v>120</v>
      </c>
      <c r="BU47" s="317"/>
      <c r="BV47" s="313"/>
      <c r="BW47" s="554">
        <v>68</v>
      </c>
      <c r="BX47" s="317"/>
      <c r="BY47" s="313"/>
      <c r="BZ47" s="554">
        <v>3</v>
      </c>
      <c r="CA47" s="313"/>
      <c r="CB47" s="565"/>
      <c r="CC47" s="317"/>
      <c r="CD47" s="313"/>
      <c r="CE47" s="554"/>
      <c r="CF47" s="317"/>
      <c r="CG47" s="313"/>
      <c r="CH47" s="554"/>
      <c r="CI47" s="313"/>
      <c r="CJ47" s="565"/>
      <c r="CK47" s="317"/>
      <c r="CL47" s="313"/>
      <c r="CM47" s="554"/>
      <c r="CN47" s="317"/>
      <c r="CO47" s="313"/>
      <c r="CP47" s="554"/>
      <c r="CQ47" s="313"/>
      <c r="CR47" s="565"/>
      <c r="CS47" s="317"/>
      <c r="CT47" s="313"/>
      <c r="CU47" s="554"/>
      <c r="CV47" s="317"/>
      <c r="CW47" s="313"/>
      <c r="CX47" s="554"/>
      <c r="CY47" s="313"/>
      <c r="CZ47" s="565"/>
      <c r="DA47" s="317"/>
      <c r="DB47" s="313"/>
      <c r="DC47" s="554"/>
      <c r="DD47" s="317"/>
      <c r="DE47" s="313"/>
      <c r="DF47" s="554"/>
      <c r="DG47" s="313"/>
      <c r="DH47" s="565"/>
      <c r="DI47" s="317"/>
      <c r="DJ47" s="313"/>
      <c r="DK47" s="554"/>
      <c r="DL47" s="317"/>
      <c r="DM47" s="313"/>
      <c r="DN47" s="554"/>
      <c r="DO47" s="313"/>
      <c r="DP47" s="566">
        <f t="shared" si="1"/>
        <v>3</v>
      </c>
      <c r="DQ47" s="317"/>
      <c r="DR47" s="313"/>
      <c r="DS47" s="502"/>
      <c r="DT47" s="317"/>
      <c r="DU47" s="317"/>
      <c r="DV47" s="317"/>
      <c r="DW47" s="317"/>
      <c r="DX47" s="317"/>
      <c r="DY47" s="317"/>
      <c r="DZ47" s="516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</row>
    <row r="48" spans="1:147" ht="45" customHeight="1">
      <c r="A48" s="183" t="s">
        <v>147</v>
      </c>
      <c r="B48" s="556" t="s">
        <v>148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3"/>
      <c r="AF48" s="554"/>
      <c r="AG48" s="317"/>
      <c r="AH48" s="313"/>
      <c r="AI48" s="554">
        <v>4</v>
      </c>
      <c r="AJ48" s="317"/>
      <c r="AK48" s="313"/>
      <c r="AL48" s="554">
        <v>72</v>
      </c>
      <c r="AM48" s="317"/>
      <c r="AN48" s="313"/>
      <c r="AO48" s="554">
        <v>46</v>
      </c>
      <c r="AP48" s="317"/>
      <c r="AQ48" s="313"/>
      <c r="AR48" s="554">
        <v>20</v>
      </c>
      <c r="AS48" s="317"/>
      <c r="AT48" s="313"/>
      <c r="AU48" s="554"/>
      <c r="AV48" s="317"/>
      <c r="AW48" s="313"/>
      <c r="AX48" s="554">
        <v>26</v>
      </c>
      <c r="AY48" s="317"/>
      <c r="AZ48" s="313"/>
      <c r="BA48" s="554"/>
      <c r="BB48" s="317"/>
      <c r="BC48" s="313"/>
      <c r="BD48" s="565"/>
      <c r="BE48" s="317"/>
      <c r="BF48" s="313"/>
      <c r="BG48" s="554"/>
      <c r="BH48" s="317"/>
      <c r="BI48" s="313"/>
      <c r="BJ48" s="554"/>
      <c r="BK48" s="313"/>
      <c r="BL48" s="565"/>
      <c r="BM48" s="317"/>
      <c r="BN48" s="313"/>
      <c r="BO48" s="554"/>
      <c r="BP48" s="317"/>
      <c r="BQ48" s="313"/>
      <c r="BR48" s="554"/>
      <c r="BS48" s="313"/>
      <c r="BT48" s="565"/>
      <c r="BU48" s="317"/>
      <c r="BV48" s="313"/>
      <c r="BW48" s="554"/>
      <c r="BX48" s="317"/>
      <c r="BY48" s="313"/>
      <c r="BZ48" s="554"/>
      <c r="CA48" s="313"/>
      <c r="CB48" s="554">
        <v>72</v>
      </c>
      <c r="CC48" s="317"/>
      <c r="CD48" s="313"/>
      <c r="CE48" s="554">
        <v>46</v>
      </c>
      <c r="CF48" s="317"/>
      <c r="CG48" s="313"/>
      <c r="CH48" s="554">
        <v>2</v>
      </c>
      <c r="CI48" s="313"/>
      <c r="CJ48" s="565"/>
      <c r="CK48" s="317"/>
      <c r="CL48" s="313"/>
      <c r="CM48" s="554"/>
      <c r="CN48" s="317"/>
      <c r="CO48" s="313"/>
      <c r="CP48" s="554"/>
      <c r="CQ48" s="313"/>
      <c r="CR48" s="565"/>
      <c r="CS48" s="317"/>
      <c r="CT48" s="313"/>
      <c r="CU48" s="554"/>
      <c r="CV48" s="317"/>
      <c r="CW48" s="313"/>
      <c r="CX48" s="554"/>
      <c r="CY48" s="313"/>
      <c r="CZ48" s="565"/>
      <c r="DA48" s="317"/>
      <c r="DB48" s="313"/>
      <c r="DC48" s="554"/>
      <c r="DD48" s="317"/>
      <c r="DE48" s="313"/>
      <c r="DF48" s="554"/>
      <c r="DG48" s="313"/>
      <c r="DH48" s="565"/>
      <c r="DI48" s="317"/>
      <c r="DJ48" s="313"/>
      <c r="DK48" s="554"/>
      <c r="DL48" s="317"/>
      <c r="DM48" s="313"/>
      <c r="DN48" s="554"/>
      <c r="DO48" s="313"/>
      <c r="DP48" s="566">
        <f t="shared" si="1"/>
        <v>2</v>
      </c>
      <c r="DQ48" s="317"/>
      <c r="DR48" s="313"/>
      <c r="DS48" s="502"/>
      <c r="DT48" s="317"/>
      <c r="DU48" s="317"/>
      <c r="DV48" s="317"/>
      <c r="DW48" s="317"/>
      <c r="DX48" s="317"/>
      <c r="DY48" s="317"/>
      <c r="DZ48" s="516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</row>
    <row r="49" spans="1:147" ht="45" customHeight="1">
      <c r="A49" s="183" t="s">
        <v>149</v>
      </c>
      <c r="B49" s="556" t="s">
        <v>150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3"/>
      <c r="AF49" s="554">
        <v>4</v>
      </c>
      <c r="AG49" s="317"/>
      <c r="AH49" s="313"/>
      <c r="AI49" s="554"/>
      <c r="AJ49" s="317"/>
      <c r="AK49" s="313"/>
      <c r="AL49" s="554">
        <v>120</v>
      </c>
      <c r="AM49" s="317"/>
      <c r="AN49" s="313"/>
      <c r="AO49" s="554">
        <v>54</v>
      </c>
      <c r="AP49" s="317"/>
      <c r="AQ49" s="313"/>
      <c r="AR49" s="554">
        <v>24</v>
      </c>
      <c r="AS49" s="317"/>
      <c r="AT49" s="313"/>
      <c r="AU49" s="554"/>
      <c r="AV49" s="317"/>
      <c r="AW49" s="313"/>
      <c r="AX49" s="554">
        <v>30</v>
      </c>
      <c r="AY49" s="317"/>
      <c r="AZ49" s="313"/>
      <c r="BA49" s="554"/>
      <c r="BB49" s="317"/>
      <c r="BC49" s="313"/>
      <c r="BD49" s="565"/>
      <c r="BE49" s="317"/>
      <c r="BF49" s="313"/>
      <c r="BG49" s="554"/>
      <c r="BH49" s="317"/>
      <c r="BI49" s="313"/>
      <c r="BJ49" s="554"/>
      <c r="BK49" s="313"/>
      <c r="BL49" s="565"/>
      <c r="BM49" s="317"/>
      <c r="BN49" s="313"/>
      <c r="BO49" s="554"/>
      <c r="BP49" s="317"/>
      <c r="BQ49" s="313"/>
      <c r="BR49" s="554"/>
      <c r="BS49" s="313"/>
      <c r="BT49" s="565"/>
      <c r="BU49" s="317"/>
      <c r="BV49" s="313"/>
      <c r="BW49" s="554"/>
      <c r="BX49" s="317"/>
      <c r="BY49" s="313"/>
      <c r="BZ49" s="554"/>
      <c r="CA49" s="313"/>
      <c r="CB49" s="554">
        <v>120</v>
      </c>
      <c r="CC49" s="317"/>
      <c r="CD49" s="313"/>
      <c r="CE49" s="554">
        <v>54</v>
      </c>
      <c r="CF49" s="317"/>
      <c r="CG49" s="313"/>
      <c r="CH49" s="554">
        <v>3</v>
      </c>
      <c r="CI49" s="313"/>
      <c r="CJ49" s="565"/>
      <c r="CK49" s="317"/>
      <c r="CL49" s="313"/>
      <c r="CM49" s="554"/>
      <c r="CN49" s="317"/>
      <c r="CO49" s="313"/>
      <c r="CP49" s="554"/>
      <c r="CQ49" s="313"/>
      <c r="CR49" s="565"/>
      <c r="CS49" s="317"/>
      <c r="CT49" s="313"/>
      <c r="CU49" s="554"/>
      <c r="CV49" s="317"/>
      <c r="CW49" s="313"/>
      <c r="CX49" s="554"/>
      <c r="CY49" s="313"/>
      <c r="CZ49" s="565"/>
      <c r="DA49" s="317"/>
      <c r="DB49" s="313"/>
      <c r="DC49" s="554"/>
      <c r="DD49" s="317"/>
      <c r="DE49" s="313"/>
      <c r="DF49" s="554"/>
      <c r="DG49" s="313"/>
      <c r="DH49" s="565"/>
      <c r="DI49" s="317"/>
      <c r="DJ49" s="313"/>
      <c r="DK49" s="554"/>
      <c r="DL49" s="317"/>
      <c r="DM49" s="313"/>
      <c r="DN49" s="554"/>
      <c r="DO49" s="313"/>
      <c r="DP49" s="566">
        <f t="shared" si="1"/>
        <v>3</v>
      </c>
      <c r="DQ49" s="317"/>
      <c r="DR49" s="313"/>
      <c r="DS49" s="502"/>
      <c r="DT49" s="317"/>
      <c r="DU49" s="317"/>
      <c r="DV49" s="317"/>
      <c r="DW49" s="317"/>
      <c r="DX49" s="317"/>
      <c r="DY49" s="317"/>
      <c r="DZ49" s="516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</row>
    <row r="50" spans="1:147" ht="66.75" customHeight="1">
      <c r="A50" s="184" t="s">
        <v>152</v>
      </c>
      <c r="B50" s="556" t="s">
        <v>555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3"/>
      <c r="AF50" s="554"/>
      <c r="AG50" s="317"/>
      <c r="AH50" s="313"/>
      <c r="AI50" s="554"/>
      <c r="AJ50" s="317"/>
      <c r="AK50" s="313"/>
      <c r="AL50" s="554">
        <v>40</v>
      </c>
      <c r="AM50" s="317"/>
      <c r="AN50" s="313"/>
      <c r="AO50" s="554"/>
      <c r="AP50" s="317"/>
      <c r="AQ50" s="313"/>
      <c r="AR50" s="554"/>
      <c r="AS50" s="317"/>
      <c r="AT50" s="313"/>
      <c r="AU50" s="554"/>
      <c r="AV50" s="317"/>
      <c r="AW50" s="313"/>
      <c r="AX50" s="554"/>
      <c r="AY50" s="317"/>
      <c r="AZ50" s="313"/>
      <c r="BA50" s="554"/>
      <c r="BB50" s="317"/>
      <c r="BC50" s="313"/>
      <c r="BD50" s="565"/>
      <c r="BE50" s="317"/>
      <c r="BF50" s="313"/>
      <c r="BG50" s="554"/>
      <c r="BH50" s="317"/>
      <c r="BI50" s="313"/>
      <c r="BJ50" s="554"/>
      <c r="BK50" s="313"/>
      <c r="BL50" s="565"/>
      <c r="BM50" s="317"/>
      <c r="BN50" s="313"/>
      <c r="BO50" s="554"/>
      <c r="BP50" s="317"/>
      <c r="BQ50" s="313"/>
      <c r="BR50" s="554"/>
      <c r="BS50" s="313"/>
      <c r="BT50" s="565"/>
      <c r="BU50" s="317"/>
      <c r="BV50" s="313"/>
      <c r="BW50" s="554"/>
      <c r="BX50" s="317"/>
      <c r="BY50" s="313"/>
      <c r="BZ50" s="554"/>
      <c r="CA50" s="313"/>
      <c r="CB50" s="554">
        <v>40</v>
      </c>
      <c r="CC50" s="317"/>
      <c r="CD50" s="313"/>
      <c r="CE50" s="554"/>
      <c r="CF50" s="317"/>
      <c r="CG50" s="313"/>
      <c r="CH50" s="554">
        <v>1</v>
      </c>
      <c r="CI50" s="313"/>
      <c r="CJ50" s="565"/>
      <c r="CK50" s="317"/>
      <c r="CL50" s="313"/>
      <c r="CM50" s="554"/>
      <c r="CN50" s="317"/>
      <c r="CO50" s="313"/>
      <c r="CP50" s="554"/>
      <c r="CQ50" s="313"/>
      <c r="CR50" s="565"/>
      <c r="CS50" s="317"/>
      <c r="CT50" s="313"/>
      <c r="CU50" s="554"/>
      <c r="CV50" s="317"/>
      <c r="CW50" s="313"/>
      <c r="CX50" s="554"/>
      <c r="CY50" s="313"/>
      <c r="CZ50" s="565"/>
      <c r="DA50" s="317"/>
      <c r="DB50" s="313"/>
      <c r="DC50" s="554"/>
      <c r="DD50" s="317"/>
      <c r="DE50" s="313"/>
      <c r="DF50" s="554"/>
      <c r="DG50" s="313"/>
      <c r="DH50" s="565"/>
      <c r="DI50" s="317"/>
      <c r="DJ50" s="313"/>
      <c r="DK50" s="554"/>
      <c r="DL50" s="317"/>
      <c r="DM50" s="313"/>
      <c r="DN50" s="554"/>
      <c r="DO50" s="313"/>
      <c r="DP50" s="566">
        <f t="shared" si="1"/>
        <v>1</v>
      </c>
      <c r="DQ50" s="317"/>
      <c r="DR50" s="313"/>
      <c r="DS50" s="502"/>
      <c r="DT50" s="317"/>
      <c r="DU50" s="317"/>
      <c r="DV50" s="317"/>
      <c r="DW50" s="317"/>
      <c r="DX50" s="317"/>
      <c r="DY50" s="317"/>
      <c r="DZ50" s="516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</row>
    <row r="51" spans="1:147" ht="45" customHeight="1">
      <c r="A51" s="185" t="s">
        <v>154</v>
      </c>
      <c r="B51" s="561" t="s">
        <v>155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3"/>
      <c r="AF51" s="562"/>
      <c r="AG51" s="317"/>
      <c r="AH51" s="313"/>
      <c r="AI51" s="562"/>
      <c r="AJ51" s="317"/>
      <c r="AK51" s="313"/>
      <c r="AL51" s="558">
        <v>216</v>
      </c>
      <c r="AM51" s="317"/>
      <c r="AN51" s="313"/>
      <c r="AO51" s="558">
        <f>SUM(BG51,BO51,BW51,CE51,CM51,CU51,DC51,DK51)</f>
        <v>100</v>
      </c>
      <c r="AP51" s="317"/>
      <c r="AQ51" s="313"/>
      <c r="AR51" s="558">
        <v>46</v>
      </c>
      <c r="AS51" s="317"/>
      <c r="AT51" s="313"/>
      <c r="AU51" s="558">
        <v>8</v>
      </c>
      <c r="AV51" s="317"/>
      <c r="AW51" s="313"/>
      <c r="AX51" s="558">
        <v>68</v>
      </c>
      <c r="AY51" s="317"/>
      <c r="AZ51" s="313"/>
      <c r="BA51" s="562"/>
      <c r="BB51" s="317"/>
      <c r="BC51" s="313"/>
      <c r="BD51" s="558"/>
      <c r="BE51" s="317"/>
      <c r="BF51" s="313"/>
      <c r="BG51" s="562"/>
      <c r="BH51" s="317"/>
      <c r="BI51" s="313"/>
      <c r="BJ51" s="562"/>
      <c r="BK51" s="313"/>
      <c r="BL51" s="558"/>
      <c r="BM51" s="317"/>
      <c r="BN51" s="313"/>
      <c r="BO51" s="562"/>
      <c r="BP51" s="317"/>
      <c r="BQ51" s="313"/>
      <c r="BR51" s="562"/>
      <c r="BS51" s="313"/>
      <c r="BT51" s="558"/>
      <c r="BU51" s="317"/>
      <c r="BV51" s="313"/>
      <c r="BW51" s="562"/>
      <c r="BX51" s="317"/>
      <c r="BY51" s="313"/>
      <c r="BZ51" s="562"/>
      <c r="CA51" s="313"/>
      <c r="CB51" s="558"/>
      <c r="CC51" s="317"/>
      <c r="CD51" s="313"/>
      <c r="CE51" s="562"/>
      <c r="CF51" s="317"/>
      <c r="CG51" s="313"/>
      <c r="CH51" s="562"/>
      <c r="CI51" s="313"/>
      <c r="CJ51" s="558">
        <v>108</v>
      </c>
      <c r="CK51" s="317"/>
      <c r="CL51" s="313"/>
      <c r="CM51" s="558">
        <v>46</v>
      </c>
      <c r="CN51" s="317"/>
      <c r="CO51" s="313"/>
      <c r="CP51" s="558">
        <v>3</v>
      </c>
      <c r="CQ51" s="313"/>
      <c r="CR51" s="558">
        <v>108</v>
      </c>
      <c r="CS51" s="317"/>
      <c r="CT51" s="313"/>
      <c r="CU51" s="558">
        <v>54</v>
      </c>
      <c r="CV51" s="317"/>
      <c r="CW51" s="313"/>
      <c r="CX51" s="558">
        <v>3</v>
      </c>
      <c r="CY51" s="313"/>
      <c r="CZ51" s="558"/>
      <c r="DA51" s="317"/>
      <c r="DB51" s="313"/>
      <c r="DC51" s="562"/>
      <c r="DD51" s="317"/>
      <c r="DE51" s="313"/>
      <c r="DF51" s="562"/>
      <c r="DG51" s="313"/>
      <c r="DH51" s="558"/>
      <c r="DI51" s="317"/>
      <c r="DJ51" s="313"/>
      <c r="DK51" s="562"/>
      <c r="DL51" s="317"/>
      <c r="DM51" s="313"/>
      <c r="DN51" s="562"/>
      <c r="DO51" s="313"/>
      <c r="DP51" s="558">
        <f t="shared" si="1"/>
        <v>6</v>
      </c>
      <c r="DQ51" s="317"/>
      <c r="DR51" s="313"/>
      <c r="DS51" s="564"/>
      <c r="DT51" s="317"/>
      <c r="DU51" s="317"/>
      <c r="DV51" s="317"/>
      <c r="DW51" s="317"/>
      <c r="DX51" s="317"/>
      <c r="DY51" s="317"/>
      <c r="DZ51" s="516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</row>
    <row r="52" spans="1:147" ht="72.75" customHeight="1">
      <c r="A52" s="184" t="s">
        <v>156</v>
      </c>
      <c r="B52" s="600" t="s">
        <v>556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9"/>
      <c r="AF52" s="599"/>
      <c r="AG52" s="317"/>
      <c r="AH52" s="313"/>
      <c r="AI52" s="554">
        <v>5</v>
      </c>
      <c r="AJ52" s="317"/>
      <c r="AK52" s="313"/>
      <c r="AL52" s="554">
        <v>108</v>
      </c>
      <c r="AM52" s="317"/>
      <c r="AN52" s="313"/>
      <c r="AO52" s="599">
        <v>46</v>
      </c>
      <c r="AP52" s="317"/>
      <c r="AQ52" s="313"/>
      <c r="AR52" s="554">
        <v>28</v>
      </c>
      <c r="AS52" s="317"/>
      <c r="AT52" s="313"/>
      <c r="AU52" s="554"/>
      <c r="AV52" s="317"/>
      <c r="AW52" s="313"/>
      <c r="AX52" s="554">
        <v>40</v>
      </c>
      <c r="AY52" s="317"/>
      <c r="AZ52" s="313"/>
      <c r="BA52" s="554"/>
      <c r="BB52" s="317"/>
      <c r="BC52" s="313"/>
      <c r="BD52" s="565"/>
      <c r="BE52" s="317"/>
      <c r="BF52" s="313"/>
      <c r="BG52" s="554"/>
      <c r="BH52" s="317"/>
      <c r="BI52" s="313"/>
      <c r="BJ52" s="554"/>
      <c r="BK52" s="313"/>
      <c r="BL52" s="565"/>
      <c r="BM52" s="317"/>
      <c r="BN52" s="313"/>
      <c r="BO52" s="554"/>
      <c r="BP52" s="317"/>
      <c r="BQ52" s="313"/>
      <c r="BR52" s="554"/>
      <c r="BS52" s="313"/>
      <c r="BT52" s="565"/>
      <c r="BU52" s="317"/>
      <c r="BV52" s="313"/>
      <c r="BW52" s="554"/>
      <c r="BX52" s="317"/>
      <c r="BY52" s="313"/>
      <c r="BZ52" s="554"/>
      <c r="CA52" s="313"/>
      <c r="CB52" s="565"/>
      <c r="CC52" s="317"/>
      <c r="CD52" s="313"/>
      <c r="CE52" s="554"/>
      <c r="CF52" s="317"/>
      <c r="CG52" s="313"/>
      <c r="CH52" s="554"/>
      <c r="CI52" s="313"/>
      <c r="CJ52" s="554">
        <v>108</v>
      </c>
      <c r="CK52" s="317"/>
      <c r="CL52" s="313"/>
      <c r="CM52" s="554">
        <v>46</v>
      </c>
      <c r="CN52" s="317"/>
      <c r="CO52" s="313"/>
      <c r="CP52" s="599">
        <v>3</v>
      </c>
      <c r="CQ52" s="313"/>
      <c r="CR52" s="565"/>
      <c r="CS52" s="317"/>
      <c r="CT52" s="313"/>
      <c r="CU52" s="554"/>
      <c r="CV52" s="317"/>
      <c r="CW52" s="313"/>
      <c r="CX52" s="554"/>
      <c r="CY52" s="313"/>
      <c r="CZ52" s="565"/>
      <c r="DA52" s="317"/>
      <c r="DB52" s="313"/>
      <c r="DC52" s="554"/>
      <c r="DD52" s="317"/>
      <c r="DE52" s="313"/>
      <c r="DF52" s="554"/>
      <c r="DG52" s="313"/>
      <c r="DH52" s="565"/>
      <c r="DI52" s="317"/>
      <c r="DJ52" s="313"/>
      <c r="DK52" s="554"/>
      <c r="DL52" s="317"/>
      <c r="DM52" s="313"/>
      <c r="DN52" s="554"/>
      <c r="DO52" s="313"/>
      <c r="DP52" s="566">
        <f t="shared" si="1"/>
        <v>3</v>
      </c>
      <c r="DQ52" s="317"/>
      <c r="DR52" s="313"/>
      <c r="DS52" s="502"/>
      <c r="DT52" s="317"/>
      <c r="DU52" s="317"/>
      <c r="DV52" s="317"/>
      <c r="DW52" s="317"/>
      <c r="DX52" s="317"/>
      <c r="DY52" s="317"/>
      <c r="DZ52" s="516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</row>
    <row r="53" spans="1:147" ht="45" customHeight="1">
      <c r="A53" s="183" t="s">
        <v>158</v>
      </c>
      <c r="B53" s="556" t="s">
        <v>159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3"/>
      <c r="AF53" s="554"/>
      <c r="AG53" s="317"/>
      <c r="AH53" s="313"/>
      <c r="AI53" s="554">
        <v>6</v>
      </c>
      <c r="AJ53" s="317"/>
      <c r="AK53" s="313"/>
      <c r="AL53" s="554">
        <v>108</v>
      </c>
      <c r="AM53" s="317"/>
      <c r="AN53" s="313"/>
      <c r="AO53" s="554">
        <v>54</v>
      </c>
      <c r="AP53" s="317"/>
      <c r="AQ53" s="313"/>
      <c r="AR53" s="554">
        <v>18</v>
      </c>
      <c r="AS53" s="317"/>
      <c r="AT53" s="313"/>
      <c r="AU53" s="554">
        <v>8</v>
      </c>
      <c r="AV53" s="317"/>
      <c r="AW53" s="313"/>
      <c r="AX53" s="554">
        <v>28</v>
      </c>
      <c r="AY53" s="317"/>
      <c r="AZ53" s="313"/>
      <c r="BA53" s="554"/>
      <c r="BB53" s="317"/>
      <c r="BC53" s="313"/>
      <c r="BD53" s="565"/>
      <c r="BE53" s="317"/>
      <c r="BF53" s="313"/>
      <c r="BG53" s="554"/>
      <c r="BH53" s="317"/>
      <c r="BI53" s="313"/>
      <c r="BJ53" s="554"/>
      <c r="BK53" s="313"/>
      <c r="BL53" s="565"/>
      <c r="BM53" s="317"/>
      <c r="BN53" s="313"/>
      <c r="BO53" s="554"/>
      <c r="BP53" s="317"/>
      <c r="BQ53" s="313"/>
      <c r="BR53" s="554"/>
      <c r="BS53" s="313"/>
      <c r="BT53" s="565"/>
      <c r="BU53" s="317"/>
      <c r="BV53" s="313"/>
      <c r="BW53" s="554"/>
      <c r="BX53" s="317"/>
      <c r="BY53" s="313"/>
      <c r="BZ53" s="554"/>
      <c r="CA53" s="313"/>
      <c r="CB53" s="565"/>
      <c r="CC53" s="317"/>
      <c r="CD53" s="313"/>
      <c r="CE53" s="554"/>
      <c r="CF53" s="317"/>
      <c r="CG53" s="313"/>
      <c r="CH53" s="554"/>
      <c r="CI53" s="313"/>
      <c r="CJ53" s="565"/>
      <c r="CK53" s="317"/>
      <c r="CL53" s="313"/>
      <c r="CM53" s="554"/>
      <c r="CN53" s="317"/>
      <c r="CO53" s="313"/>
      <c r="CP53" s="599"/>
      <c r="CQ53" s="313"/>
      <c r="CR53" s="554">
        <v>108</v>
      </c>
      <c r="CS53" s="317"/>
      <c r="CT53" s="313"/>
      <c r="CU53" s="554">
        <v>54</v>
      </c>
      <c r="CV53" s="317"/>
      <c r="CW53" s="313"/>
      <c r="CX53" s="554">
        <v>3</v>
      </c>
      <c r="CY53" s="313"/>
      <c r="CZ53" s="565"/>
      <c r="DA53" s="317"/>
      <c r="DB53" s="313"/>
      <c r="DC53" s="554"/>
      <c r="DD53" s="317"/>
      <c r="DE53" s="313"/>
      <c r="DF53" s="554"/>
      <c r="DG53" s="313"/>
      <c r="DH53" s="565"/>
      <c r="DI53" s="317"/>
      <c r="DJ53" s="313"/>
      <c r="DK53" s="554"/>
      <c r="DL53" s="317"/>
      <c r="DM53" s="313"/>
      <c r="DN53" s="554"/>
      <c r="DO53" s="313"/>
      <c r="DP53" s="566">
        <f t="shared" si="1"/>
        <v>3</v>
      </c>
      <c r="DQ53" s="317"/>
      <c r="DR53" s="313"/>
      <c r="DS53" s="502"/>
      <c r="DT53" s="317"/>
      <c r="DU53" s="317"/>
      <c r="DV53" s="317"/>
      <c r="DW53" s="317"/>
      <c r="DX53" s="317"/>
      <c r="DY53" s="317"/>
      <c r="DZ53" s="516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</row>
    <row r="54" spans="1:147" ht="45" customHeight="1">
      <c r="A54" s="181" t="s">
        <v>161</v>
      </c>
      <c r="B54" s="561" t="s">
        <v>557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3"/>
      <c r="AF54" s="558"/>
      <c r="AG54" s="317"/>
      <c r="AH54" s="313"/>
      <c r="AI54" s="558"/>
      <c r="AJ54" s="317"/>
      <c r="AK54" s="313"/>
      <c r="AL54" s="558">
        <f>SUM(AL55:AN56)</f>
        <v>432</v>
      </c>
      <c r="AM54" s="317"/>
      <c r="AN54" s="313"/>
      <c r="AO54" s="558">
        <f t="shared" ref="AO54:AO55" si="2">SUM(BG54,BO54,BW54,CE54,CM54,CU54,DC54,DK54)</f>
        <v>216</v>
      </c>
      <c r="AP54" s="317"/>
      <c r="AQ54" s="313"/>
      <c r="AR54" s="558">
        <f>SUM(AR55:AT56)</f>
        <v>92</v>
      </c>
      <c r="AS54" s="317"/>
      <c r="AT54" s="313"/>
      <c r="AU54" s="558">
        <f>SUM(AU55:AW56)</f>
        <v>76</v>
      </c>
      <c r="AV54" s="317"/>
      <c r="AW54" s="313"/>
      <c r="AX54" s="558">
        <f>SUM(AX55:AZ56)</f>
        <v>32</v>
      </c>
      <c r="AY54" s="317"/>
      <c r="AZ54" s="313"/>
      <c r="BA54" s="558">
        <f>SUM(BA55:BC56)</f>
        <v>16</v>
      </c>
      <c r="BB54" s="317"/>
      <c r="BC54" s="313"/>
      <c r="BD54" s="558">
        <f>SUM(BD55:BE56)</f>
        <v>108</v>
      </c>
      <c r="BE54" s="317"/>
      <c r="BF54" s="313"/>
      <c r="BG54" s="558">
        <f>SUM(BG55:BH56)</f>
        <v>48</v>
      </c>
      <c r="BH54" s="317"/>
      <c r="BI54" s="313"/>
      <c r="BJ54" s="558">
        <f>SUM(BJ55:BK56)</f>
        <v>3</v>
      </c>
      <c r="BK54" s="313"/>
      <c r="BL54" s="558">
        <f>SUM(BL55:BN56)</f>
        <v>324</v>
      </c>
      <c r="BM54" s="317"/>
      <c r="BN54" s="313"/>
      <c r="BO54" s="558">
        <f>SUM(BO55:BQ56)</f>
        <v>168</v>
      </c>
      <c r="BP54" s="317"/>
      <c r="BQ54" s="313"/>
      <c r="BR54" s="558">
        <f>SUM(BR55:BS56)</f>
        <v>9</v>
      </c>
      <c r="BS54" s="313"/>
      <c r="BT54" s="558">
        <f>SUM(BT55:BV56)</f>
        <v>0</v>
      </c>
      <c r="BU54" s="317"/>
      <c r="BV54" s="313"/>
      <c r="BW54" s="558">
        <f>SUM(BW55:BY56)</f>
        <v>0</v>
      </c>
      <c r="BX54" s="317"/>
      <c r="BY54" s="313"/>
      <c r="BZ54" s="558">
        <f>SUM(BZ55:CA56)</f>
        <v>0</v>
      </c>
      <c r="CA54" s="313"/>
      <c r="CB54" s="558">
        <f>SUM(CB55:CD56)</f>
        <v>0</v>
      </c>
      <c r="CC54" s="317"/>
      <c r="CD54" s="313"/>
      <c r="CE54" s="558">
        <f>SUM(CE55:CG56)</f>
        <v>0</v>
      </c>
      <c r="CF54" s="317"/>
      <c r="CG54" s="313"/>
      <c r="CH54" s="558">
        <f>SUM(CH55:CI56)</f>
        <v>0</v>
      </c>
      <c r="CI54" s="313"/>
      <c r="CJ54" s="558">
        <f>SUM(CJ55:CL56)</f>
        <v>0</v>
      </c>
      <c r="CK54" s="317"/>
      <c r="CL54" s="313"/>
      <c r="CM54" s="558">
        <f>SUM(CM55:CO56)</f>
        <v>0</v>
      </c>
      <c r="CN54" s="317"/>
      <c r="CO54" s="313"/>
      <c r="CP54" s="558">
        <f>SUM(CP55:CQ56)</f>
        <v>0</v>
      </c>
      <c r="CQ54" s="313"/>
      <c r="CR54" s="558">
        <f>SUM(CR55:CT56)</f>
        <v>0</v>
      </c>
      <c r="CS54" s="317"/>
      <c r="CT54" s="313"/>
      <c r="CU54" s="558">
        <f>SUM(CU55:CW56)</f>
        <v>0</v>
      </c>
      <c r="CV54" s="317"/>
      <c r="CW54" s="313"/>
      <c r="CX54" s="558">
        <f>SUM(CX55:CY56)</f>
        <v>0</v>
      </c>
      <c r="CY54" s="313"/>
      <c r="CZ54" s="558">
        <f>SUM(CZ55:DB56)</f>
        <v>0</v>
      </c>
      <c r="DA54" s="317"/>
      <c r="DB54" s="313"/>
      <c r="DC54" s="558">
        <f>SUM(DC55:DE56)</f>
        <v>0</v>
      </c>
      <c r="DD54" s="317"/>
      <c r="DE54" s="313"/>
      <c r="DF54" s="558">
        <f>SUM(DF55:DG56)</f>
        <v>0</v>
      </c>
      <c r="DG54" s="313"/>
      <c r="DH54" s="558">
        <f>SUM(DH55:DJ56)</f>
        <v>0</v>
      </c>
      <c r="DI54" s="317"/>
      <c r="DJ54" s="313"/>
      <c r="DK54" s="558">
        <f>SUM(DK55:DM56)</f>
        <v>0</v>
      </c>
      <c r="DL54" s="317"/>
      <c r="DM54" s="313"/>
      <c r="DN54" s="558">
        <f>SUM(DN55:DO56)</f>
        <v>0</v>
      </c>
      <c r="DO54" s="313"/>
      <c r="DP54" s="558">
        <f>SUM(DP55:DR56)</f>
        <v>12</v>
      </c>
      <c r="DQ54" s="317"/>
      <c r="DR54" s="313"/>
      <c r="DS54" s="564"/>
      <c r="DT54" s="317"/>
      <c r="DU54" s="317"/>
      <c r="DV54" s="317"/>
      <c r="DW54" s="317"/>
      <c r="DX54" s="317"/>
      <c r="DY54" s="317"/>
      <c r="DZ54" s="516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</row>
    <row r="55" spans="1:147" ht="45" customHeight="1">
      <c r="A55" s="186" t="s">
        <v>163</v>
      </c>
      <c r="B55" s="556" t="s">
        <v>165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3"/>
      <c r="AF55" s="554">
        <v>2</v>
      </c>
      <c r="AG55" s="317"/>
      <c r="AH55" s="313"/>
      <c r="AI55" s="554"/>
      <c r="AJ55" s="317"/>
      <c r="AK55" s="313"/>
      <c r="AL55" s="554">
        <v>216</v>
      </c>
      <c r="AM55" s="317"/>
      <c r="AN55" s="313"/>
      <c r="AO55" s="584">
        <f t="shared" si="2"/>
        <v>114</v>
      </c>
      <c r="AP55" s="317"/>
      <c r="AQ55" s="313"/>
      <c r="AR55" s="554">
        <v>52</v>
      </c>
      <c r="AS55" s="317"/>
      <c r="AT55" s="313"/>
      <c r="AU55" s="554">
        <v>40</v>
      </c>
      <c r="AV55" s="317"/>
      <c r="AW55" s="313"/>
      <c r="AX55" s="554">
        <v>18</v>
      </c>
      <c r="AY55" s="317"/>
      <c r="AZ55" s="313"/>
      <c r="BA55" s="554">
        <v>4</v>
      </c>
      <c r="BB55" s="317"/>
      <c r="BC55" s="313"/>
      <c r="BD55" s="554">
        <v>108</v>
      </c>
      <c r="BE55" s="317"/>
      <c r="BF55" s="313"/>
      <c r="BG55" s="554">
        <v>48</v>
      </c>
      <c r="BH55" s="317"/>
      <c r="BI55" s="313"/>
      <c r="BJ55" s="554">
        <v>3</v>
      </c>
      <c r="BK55" s="313"/>
      <c r="BL55" s="554">
        <v>108</v>
      </c>
      <c r="BM55" s="317"/>
      <c r="BN55" s="313"/>
      <c r="BO55" s="554">
        <v>66</v>
      </c>
      <c r="BP55" s="317"/>
      <c r="BQ55" s="313"/>
      <c r="BR55" s="554">
        <v>3</v>
      </c>
      <c r="BS55" s="313"/>
      <c r="BT55" s="565"/>
      <c r="BU55" s="317"/>
      <c r="BV55" s="313"/>
      <c r="BW55" s="554"/>
      <c r="BX55" s="317"/>
      <c r="BY55" s="313"/>
      <c r="BZ55" s="554"/>
      <c r="CA55" s="313"/>
      <c r="CB55" s="554"/>
      <c r="CC55" s="317"/>
      <c r="CD55" s="313"/>
      <c r="CE55" s="554"/>
      <c r="CF55" s="317"/>
      <c r="CG55" s="313"/>
      <c r="CH55" s="554"/>
      <c r="CI55" s="313"/>
      <c r="CJ55" s="554"/>
      <c r="CK55" s="317"/>
      <c r="CL55" s="313"/>
      <c r="CM55" s="554"/>
      <c r="CN55" s="317"/>
      <c r="CO55" s="313"/>
      <c r="CP55" s="554"/>
      <c r="CQ55" s="313"/>
      <c r="CR55" s="554"/>
      <c r="CS55" s="317"/>
      <c r="CT55" s="313"/>
      <c r="CU55" s="554"/>
      <c r="CV55" s="317"/>
      <c r="CW55" s="313"/>
      <c r="CX55" s="554"/>
      <c r="CY55" s="313"/>
      <c r="CZ55" s="565"/>
      <c r="DA55" s="317"/>
      <c r="DB55" s="313"/>
      <c r="DC55" s="554"/>
      <c r="DD55" s="317"/>
      <c r="DE55" s="313"/>
      <c r="DF55" s="554"/>
      <c r="DG55" s="313"/>
      <c r="DH55" s="565"/>
      <c r="DI55" s="317"/>
      <c r="DJ55" s="313"/>
      <c r="DK55" s="554"/>
      <c r="DL55" s="317"/>
      <c r="DM55" s="313"/>
      <c r="DN55" s="554"/>
      <c r="DO55" s="313"/>
      <c r="DP55" s="566">
        <v>6</v>
      </c>
      <c r="DQ55" s="317"/>
      <c r="DR55" s="313"/>
      <c r="DS55" s="601" t="s">
        <v>393</v>
      </c>
      <c r="DT55" s="317"/>
      <c r="DU55" s="317"/>
      <c r="DV55" s="317"/>
      <c r="DW55" s="317"/>
      <c r="DX55" s="317"/>
      <c r="DY55" s="317"/>
      <c r="DZ55" s="516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</row>
    <row r="56" spans="1:147" ht="45" customHeight="1">
      <c r="A56" s="186" t="s">
        <v>164</v>
      </c>
      <c r="B56" s="556" t="s">
        <v>558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3"/>
      <c r="AF56" s="554"/>
      <c r="AG56" s="317"/>
      <c r="AH56" s="313"/>
      <c r="AI56" s="554">
        <v>2</v>
      </c>
      <c r="AJ56" s="317"/>
      <c r="AK56" s="313"/>
      <c r="AL56" s="554">
        <v>216</v>
      </c>
      <c r="AM56" s="317"/>
      <c r="AN56" s="313"/>
      <c r="AO56" s="554">
        <v>102</v>
      </c>
      <c r="AP56" s="317"/>
      <c r="AQ56" s="313"/>
      <c r="AR56" s="554">
        <v>40</v>
      </c>
      <c r="AS56" s="317"/>
      <c r="AT56" s="313"/>
      <c r="AU56" s="554">
        <v>36</v>
      </c>
      <c r="AV56" s="317"/>
      <c r="AW56" s="313"/>
      <c r="AX56" s="554">
        <v>14</v>
      </c>
      <c r="AY56" s="317"/>
      <c r="AZ56" s="313"/>
      <c r="BA56" s="554">
        <v>12</v>
      </c>
      <c r="BB56" s="317"/>
      <c r="BC56" s="313"/>
      <c r="BD56" s="554"/>
      <c r="BE56" s="317"/>
      <c r="BF56" s="313"/>
      <c r="BG56" s="554"/>
      <c r="BH56" s="317"/>
      <c r="BI56" s="313"/>
      <c r="BJ56" s="554"/>
      <c r="BK56" s="313"/>
      <c r="BL56" s="554">
        <v>216</v>
      </c>
      <c r="BM56" s="317"/>
      <c r="BN56" s="313"/>
      <c r="BO56" s="554">
        <v>102</v>
      </c>
      <c r="BP56" s="317"/>
      <c r="BQ56" s="313"/>
      <c r="BR56" s="554">
        <v>6</v>
      </c>
      <c r="BS56" s="313"/>
      <c r="BT56" s="554"/>
      <c r="BU56" s="317"/>
      <c r="BV56" s="313"/>
      <c r="BW56" s="554"/>
      <c r="BX56" s="317"/>
      <c r="BY56" s="313"/>
      <c r="BZ56" s="554"/>
      <c r="CA56" s="313"/>
      <c r="CB56" s="554"/>
      <c r="CC56" s="317"/>
      <c r="CD56" s="313"/>
      <c r="CE56" s="554"/>
      <c r="CF56" s="317"/>
      <c r="CG56" s="313"/>
      <c r="CH56" s="554"/>
      <c r="CI56" s="313"/>
      <c r="CJ56" s="565"/>
      <c r="CK56" s="317"/>
      <c r="CL56" s="313"/>
      <c r="CM56" s="554"/>
      <c r="CN56" s="317"/>
      <c r="CO56" s="313"/>
      <c r="CP56" s="554"/>
      <c r="CQ56" s="313"/>
      <c r="CR56" s="565"/>
      <c r="CS56" s="317"/>
      <c r="CT56" s="313"/>
      <c r="CU56" s="554"/>
      <c r="CV56" s="317"/>
      <c r="CW56" s="313"/>
      <c r="CX56" s="554"/>
      <c r="CY56" s="313"/>
      <c r="CZ56" s="565"/>
      <c r="DA56" s="317"/>
      <c r="DB56" s="313"/>
      <c r="DC56" s="554"/>
      <c r="DD56" s="317"/>
      <c r="DE56" s="313"/>
      <c r="DF56" s="554"/>
      <c r="DG56" s="313"/>
      <c r="DH56" s="565"/>
      <c r="DI56" s="317"/>
      <c r="DJ56" s="313"/>
      <c r="DK56" s="554"/>
      <c r="DL56" s="317"/>
      <c r="DM56" s="313"/>
      <c r="DN56" s="554"/>
      <c r="DO56" s="313"/>
      <c r="DP56" s="566">
        <v>6</v>
      </c>
      <c r="DQ56" s="317"/>
      <c r="DR56" s="313"/>
      <c r="DS56" s="601" t="s">
        <v>207</v>
      </c>
      <c r="DT56" s="317"/>
      <c r="DU56" s="317"/>
      <c r="DV56" s="317"/>
      <c r="DW56" s="317"/>
      <c r="DX56" s="317"/>
      <c r="DY56" s="317"/>
      <c r="DZ56" s="516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</row>
    <row r="57" spans="1:147" ht="48" customHeight="1">
      <c r="A57" s="187" t="s">
        <v>166</v>
      </c>
      <c r="B57" s="579" t="s">
        <v>167</v>
      </c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3"/>
      <c r="AF57" s="562"/>
      <c r="AG57" s="317"/>
      <c r="AH57" s="313"/>
      <c r="AI57" s="562"/>
      <c r="AJ57" s="317"/>
      <c r="AK57" s="313"/>
      <c r="AL57" s="558">
        <f>SUM(AL58:AM60)</f>
        <v>324</v>
      </c>
      <c r="AM57" s="317"/>
      <c r="AN57" s="313"/>
      <c r="AO57" s="558">
        <f>SUM(BG57,BO57,BW57,CE57,CM57,CU57,DC57,DK57)</f>
        <v>186</v>
      </c>
      <c r="AP57" s="317"/>
      <c r="AQ57" s="313"/>
      <c r="AR57" s="558">
        <f>SUM(AR58:AS60)</f>
        <v>52</v>
      </c>
      <c r="AS57" s="317"/>
      <c r="AT57" s="313"/>
      <c r="AU57" s="558">
        <f>SUM(AU58:AV60)</f>
        <v>96</v>
      </c>
      <c r="AV57" s="317"/>
      <c r="AW57" s="313"/>
      <c r="AX57" s="558">
        <f>SUM(AX58:AY60)</f>
        <v>20</v>
      </c>
      <c r="AY57" s="317"/>
      <c r="AZ57" s="313"/>
      <c r="BA57" s="558">
        <f>SUM(BA58:BB60)</f>
        <v>18</v>
      </c>
      <c r="BB57" s="317"/>
      <c r="BC57" s="313"/>
      <c r="BD57" s="558">
        <f>SUM(BD58:BE60)</f>
        <v>252</v>
      </c>
      <c r="BE57" s="317"/>
      <c r="BF57" s="313"/>
      <c r="BG57" s="558">
        <f>SUM(BG58:BH60)</f>
        <v>100</v>
      </c>
      <c r="BH57" s="317"/>
      <c r="BI57" s="313"/>
      <c r="BJ57" s="558">
        <f>SUM(BJ58:BK60)</f>
        <v>7</v>
      </c>
      <c r="BK57" s="313"/>
      <c r="BL57" s="558">
        <f>SUM(BL58:BM60)</f>
        <v>144</v>
      </c>
      <c r="BM57" s="317"/>
      <c r="BN57" s="313"/>
      <c r="BO57" s="558">
        <f>SUM(BO58:BP60)</f>
        <v>86</v>
      </c>
      <c r="BP57" s="317"/>
      <c r="BQ57" s="313"/>
      <c r="BR57" s="558">
        <f>SUM(BR58:BS60)</f>
        <v>4</v>
      </c>
      <c r="BS57" s="313"/>
      <c r="BT57" s="602">
        <f>SUM(BV58:BV60)</f>
        <v>0</v>
      </c>
      <c r="BU57" s="317"/>
      <c r="BV57" s="313"/>
      <c r="BW57" s="602">
        <f>SUM(BY58:BY60)</f>
        <v>0</v>
      </c>
      <c r="BX57" s="317"/>
      <c r="BY57" s="313"/>
      <c r="BZ57" s="602">
        <f>SUM(CA58:CA60)</f>
        <v>0</v>
      </c>
      <c r="CA57" s="313"/>
      <c r="CB57" s="602">
        <f>SUM(CD58:CD60)</f>
        <v>0</v>
      </c>
      <c r="CC57" s="317"/>
      <c r="CD57" s="313"/>
      <c r="CE57" s="602">
        <f>SUM(CG58:CG60)</f>
        <v>0</v>
      </c>
      <c r="CF57" s="317"/>
      <c r="CG57" s="313"/>
      <c r="CH57" s="602">
        <f>SUM(CI58:CI60)</f>
        <v>0</v>
      </c>
      <c r="CI57" s="313"/>
      <c r="CJ57" s="602">
        <f>SUM(CL58:CL60)</f>
        <v>0</v>
      </c>
      <c r="CK57" s="317"/>
      <c r="CL57" s="313"/>
      <c r="CM57" s="602">
        <f>SUM(CO58:CO60)</f>
        <v>0</v>
      </c>
      <c r="CN57" s="317"/>
      <c r="CO57" s="313"/>
      <c r="CP57" s="602">
        <f>SUM(CQ58:CQ60)</f>
        <v>0</v>
      </c>
      <c r="CQ57" s="313"/>
      <c r="CR57" s="602">
        <f>SUM(CT58:CT60)</f>
        <v>0</v>
      </c>
      <c r="CS57" s="317"/>
      <c r="CT57" s="313"/>
      <c r="CU57" s="602">
        <f>SUM(CW58:CW60)</f>
        <v>0</v>
      </c>
      <c r="CV57" s="317"/>
      <c r="CW57" s="313"/>
      <c r="CX57" s="602">
        <f>SUM(CY58:CY60)</f>
        <v>0</v>
      </c>
      <c r="CY57" s="313"/>
      <c r="CZ57" s="602">
        <f>SUM(DB58:DB60)</f>
        <v>0</v>
      </c>
      <c r="DA57" s="317"/>
      <c r="DB57" s="313"/>
      <c r="DC57" s="602">
        <f>SUM(DE58:DE60)</f>
        <v>0</v>
      </c>
      <c r="DD57" s="317"/>
      <c r="DE57" s="313"/>
      <c r="DF57" s="602">
        <f>SUM(DG58:DG60)</f>
        <v>0</v>
      </c>
      <c r="DG57" s="313"/>
      <c r="DH57" s="602">
        <f>SUM(DJ58:DJ60)</f>
        <v>0</v>
      </c>
      <c r="DI57" s="317"/>
      <c r="DJ57" s="313"/>
      <c r="DK57" s="602">
        <f>SUM(DM58:DM60)</f>
        <v>0</v>
      </c>
      <c r="DL57" s="317"/>
      <c r="DM57" s="313"/>
      <c r="DN57" s="602">
        <f>SUM(DO58:DO60)</f>
        <v>0</v>
      </c>
      <c r="DO57" s="313"/>
      <c r="DP57" s="558">
        <f>SUM(DP58:DR60)</f>
        <v>11</v>
      </c>
      <c r="DQ57" s="317"/>
      <c r="DR57" s="313"/>
      <c r="DS57" s="564"/>
      <c r="DT57" s="317"/>
      <c r="DU57" s="317"/>
      <c r="DV57" s="317"/>
      <c r="DW57" s="317"/>
      <c r="DX57" s="317"/>
      <c r="DY57" s="317"/>
      <c r="DZ57" s="313"/>
      <c r="EA57" s="188"/>
      <c r="EB57" s="188"/>
      <c r="EC57" s="188"/>
      <c r="ED57" s="188"/>
      <c r="EE57" s="188"/>
      <c r="EF57" s="188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</row>
    <row r="58" spans="1:147" ht="42" customHeight="1">
      <c r="A58" s="189" t="s">
        <v>168</v>
      </c>
      <c r="B58" s="571" t="s">
        <v>559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3"/>
      <c r="AF58" s="572">
        <v>1</v>
      </c>
      <c r="AG58" s="317"/>
      <c r="AH58" s="313"/>
      <c r="AI58" s="606"/>
      <c r="AJ58" s="317"/>
      <c r="AK58" s="313"/>
      <c r="AL58" s="607">
        <v>108</v>
      </c>
      <c r="AM58" s="317"/>
      <c r="AN58" s="313"/>
      <c r="AO58" s="606">
        <v>50</v>
      </c>
      <c r="AP58" s="317"/>
      <c r="AQ58" s="313"/>
      <c r="AR58" s="606">
        <v>18</v>
      </c>
      <c r="AS58" s="317"/>
      <c r="AT58" s="313"/>
      <c r="AU58" s="606">
        <v>22</v>
      </c>
      <c r="AV58" s="317"/>
      <c r="AW58" s="313"/>
      <c r="AX58" s="606"/>
      <c r="AY58" s="317"/>
      <c r="AZ58" s="313"/>
      <c r="BA58" s="606">
        <v>10</v>
      </c>
      <c r="BB58" s="317"/>
      <c r="BC58" s="313"/>
      <c r="BD58" s="607">
        <v>108</v>
      </c>
      <c r="BE58" s="317"/>
      <c r="BF58" s="313"/>
      <c r="BG58" s="606">
        <v>50</v>
      </c>
      <c r="BH58" s="317"/>
      <c r="BI58" s="313"/>
      <c r="BJ58" s="607">
        <v>3</v>
      </c>
      <c r="BK58" s="313"/>
      <c r="BL58" s="566"/>
      <c r="BM58" s="317"/>
      <c r="BN58" s="313"/>
      <c r="BO58" s="566"/>
      <c r="BP58" s="317"/>
      <c r="BQ58" s="313"/>
      <c r="BR58" s="566"/>
      <c r="BS58" s="313"/>
      <c r="BT58" s="566"/>
      <c r="BU58" s="317"/>
      <c r="BV58" s="313"/>
      <c r="BW58" s="566"/>
      <c r="BX58" s="317"/>
      <c r="BY58" s="313"/>
      <c r="BZ58" s="566"/>
      <c r="CA58" s="313"/>
      <c r="CB58" s="566"/>
      <c r="CC58" s="317"/>
      <c r="CD58" s="313"/>
      <c r="CE58" s="566"/>
      <c r="CF58" s="317"/>
      <c r="CG58" s="313"/>
      <c r="CH58" s="566"/>
      <c r="CI58" s="313"/>
      <c r="CJ58" s="566"/>
      <c r="CK58" s="317"/>
      <c r="CL58" s="313"/>
      <c r="CM58" s="566"/>
      <c r="CN58" s="317"/>
      <c r="CO58" s="313"/>
      <c r="CP58" s="566"/>
      <c r="CQ58" s="313"/>
      <c r="CR58" s="566"/>
      <c r="CS58" s="317"/>
      <c r="CT58" s="313"/>
      <c r="CU58" s="566"/>
      <c r="CV58" s="317"/>
      <c r="CW58" s="313"/>
      <c r="CX58" s="566"/>
      <c r="CY58" s="313"/>
      <c r="CZ58" s="566"/>
      <c r="DA58" s="317"/>
      <c r="DB58" s="313"/>
      <c r="DC58" s="566"/>
      <c r="DD58" s="317"/>
      <c r="DE58" s="313"/>
      <c r="DF58" s="566"/>
      <c r="DG58" s="313"/>
      <c r="DH58" s="566"/>
      <c r="DI58" s="317"/>
      <c r="DJ58" s="313"/>
      <c r="DK58" s="566"/>
      <c r="DL58" s="317"/>
      <c r="DM58" s="313"/>
      <c r="DN58" s="566"/>
      <c r="DO58" s="313"/>
      <c r="DP58" s="605">
        <v>3</v>
      </c>
      <c r="DQ58" s="317"/>
      <c r="DR58" s="313"/>
      <c r="DS58" s="608" t="s">
        <v>210</v>
      </c>
      <c r="DT58" s="317"/>
      <c r="DU58" s="317"/>
      <c r="DV58" s="317"/>
      <c r="DW58" s="317"/>
      <c r="DX58" s="317"/>
      <c r="DY58" s="317"/>
      <c r="DZ58" s="313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</row>
    <row r="59" spans="1:147" ht="42" customHeight="1">
      <c r="A59" s="189" t="s">
        <v>170</v>
      </c>
      <c r="B59" s="571" t="s">
        <v>169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3"/>
      <c r="AF59" s="554"/>
      <c r="AG59" s="317"/>
      <c r="AH59" s="313"/>
      <c r="AI59" s="572">
        <v>1</v>
      </c>
      <c r="AJ59" s="317"/>
      <c r="AK59" s="313"/>
      <c r="AL59" s="572">
        <v>108</v>
      </c>
      <c r="AM59" s="317"/>
      <c r="AN59" s="313"/>
      <c r="AO59" s="554">
        <v>50</v>
      </c>
      <c r="AP59" s="317"/>
      <c r="AQ59" s="313"/>
      <c r="AR59" s="554">
        <v>14</v>
      </c>
      <c r="AS59" s="317"/>
      <c r="AT59" s="313"/>
      <c r="AU59" s="554">
        <v>28</v>
      </c>
      <c r="AV59" s="317"/>
      <c r="AW59" s="313"/>
      <c r="AX59" s="567"/>
      <c r="AY59" s="317"/>
      <c r="AZ59" s="313"/>
      <c r="BA59" s="554">
        <v>8</v>
      </c>
      <c r="BB59" s="317"/>
      <c r="BC59" s="313"/>
      <c r="BD59" s="603">
        <v>144</v>
      </c>
      <c r="BE59" s="317"/>
      <c r="BF59" s="313"/>
      <c r="BG59" s="604">
        <v>50</v>
      </c>
      <c r="BH59" s="317"/>
      <c r="BI59" s="313"/>
      <c r="BJ59" s="603">
        <v>4</v>
      </c>
      <c r="BK59" s="313"/>
      <c r="BL59" s="554"/>
      <c r="BM59" s="317"/>
      <c r="BN59" s="313"/>
      <c r="BO59" s="554"/>
      <c r="BP59" s="317"/>
      <c r="BQ59" s="313"/>
      <c r="BR59" s="554"/>
      <c r="BS59" s="313"/>
      <c r="BT59" s="554"/>
      <c r="BU59" s="317"/>
      <c r="BV59" s="313"/>
      <c r="BW59" s="554"/>
      <c r="BX59" s="317"/>
      <c r="BY59" s="313"/>
      <c r="BZ59" s="554"/>
      <c r="CA59" s="313"/>
      <c r="CB59" s="554"/>
      <c r="CC59" s="317"/>
      <c r="CD59" s="313"/>
      <c r="CE59" s="554"/>
      <c r="CF59" s="317"/>
      <c r="CG59" s="313"/>
      <c r="CH59" s="554"/>
      <c r="CI59" s="313"/>
      <c r="CJ59" s="554"/>
      <c r="CK59" s="317"/>
      <c r="CL59" s="313"/>
      <c r="CM59" s="554"/>
      <c r="CN59" s="317"/>
      <c r="CO59" s="313"/>
      <c r="CP59" s="554"/>
      <c r="CQ59" s="313"/>
      <c r="CR59" s="565"/>
      <c r="CS59" s="317"/>
      <c r="CT59" s="313"/>
      <c r="CU59" s="554"/>
      <c r="CV59" s="317"/>
      <c r="CW59" s="313"/>
      <c r="CX59" s="554"/>
      <c r="CY59" s="313"/>
      <c r="CZ59" s="565"/>
      <c r="DA59" s="317"/>
      <c r="DB59" s="313"/>
      <c r="DC59" s="554"/>
      <c r="DD59" s="317"/>
      <c r="DE59" s="313"/>
      <c r="DF59" s="554"/>
      <c r="DG59" s="313"/>
      <c r="DH59" s="565"/>
      <c r="DI59" s="317"/>
      <c r="DJ59" s="313"/>
      <c r="DK59" s="554"/>
      <c r="DL59" s="317"/>
      <c r="DM59" s="313"/>
      <c r="DN59" s="554"/>
      <c r="DO59" s="313"/>
      <c r="DP59" s="605">
        <v>4</v>
      </c>
      <c r="DQ59" s="317"/>
      <c r="DR59" s="313"/>
      <c r="DS59" s="502" t="s">
        <v>215</v>
      </c>
      <c r="DT59" s="317"/>
      <c r="DU59" s="317"/>
      <c r="DV59" s="317"/>
      <c r="DW59" s="317"/>
      <c r="DX59" s="317"/>
      <c r="DY59" s="317"/>
      <c r="DZ59" s="313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</row>
    <row r="60" spans="1:147" ht="42" customHeight="1">
      <c r="A60" s="189" t="s">
        <v>172</v>
      </c>
      <c r="B60" s="571" t="s">
        <v>173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3"/>
      <c r="AF60" s="572">
        <v>2</v>
      </c>
      <c r="AG60" s="317"/>
      <c r="AH60" s="313"/>
      <c r="AI60" s="554"/>
      <c r="AJ60" s="317"/>
      <c r="AK60" s="313"/>
      <c r="AL60" s="578">
        <v>108</v>
      </c>
      <c r="AM60" s="302"/>
      <c r="AN60" s="302"/>
      <c r="AO60" s="609">
        <v>86</v>
      </c>
      <c r="AP60" s="317"/>
      <c r="AQ60" s="313"/>
      <c r="AR60" s="568">
        <v>20</v>
      </c>
      <c r="AS60" s="317"/>
      <c r="AT60" s="313"/>
      <c r="AU60" s="568">
        <v>46</v>
      </c>
      <c r="AV60" s="317"/>
      <c r="AW60" s="313"/>
      <c r="AX60" s="568">
        <v>20</v>
      </c>
      <c r="AY60" s="317"/>
      <c r="AZ60" s="313"/>
      <c r="BA60" s="554"/>
      <c r="BB60" s="317"/>
      <c r="BC60" s="313"/>
      <c r="BD60" s="567"/>
      <c r="BE60" s="317"/>
      <c r="BF60" s="313"/>
      <c r="BG60" s="554"/>
      <c r="BH60" s="317"/>
      <c r="BI60" s="313"/>
      <c r="BJ60" s="554"/>
      <c r="BK60" s="313"/>
      <c r="BL60" s="603">
        <v>144</v>
      </c>
      <c r="BM60" s="317"/>
      <c r="BN60" s="313"/>
      <c r="BO60" s="604">
        <v>86</v>
      </c>
      <c r="BP60" s="317"/>
      <c r="BQ60" s="313"/>
      <c r="BR60" s="603">
        <v>4</v>
      </c>
      <c r="BS60" s="313"/>
      <c r="BT60" s="554"/>
      <c r="BU60" s="317"/>
      <c r="BV60" s="313"/>
      <c r="BW60" s="554"/>
      <c r="BX60" s="317"/>
      <c r="BY60" s="313"/>
      <c r="BZ60" s="554"/>
      <c r="CA60" s="313"/>
      <c r="CB60" s="554"/>
      <c r="CC60" s="317"/>
      <c r="CD60" s="313"/>
      <c r="CE60" s="554"/>
      <c r="CF60" s="317"/>
      <c r="CG60" s="313"/>
      <c r="CH60" s="554"/>
      <c r="CI60" s="313"/>
      <c r="CJ60" s="554"/>
      <c r="CK60" s="317"/>
      <c r="CL60" s="313"/>
      <c r="CM60" s="554"/>
      <c r="CN60" s="317"/>
      <c r="CO60" s="313"/>
      <c r="CP60" s="554"/>
      <c r="CQ60" s="313"/>
      <c r="CR60" s="565"/>
      <c r="CS60" s="317"/>
      <c r="CT60" s="313"/>
      <c r="CU60" s="554"/>
      <c r="CV60" s="317"/>
      <c r="CW60" s="313"/>
      <c r="CX60" s="554"/>
      <c r="CY60" s="313"/>
      <c r="CZ60" s="565"/>
      <c r="DA60" s="317"/>
      <c r="DB60" s="313"/>
      <c r="DC60" s="554"/>
      <c r="DD60" s="317"/>
      <c r="DE60" s="313"/>
      <c r="DF60" s="554"/>
      <c r="DG60" s="313"/>
      <c r="DH60" s="565"/>
      <c r="DI60" s="317"/>
      <c r="DJ60" s="313"/>
      <c r="DK60" s="554"/>
      <c r="DL60" s="317"/>
      <c r="DM60" s="313"/>
      <c r="DN60" s="554"/>
      <c r="DO60" s="313"/>
      <c r="DP60" s="605">
        <v>4</v>
      </c>
      <c r="DQ60" s="317"/>
      <c r="DR60" s="313"/>
      <c r="DS60" s="502" t="s">
        <v>218</v>
      </c>
      <c r="DT60" s="317"/>
      <c r="DU60" s="317"/>
      <c r="DV60" s="317"/>
      <c r="DW60" s="317"/>
      <c r="DX60" s="317"/>
      <c r="DY60" s="317"/>
      <c r="DZ60" s="313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</row>
    <row r="61" spans="1:147" ht="45" customHeight="1">
      <c r="A61" s="191" t="s">
        <v>174</v>
      </c>
      <c r="B61" s="579" t="s">
        <v>175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3"/>
      <c r="AF61" s="562"/>
      <c r="AG61" s="317"/>
      <c r="AH61" s="313"/>
      <c r="AI61" s="562"/>
      <c r="AJ61" s="317"/>
      <c r="AK61" s="313"/>
      <c r="AL61" s="558">
        <f>SUM(AL62:AM63)</f>
        <v>324</v>
      </c>
      <c r="AM61" s="317"/>
      <c r="AN61" s="313"/>
      <c r="AO61" s="558">
        <f>SUM(BG61,BO61,BW61,CE61,CM61,CU61,DC61,DK61)</f>
        <v>214</v>
      </c>
      <c r="AP61" s="317"/>
      <c r="AQ61" s="313"/>
      <c r="AR61" s="558">
        <f>SUM(AR62:AT63)</f>
        <v>54</v>
      </c>
      <c r="AS61" s="317"/>
      <c r="AT61" s="313"/>
      <c r="AU61" s="558">
        <f>SUM(AU62:AW63)</f>
        <v>120</v>
      </c>
      <c r="AV61" s="317"/>
      <c r="AW61" s="313"/>
      <c r="AX61" s="558">
        <f>SUM(AX62:AZ63)</f>
        <v>16</v>
      </c>
      <c r="AY61" s="317"/>
      <c r="AZ61" s="313"/>
      <c r="BA61" s="558">
        <f>SUM(BA62:BC63)</f>
        <v>24</v>
      </c>
      <c r="BB61" s="317"/>
      <c r="BC61" s="313"/>
      <c r="BD61" s="602">
        <f>SUM(BF62:BF63)</f>
        <v>0</v>
      </c>
      <c r="BE61" s="317"/>
      <c r="BF61" s="313"/>
      <c r="BG61" s="602">
        <f>SUM(BI62:BI63)</f>
        <v>0</v>
      </c>
      <c r="BH61" s="317"/>
      <c r="BI61" s="313"/>
      <c r="BJ61" s="602">
        <f>SUM(BK62:BK63)</f>
        <v>0</v>
      </c>
      <c r="BK61" s="313"/>
      <c r="BL61" s="602">
        <f>SUM(BN62:BN63)</f>
        <v>0</v>
      </c>
      <c r="BM61" s="317"/>
      <c r="BN61" s="313"/>
      <c r="BO61" s="602">
        <f>SUM(BQ62:BQ63)</f>
        <v>0</v>
      </c>
      <c r="BP61" s="317"/>
      <c r="BQ61" s="313"/>
      <c r="BR61" s="602">
        <f>SUM(BS62:BS63)</f>
        <v>0</v>
      </c>
      <c r="BS61" s="313"/>
      <c r="BT61" s="558">
        <f>SUM(BT62:BU63)</f>
        <v>216</v>
      </c>
      <c r="BU61" s="317"/>
      <c r="BV61" s="313"/>
      <c r="BW61" s="558">
        <f>SUM(BW62:BX63)</f>
        <v>154</v>
      </c>
      <c r="BX61" s="317"/>
      <c r="BY61" s="313"/>
      <c r="BZ61" s="558">
        <f>SUM(BZ62:CA63)</f>
        <v>6</v>
      </c>
      <c r="CA61" s="313"/>
      <c r="CB61" s="558">
        <f>SUM(CB62:CC63)</f>
        <v>108</v>
      </c>
      <c r="CC61" s="317"/>
      <c r="CD61" s="313"/>
      <c r="CE61" s="558">
        <f>SUM(CE62:CF63)</f>
        <v>60</v>
      </c>
      <c r="CF61" s="317"/>
      <c r="CG61" s="313"/>
      <c r="CH61" s="558">
        <f>SUM(CH62:CI63)</f>
        <v>3</v>
      </c>
      <c r="CI61" s="313"/>
      <c r="CJ61" s="602">
        <f>SUM(CL62:CL63)</f>
        <v>0</v>
      </c>
      <c r="CK61" s="317"/>
      <c r="CL61" s="313"/>
      <c r="CM61" s="602">
        <f>SUM(CO62:CO63)</f>
        <v>0</v>
      </c>
      <c r="CN61" s="317"/>
      <c r="CO61" s="313"/>
      <c r="CP61" s="602">
        <f>SUM(CQ62:CQ63)</f>
        <v>0</v>
      </c>
      <c r="CQ61" s="313"/>
      <c r="CR61" s="602">
        <f>SUM(CT62:CT63)</f>
        <v>0</v>
      </c>
      <c r="CS61" s="317"/>
      <c r="CT61" s="313"/>
      <c r="CU61" s="602">
        <f>SUM(CW62:CW63)</f>
        <v>0</v>
      </c>
      <c r="CV61" s="317"/>
      <c r="CW61" s="313"/>
      <c r="CX61" s="602">
        <f>SUM(CY62:CY63)</f>
        <v>0</v>
      </c>
      <c r="CY61" s="313"/>
      <c r="CZ61" s="602">
        <f>SUM(DB62:DB63)</f>
        <v>0</v>
      </c>
      <c r="DA61" s="317"/>
      <c r="DB61" s="313"/>
      <c r="DC61" s="602">
        <f>SUM(DE62:DE63)</f>
        <v>0</v>
      </c>
      <c r="DD61" s="317"/>
      <c r="DE61" s="313"/>
      <c r="DF61" s="602">
        <f>SUM(DG62:DG63)</f>
        <v>0</v>
      </c>
      <c r="DG61" s="313"/>
      <c r="DH61" s="602">
        <f>SUM(DJ62:DJ63)</f>
        <v>0</v>
      </c>
      <c r="DI61" s="317"/>
      <c r="DJ61" s="313"/>
      <c r="DK61" s="602">
        <f>SUM(DM62:DM63)</f>
        <v>0</v>
      </c>
      <c r="DL61" s="317"/>
      <c r="DM61" s="313"/>
      <c r="DN61" s="602">
        <f>SUM(DO62:DO63)</f>
        <v>0</v>
      </c>
      <c r="DO61" s="313"/>
      <c r="DP61" s="558">
        <f>SUM(DP62:DR63)</f>
        <v>9</v>
      </c>
      <c r="DQ61" s="317"/>
      <c r="DR61" s="313"/>
      <c r="DS61" s="564"/>
      <c r="DT61" s="317"/>
      <c r="DU61" s="317"/>
      <c r="DV61" s="317"/>
      <c r="DW61" s="317"/>
      <c r="DX61" s="317"/>
      <c r="DY61" s="317"/>
      <c r="DZ61" s="313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</row>
    <row r="62" spans="1:147" ht="45" customHeight="1">
      <c r="A62" s="186" t="s">
        <v>176</v>
      </c>
      <c r="B62" s="571" t="s">
        <v>177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3"/>
      <c r="AF62" s="572">
        <v>4</v>
      </c>
      <c r="AG62" s="317"/>
      <c r="AH62" s="313"/>
      <c r="AI62" s="572">
        <v>3</v>
      </c>
      <c r="AJ62" s="317"/>
      <c r="AK62" s="313"/>
      <c r="AL62" s="572">
        <v>216</v>
      </c>
      <c r="AM62" s="317"/>
      <c r="AN62" s="313"/>
      <c r="AO62" s="554">
        <v>128</v>
      </c>
      <c r="AP62" s="317"/>
      <c r="AQ62" s="313"/>
      <c r="AR62" s="554">
        <v>38</v>
      </c>
      <c r="AS62" s="317"/>
      <c r="AT62" s="313"/>
      <c r="AU62" s="554">
        <v>66</v>
      </c>
      <c r="AV62" s="317"/>
      <c r="AW62" s="313"/>
      <c r="AX62" s="567"/>
      <c r="AY62" s="317"/>
      <c r="AZ62" s="313"/>
      <c r="BA62" s="554">
        <v>24</v>
      </c>
      <c r="BB62" s="317"/>
      <c r="BC62" s="313"/>
      <c r="BD62" s="567"/>
      <c r="BE62" s="317"/>
      <c r="BF62" s="313"/>
      <c r="BG62" s="554"/>
      <c r="BH62" s="317"/>
      <c r="BI62" s="313"/>
      <c r="BJ62" s="554"/>
      <c r="BK62" s="313"/>
      <c r="BL62" s="554"/>
      <c r="BM62" s="317"/>
      <c r="BN62" s="313"/>
      <c r="BO62" s="554"/>
      <c r="BP62" s="317"/>
      <c r="BQ62" s="313"/>
      <c r="BR62" s="554"/>
      <c r="BS62" s="313"/>
      <c r="BT62" s="572">
        <v>108</v>
      </c>
      <c r="BU62" s="317"/>
      <c r="BV62" s="313"/>
      <c r="BW62" s="554">
        <v>68</v>
      </c>
      <c r="BX62" s="317"/>
      <c r="BY62" s="313"/>
      <c r="BZ62" s="572">
        <v>3</v>
      </c>
      <c r="CA62" s="313"/>
      <c r="CB62" s="572">
        <v>108</v>
      </c>
      <c r="CC62" s="317"/>
      <c r="CD62" s="313"/>
      <c r="CE62" s="554">
        <v>60</v>
      </c>
      <c r="CF62" s="317"/>
      <c r="CG62" s="313"/>
      <c r="CH62" s="572">
        <v>3</v>
      </c>
      <c r="CI62" s="313"/>
      <c r="CJ62" s="554"/>
      <c r="CK62" s="317"/>
      <c r="CL62" s="313"/>
      <c r="CM62" s="554"/>
      <c r="CN62" s="317"/>
      <c r="CO62" s="313"/>
      <c r="CP62" s="554"/>
      <c r="CQ62" s="313"/>
      <c r="CR62" s="565"/>
      <c r="CS62" s="317"/>
      <c r="CT62" s="313"/>
      <c r="CU62" s="554"/>
      <c r="CV62" s="317"/>
      <c r="CW62" s="313"/>
      <c r="CX62" s="554"/>
      <c r="CY62" s="313"/>
      <c r="CZ62" s="565"/>
      <c r="DA62" s="317"/>
      <c r="DB62" s="313"/>
      <c r="DC62" s="554"/>
      <c r="DD62" s="317"/>
      <c r="DE62" s="313"/>
      <c r="DF62" s="554"/>
      <c r="DG62" s="313"/>
      <c r="DH62" s="565"/>
      <c r="DI62" s="317"/>
      <c r="DJ62" s="313"/>
      <c r="DK62" s="554"/>
      <c r="DL62" s="317"/>
      <c r="DM62" s="313"/>
      <c r="DN62" s="554"/>
      <c r="DO62" s="313"/>
      <c r="DP62" s="605">
        <v>6</v>
      </c>
      <c r="DQ62" s="317"/>
      <c r="DR62" s="313"/>
      <c r="DS62" s="502" t="s">
        <v>223</v>
      </c>
      <c r="DT62" s="317"/>
      <c r="DU62" s="317"/>
      <c r="DV62" s="317"/>
      <c r="DW62" s="317"/>
      <c r="DX62" s="317"/>
      <c r="DY62" s="317"/>
      <c r="DZ62" s="313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</row>
    <row r="63" spans="1:147" ht="45" customHeight="1">
      <c r="A63" s="186" t="s">
        <v>178</v>
      </c>
      <c r="B63" s="571" t="s">
        <v>179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3"/>
      <c r="AF63" s="572">
        <v>3</v>
      </c>
      <c r="AG63" s="317"/>
      <c r="AH63" s="313"/>
      <c r="AI63" s="554"/>
      <c r="AJ63" s="317"/>
      <c r="AK63" s="313"/>
      <c r="AL63" s="578">
        <v>108</v>
      </c>
      <c r="AM63" s="302"/>
      <c r="AN63" s="302"/>
      <c r="AO63" s="609">
        <v>86</v>
      </c>
      <c r="AP63" s="317"/>
      <c r="AQ63" s="313"/>
      <c r="AR63" s="568">
        <v>16</v>
      </c>
      <c r="AS63" s="317"/>
      <c r="AT63" s="313"/>
      <c r="AU63" s="568">
        <v>54</v>
      </c>
      <c r="AV63" s="317"/>
      <c r="AW63" s="313"/>
      <c r="AX63" s="568">
        <v>16</v>
      </c>
      <c r="AY63" s="317"/>
      <c r="AZ63" s="313"/>
      <c r="BA63" s="554"/>
      <c r="BB63" s="317"/>
      <c r="BC63" s="313"/>
      <c r="BD63" s="567"/>
      <c r="BE63" s="317"/>
      <c r="BF63" s="313"/>
      <c r="BG63" s="554"/>
      <c r="BH63" s="317"/>
      <c r="BI63" s="313"/>
      <c r="BJ63" s="554"/>
      <c r="BK63" s="313"/>
      <c r="BL63" s="554"/>
      <c r="BM63" s="317"/>
      <c r="BN63" s="313"/>
      <c r="BO63" s="554"/>
      <c r="BP63" s="317"/>
      <c r="BQ63" s="313"/>
      <c r="BR63" s="554"/>
      <c r="BS63" s="313"/>
      <c r="BT63" s="572">
        <v>108</v>
      </c>
      <c r="BU63" s="317"/>
      <c r="BV63" s="313"/>
      <c r="BW63" s="554">
        <v>86</v>
      </c>
      <c r="BX63" s="317"/>
      <c r="BY63" s="313"/>
      <c r="BZ63" s="572">
        <v>3</v>
      </c>
      <c r="CA63" s="313"/>
      <c r="CB63" s="554"/>
      <c r="CC63" s="317"/>
      <c r="CD63" s="313"/>
      <c r="CE63" s="554"/>
      <c r="CF63" s="317"/>
      <c r="CG63" s="313"/>
      <c r="CH63" s="554"/>
      <c r="CI63" s="313"/>
      <c r="CJ63" s="554"/>
      <c r="CK63" s="317"/>
      <c r="CL63" s="313"/>
      <c r="CM63" s="554"/>
      <c r="CN63" s="317"/>
      <c r="CO63" s="313"/>
      <c r="CP63" s="554"/>
      <c r="CQ63" s="313"/>
      <c r="CR63" s="565"/>
      <c r="CS63" s="317"/>
      <c r="CT63" s="313"/>
      <c r="CU63" s="554"/>
      <c r="CV63" s="317"/>
      <c r="CW63" s="313"/>
      <c r="CX63" s="554"/>
      <c r="CY63" s="313"/>
      <c r="CZ63" s="565"/>
      <c r="DA63" s="317"/>
      <c r="DB63" s="313"/>
      <c r="DC63" s="554"/>
      <c r="DD63" s="317"/>
      <c r="DE63" s="313"/>
      <c r="DF63" s="554"/>
      <c r="DG63" s="313"/>
      <c r="DH63" s="565"/>
      <c r="DI63" s="317"/>
      <c r="DJ63" s="313"/>
      <c r="DK63" s="554"/>
      <c r="DL63" s="317"/>
      <c r="DM63" s="313"/>
      <c r="DN63" s="554"/>
      <c r="DO63" s="313"/>
      <c r="DP63" s="605">
        <v>3</v>
      </c>
      <c r="DQ63" s="317"/>
      <c r="DR63" s="313"/>
      <c r="DS63" s="502" t="s">
        <v>218</v>
      </c>
      <c r="DT63" s="317"/>
      <c r="DU63" s="317"/>
      <c r="DV63" s="317"/>
      <c r="DW63" s="317"/>
      <c r="DX63" s="317"/>
      <c r="DY63" s="317"/>
      <c r="DZ63" s="313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  <c r="EO63" s="180"/>
      <c r="EP63" s="180"/>
      <c r="EQ63" s="180"/>
    </row>
    <row r="64" spans="1:147" ht="45" customHeight="1">
      <c r="A64" s="191" t="s">
        <v>180</v>
      </c>
      <c r="B64" s="579" t="s">
        <v>560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3"/>
      <c r="AF64" s="562"/>
      <c r="AG64" s="317"/>
      <c r="AH64" s="313"/>
      <c r="AI64" s="562"/>
      <c r="AJ64" s="317"/>
      <c r="AK64" s="313"/>
      <c r="AL64" s="558">
        <f>SUM(AL65:AM67)</f>
        <v>256</v>
      </c>
      <c r="AM64" s="317"/>
      <c r="AN64" s="313"/>
      <c r="AO64" s="558">
        <f>SUM(BG64,BO64,BW64,CE64,CM64,CU64,DC64,DK64)</f>
        <v>116</v>
      </c>
      <c r="AP64" s="317"/>
      <c r="AQ64" s="313"/>
      <c r="AR64" s="558">
        <f>SUM(AR65:AT66)</f>
        <v>30</v>
      </c>
      <c r="AS64" s="317"/>
      <c r="AT64" s="313"/>
      <c r="AU64" s="558">
        <f>SUM(AU65:AW66)</f>
        <v>20</v>
      </c>
      <c r="AV64" s="317"/>
      <c r="AW64" s="313"/>
      <c r="AX64" s="558">
        <f>SUM(AX65:AZ66)</f>
        <v>48</v>
      </c>
      <c r="AY64" s="317"/>
      <c r="AZ64" s="313"/>
      <c r="BA64" s="558">
        <f>SUM(BA65:BC66)</f>
        <v>18</v>
      </c>
      <c r="BB64" s="317"/>
      <c r="BC64" s="313"/>
      <c r="BD64" s="558">
        <f>SUM(BD65:BF66)</f>
        <v>0</v>
      </c>
      <c r="BE64" s="317"/>
      <c r="BF64" s="313"/>
      <c r="BG64" s="558">
        <f>SUM(BG65:BI66)</f>
        <v>0</v>
      </c>
      <c r="BH64" s="317"/>
      <c r="BI64" s="313"/>
      <c r="BJ64" s="558">
        <f>SUM(BJ65:BK66)</f>
        <v>0</v>
      </c>
      <c r="BK64" s="313"/>
      <c r="BL64" s="558">
        <f>SUM(BL65:BN66)</f>
        <v>0</v>
      </c>
      <c r="BM64" s="317"/>
      <c r="BN64" s="313"/>
      <c r="BO64" s="558">
        <f>SUM(BO65:BQ66)</f>
        <v>0</v>
      </c>
      <c r="BP64" s="317"/>
      <c r="BQ64" s="313"/>
      <c r="BR64" s="558">
        <f>SUM(BR65:BS66)</f>
        <v>0</v>
      </c>
      <c r="BS64" s="313"/>
      <c r="BT64" s="558">
        <f>SUM(BT65:BV66)</f>
        <v>0</v>
      </c>
      <c r="BU64" s="317"/>
      <c r="BV64" s="313"/>
      <c r="BW64" s="558">
        <f>SUM(BW65:BY66)</f>
        <v>0</v>
      </c>
      <c r="BX64" s="317"/>
      <c r="BY64" s="313"/>
      <c r="BZ64" s="558">
        <f>SUM(BZ65:CA66)</f>
        <v>0</v>
      </c>
      <c r="CA64" s="313"/>
      <c r="CB64" s="558">
        <f>SUM(CB65:CD66)</f>
        <v>0</v>
      </c>
      <c r="CC64" s="317"/>
      <c r="CD64" s="313"/>
      <c r="CE64" s="558">
        <f>SUM(CE65:CG66)</f>
        <v>0</v>
      </c>
      <c r="CF64" s="317"/>
      <c r="CG64" s="313"/>
      <c r="CH64" s="558">
        <f>SUM(CH65:CI66)</f>
        <v>0</v>
      </c>
      <c r="CI64" s="313"/>
      <c r="CJ64" s="558">
        <f>SUM(CJ65:CL66)</f>
        <v>108</v>
      </c>
      <c r="CK64" s="317"/>
      <c r="CL64" s="313"/>
      <c r="CM64" s="558">
        <f>SUM(CM65:CO66)</f>
        <v>58</v>
      </c>
      <c r="CN64" s="317"/>
      <c r="CO64" s="313"/>
      <c r="CP64" s="558">
        <f>SUM(CP65:CQ66)</f>
        <v>3</v>
      </c>
      <c r="CQ64" s="313"/>
      <c r="CR64" s="558">
        <f>SUM(CR65:CS67)</f>
        <v>148</v>
      </c>
      <c r="CS64" s="317"/>
      <c r="CT64" s="313"/>
      <c r="CU64" s="558">
        <f>SUM(CU65:CV66)</f>
        <v>58</v>
      </c>
      <c r="CV64" s="317"/>
      <c r="CW64" s="313"/>
      <c r="CX64" s="580">
        <f>SUM(CX65:CY67)</f>
        <v>4</v>
      </c>
      <c r="CY64" s="313"/>
      <c r="CZ64" s="558">
        <f>SUM(CZ65:DA66)</f>
        <v>0</v>
      </c>
      <c r="DA64" s="317"/>
      <c r="DB64" s="313"/>
      <c r="DC64" s="558">
        <f>SUM(DC65:DE66)</f>
        <v>0</v>
      </c>
      <c r="DD64" s="317"/>
      <c r="DE64" s="313"/>
      <c r="DF64" s="558">
        <f>SUM(DF65:DG66)</f>
        <v>0</v>
      </c>
      <c r="DG64" s="313"/>
      <c r="DH64" s="558">
        <f>SUM(DH65:DJ66)</f>
        <v>0</v>
      </c>
      <c r="DI64" s="317"/>
      <c r="DJ64" s="313"/>
      <c r="DK64" s="558">
        <f>SUM(DK65:DM66)</f>
        <v>0</v>
      </c>
      <c r="DL64" s="317"/>
      <c r="DM64" s="313"/>
      <c r="DN64" s="558">
        <f>SUM(DN65:DO66)</f>
        <v>0</v>
      </c>
      <c r="DO64" s="313"/>
      <c r="DP64" s="558">
        <f>SUM(DP65:DQ67)</f>
        <v>7</v>
      </c>
      <c r="DQ64" s="317"/>
      <c r="DR64" s="313"/>
      <c r="DS64" s="564"/>
      <c r="DT64" s="317"/>
      <c r="DU64" s="317"/>
      <c r="DV64" s="317"/>
      <c r="DW64" s="317"/>
      <c r="DX64" s="317"/>
      <c r="DY64" s="317"/>
      <c r="DZ64" s="313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</row>
    <row r="65" spans="1:147" ht="36" customHeight="1">
      <c r="A65" s="186" t="s">
        <v>182</v>
      </c>
      <c r="B65" s="571" t="s">
        <v>561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3"/>
      <c r="AF65" s="554">
        <v>6</v>
      </c>
      <c r="AG65" s="317"/>
      <c r="AH65" s="313"/>
      <c r="AI65" s="554"/>
      <c r="AJ65" s="317"/>
      <c r="AK65" s="313"/>
      <c r="AL65" s="572">
        <v>108</v>
      </c>
      <c r="AM65" s="317"/>
      <c r="AN65" s="313"/>
      <c r="AO65" s="572">
        <v>58</v>
      </c>
      <c r="AP65" s="317"/>
      <c r="AQ65" s="313"/>
      <c r="AR65" s="554">
        <v>20</v>
      </c>
      <c r="AS65" s="317"/>
      <c r="AT65" s="313"/>
      <c r="AU65" s="554">
        <v>20</v>
      </c>
      <c r="AV65" s="317"/>
      <c r="AW65" s="313"/>
      <c r="AX65" s="554">
        <v>10</v>
      </c>
      <c r="AY65" s="317"/>
      <c r="AZ65" s="313"/>
      <c r="BA65" s="554">
        <v>8</v>
      </c>
      <c r="BB65" s="317"/>
      <c r="BC65" s="313"/>
      <c r="BD65" s="554"/>
      <c r="BE65" s="317"/>
      <c r="BF65" s="313"/>
      <c r="BG65" s="554"/>
      <c r="BH65" s="317"/>
      <c r="BI65" s="313"/>
      <c r="BJ65" s="554"/>
      <c r="BK65" s="313"/>
      <c r="BL65" s="554"/>
      <c r="BM65" s="317"/>
      <c r="BN65" s="313"/>
      <c r="BO65" s="554"/>
      <c r="BP65" s="317"/>
      <c r="BQ65" s="313"/>
      <c r="BR65" s="554"/>
      <c r="BS65" s="313"/>
      <c r="BT65" s="554"/>
      <c r="BU65" s="317"/>
      <c r="BV65" s="313"/>
      <c r="BW65" s="554"/>
      <c r="BX65" s="317"/>
      <c r="BY65" s="313"/>
      <c r="BZ65" s="554"/>
      <c r="CA65" s="313"/>
      <c r="CB65" s="554"/>
      <c r="CC65" s="317"/>
      <c r="CD65" s="313"/>
      <c r="CE65" s="554"/>
      <c r="CF65" s="317"/>
      <c r="CG65" s="313"/>
      <c r="CH65" s="554"/>
      <c r="CI65" s="313"/>
      <c r="CJ65" s="572"/>
      <c r="CK65" s="317"/>
      <c r="CL65" s="313"/>
      <c r="CM65" s="572"/>
      <c r="CN65" s="317"/>
      <c r="CO65" s="313"/>
      <c r="CP65" s="572"/>
      <c r="CQ65" s="313"/>
      <c r="CR65" s="572">
        <v>108</v>
      </c>
      <c r="CS65" s="317"/>
      <c r="CT65" s="313"/>
      <c r="CU65" s="572">
        <v>58</v>
      </c>
      <c r="CV65" s="317"/>
      <c r="CW65" s="313"/>
      <c r="CX65" s="572">
        <v>3</v>
      </c>
      <c r="CY65" s="313"/>
      <c r="CZ65" s="565"/>
      <c r="DA65" s="317"/>
      <c r="DB65" s="313"/>
      <c r="DC65" s="554"/>
      <c r="DD65" s="317"/>
      <c r="DE65" s="313"/>
      <c r="DF65" s="554"/>
      <c r="DG65" s="313"/>
      <c r="DH65" s="565"/>
      <c r="DI65" s="317"/>
      <c r="DJ65" s="313"/>
      <c r="DK65" s="554"/>
      <c r="DL65" s="317"/>
      <c r="DM65" s="313"/>
      <c r="DN65" s="554"/>
      <c r="DO65" s="313"/>
      <c r="DP65" s="566">
        <v>3</v>
      </c>
      <c r="DQ65" s="317"/>
      <c r="DR65" s="313"/>
      <c r="DS65" s="502" t="s">
        <v>226</v>
      </c>
      <c r="DT65" s="317"/>
      <c r="DU65" s="317"/>
      <c r="DV65" s="317"/>
      <c r="DW65" s="317"/>
      <c r="DX65" s="317"/>
      <c r="DY65" s="317"/>
      <c r="DZ65" s="313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</row>
    <row r="66" spans="1:147" ht="45" customHeight="1">
      <c r="A66" s="186" t="s">
        <v>184</v>
      </c>
      <c r="B66" s="556" t="s">
        <v>562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3"/>
      <c r="AF66" s="554">
        <v>5</v>
      </c>
      <c r="AG66" s="317"/>
      <c r="AH66" s="313"/>
      <c r="AI66" s="554"/>
      <c r="AJ66" s="317"/>
      <c r="AK66" s="313"/>
      <c r="AL66" s="554">
        <v>108</v>
      </c>
      <c r="AM66" s="317"/>
      <c r="AN66" s="313"/>
      <c r="AO66" s="554">
        <v>58</v>
      </c>
      <c r="AP66" s="317"/>
      <c r="AQ66" s="313"/>
      <c r="AR66" s="578">
        <v>10</v>
      </c>
      <c r="AS66" s="302"/>
      <c r="AT66" s="302"/>
      <c r="AU66" s="554"/>
      <c r="AV66" s="317"/>
      <c r="AW66" s="313"/>
      <c r="AX66" s="568">
        <v>38</v>
      </c>
      <c r="AY66" s="317"/>
      <c r="AZ66" s="313"/>
      <c r="BA66" s="568">
        <v>10</v>
      </c>
      <c r="BB66" s="317"/>
      <c r="BC66" s="313"/>
      <c r="BD66" s="554"/>
      <c r="BE66" s="317"/>
      <c r="BF66" s="313"/>
      <c r="BG66" s="554"/>
      <c r="BH66" s="317"/>
      <c r="BI66" s="313"/>
      <c r="BJ66" s="554"/>
      <c r="BK66" s="313"/>
      <c r="BL66" s="554"/>
      <c r="BM66" s="317"/>
      <c r="BN66" s="313"/>
      <c r="BO66" s="554"/>
      <c r="BP66" s="317"/>
      <c r="BQ66" s="313"/>
      <c r="BR66" s="554"/>
      <c r="BS66" s="313"/>
      <c r="BT66" s="554"/>
      <c r="BU66" s="317"/>
      <c r="BV66" s="313"/>
      <c r="BW66" s="554"/>
      <c r="BX66" s="317"/>
      <c r="BY66" s="313"/>
      <c r="BZ66" s="554"/>
      <c r="CA66" s="313"/>
      <c r="CB66" s="554"/>
      <c r="CC66" s="317"/>
      <c r="CD66" s="313"/>
      <c r="CE66" s="554"/>
      <c r="CF66" s="317"/>
      <c r="CG66" s="313"/>
      <c r="CH66" s="554"/>
      <c r="CI66" s="313"/>
      <c r="CJ66" s="554">
        <v>108</v>
      </c>
      <c r="CK66" s="317"/>
      <c r="CL66" s="313"/>
      <c r="CM66" s="554">
        <v>58</v>
      </c>
      <c r="CN66" s="317"/>
      <c r="CO66" s="313"/>
      <c r="CP66" s="554">
        <v>3</v>
      </c>
      <c r="CQ66" s="313"/>
      <c r="CR66" s="554"/>
      <c r="CS66" s="317"/>
      <c r="CT66" s="313"/>
      <c r="CU66" s="554"/>
      <c r="CV66" s="317"/>
      <c r="CW66" s="313"/>
      <c r="CX66" s="554"/>
      <c r="CY66" s="313"/>
      <c r="CZ66" s="565"/>
      <c r="DA66" s="317"/>
      <c r="DB66" s="313"/>
      <c r="DC66" s="554"/>
      <c r="DD66" s="317"/>
      <c r="DE66" s="313"/>
      <c r="DF66" s="554"/>
      <c r="DG66" s="313"/>
      <c r="DH66" s="565"/>
      <c r="DI66" s="317"/>
      <c r="DJ66" s="313"/>
      <c r="DK66" s="554"/>
      <c r="DL66" s="317"/>
      <c r="DM66" s="313"/>
      <c r="DN66" s="554"/>
      <c r="DO66" s="313"/>
      <c r="DP66" s="566">
        <v>3</v>
      </c>
      <c r="DQ66" s="317"/>
      <c r="DR66" s="313"/>
      <c r="DS66" s="502" t="s">
        <v>233</v>
      </c>
      <c r="DT66" s="317"/>
      <c r="DU66" s="317"/>
      <c r="DV66" s="317"/>
      <c r="DW66" s="317"/>
      <c r="DX66" s="317"/>
      <c r="DY66" s="317"/>
      <c r="DZ66" s="313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</row>
    <row r="67" spans="1:147" ht="73.5" customHeight="1">
      <c r="A67" s="186" t="s">
        <v>186</v>
      </c>
      <c r="B67" s="571" t="s">
        <v>563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3"/>
      <c r="AF67" s="554"/>
      <c r="AG67" s="317"/>
      <c r="AH67" s="313"/>
      <c r="AI67" s="554"/>
      <c r="AJ67" s="317"/>
      <c r="AK67" s="313"/>
      <c r="AL67" s="572">
        <v>40</v>
      </c>
      <c r="AM67" s="317"/>
      <c r="AN67" s="313"/>
      <c r="AO67" s="554"/>
      <c r="AP67" s="317"/>
      <c r="AQ67" s="313"/>
      <c r="AR67" s="554"/>
      <c r="AS67" s="317"/>
      <c r="AT67" s="313"/>
      <c r="AU67" s="554"/>
      <c r="AV67" s="317"/>
      <c r="AW67" s="313"/>
      <c r="AX67" s="567"/>
      <c r="AY67" s="317"/>
      <c r="AZ67" s="317"/>
      <c r="BA67" s="554"/>
      <c r="BB67" s="317"/>
      <c r="BC67" s="313"/>
      <c r="BD67" s="554"/>
      <c r="BE67" s="317"/>
      <c r="BF67" s="313"/>
      <c r="BG67" s="554"/>
      <c r="BH67" s="317"/>
      <c r="BI67" s="313"/>
      <c r="BJ67" s="554"/>
      <c r="BK67" s="313"/>
      <c r="BL67" s="554"/>
      <c r="BM67" s="317"/>
      <c r="BN67" s="313"/>
      <c r="BO67" s="554"/>
      <c r="BP67" s="317"/>
      <c r="BQ67" s="313"/>
      <c r="BR67" s="554"/>
      <c r="BS67" s="313"/>
      <c r="BT67" s="554"/>
      <c r="BU67" s="317"/>
      <c r="BV67" s="313"/>
      <c r="BW67" s="554"/>
      <c r="BX67" s="317"/>
      <c r="BY67" s="313"/>
      <c r="BZ67" s="554"/>
      <c r="CA67" s="313"/>
      <c r="CB67" s="554"/>
      <c r="CC67" s="317"/>
      <c r="CD67" s="313"/>
      <c r="CE67" s="554"/>
      <c r="CF67" s="317"/>
      <c r="CG67" s="313"/>
      <c r="CH67" s="554"/>
      <c r="CI67" s="313"/>
      <c r="CJ67" s="554"/>
      <c r="CK67" s="317"/>
      <c r="CL67" s="313"/>
      <c r="CM67" s="554"/>
      <c r="CN67" s="317"/>
      <c r="CO67" s="313"/>
      <c r="CP67" s="554"/>
      <c r="CQ67" s="313"/>
      <c r="CR67" s="572">
        <v>40</v>
      </c>
      <c r="CS67" s="317"/>
      <c r="CT67" s="313"/>
      <c r="CU67" s="554"/>
      <c r="CV67" s="317"/>
      <c r="CW67" s="313"/>
      <c r="CX67" s="572">
        <v>1</v>
      </c>
      <c r="CY67" s="313"/>
      <c r="CZ67" s="565"/>
      <c r="DA67" s="317"/>
      <c r="DB67" s="313"/>
      <c r="DC67" s="554"/>
      <c r="DD67" s="317"/>
      <c r="DE67" s="313"/>
      <c r="DF67" s="554"/>
      <c r="DG67" s="313"/>
      <c r="DH67" s="565"/>
      <c r="DI67" s="317"/>
      <c r="DJ67" s="313"/>
      <c r="DK67" s="554"/>
      <c r="DL67" s="317"/>
      <c r="DM67" s="313"/>
      <c r="DN67" s="554"/>
      <c r="DO67" s="313"/>
      <c r="DP67" s="566">
        <v>1</v>
      </c>
      <c r="DQ67" s="317"/>
      <c r="DR67" s="313"/>
      <c r="DS67" s="502"/>
      <c r="DT67" s="317"/>
      <c r="DU67" s="317"/>
      <c r="DV67" s="317"/>
      <c r="DW67" s="317"/>
      <c r="DX67" s="317"/>
      <c r="DY67" s="317"/>
      <c r="DZ67" s="313"/>
    </row>
    <row r="68" spans="1:147" ht="49.5" customHeight="1">
      <c r="A68" s="191" t="s">
        <v>188</v>
      </c>
      <c r="B68" s="579" t="s">
        <v>564</v>
      </c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3"/>
      <c r="AF68" s="562"/>
      <c r="AG68" s="317"/>
      <c r="AH68" s="313"/>
      <c r="AI68" s="562"/>
      <c r="AJ68" s="317"/>
      <c r="AK68" s="313"/>
      <c r="AL68" s="558">
        <f>SUM(AL69:AN70)</f>
        <v>432</v>
      </c>
      <c r="AM68" s="317"/>
      <c r="AN68" s="313"/>
      <c r="AO68" s="558">
        <f>SUM(BG68,BO68,BW68,CE68,CM68,CU68,DC68,DK68)</f>
        <v>204</v>
      </c>
      <c r="AP68" s="317"/>
      <c r="AQ68" s="313"/>
      <c r="AR68" s="558">
        <f>SUM(AR69:AT70)</f>
        <v>44</v>
      </c>
      <c r="AS68" s="317"/>
      <c r="AT68" s="313"/>
      <c r="AU68" s="558">
        <f>SUM(AU69:AW70)</f>
        <v>40</v>
      </c>
      <c r="AV68" s="317"/>
      <c r="AW68" s="313"/>
      <c r="AX68" s="558">
        <f>SUM(AX69:AZ70)</f>
        <v>84</v>
      </c>
      <c r="AY68" s="317"/>
      <c r="AZ68" s="313"/>
      <c r="BA68" s="558">
        <f>SUM(BA69:BC70)</f>
        <v>36</v>
      </c>
      <c r="BB68" s="317"/>
      <c r="BC68" s="313"/>
      <c r="BD68" s="558">
        <f>SUM(BD69:BF70)</f>
        <v>0</v>
      </c>
      <c r="BE68" s="317"/>
      <c r="BF68" s="313"/>
      <c r="BG68" s="558">
        <f>SUM(BG69:BI70)</f>
        <v>0</v>
      </c>
      <c r="BH68" s="317"/>
      <c r="BI68" s="313"/>
      <c r="BJ68" s="558">
        <f>SUM(BJ69:BK70)</f>
        <v>0</v>
      </c>
      <c r="BK68" s="313"/>
      <c r="BL68" s="558">
        <f>SUM(BL69:BN70)</f>
        <v>0</v>
      </c>
      <c r="BM68" s="317"/>
      <c r="BN68" s="313"/>
      <c r="BO68" s="558">
        <f>SUM(BO69:BQ70)</f>
        <v>0</v>
      </c>
      <c r="BP68" s="317"/>
      <c r="BQ68" s="313"/>
      <c r="BR68" s="558">
        <f>SUM(BR69:BS70)</f>
        <v>0</v>
      </c>
      <c r="BS68" s="313"/>
      <c r="BT68" s="558">
        <f>SUM(BT69:BV70)</f>
        <v>0</v>
      </c>
      <c r="BU68" s="317"/>
      <c r="BV68" s="313"/>
      <c r="BW68" s="558">
        <f>SUM(BW69:BY70)</f>
        <v>0</v>
      </c>
      <c r="BX68" s="317"/>
      <c r="BY68" s="313"/>
      <c r="BZ68" s="558">
        <f>SUM(BZ69:CA70)</f>
        <v>0</v>
      </c>
      <c r="CA68" s="313"/>
      <c r="CB68" s="558">
        <f>SUM(CB69:CD70)</f>
        <v>0</v>
      </c>
      <c r="CC68" s="317"/>
      <c r="CD68" s="313"/>
      <c r="CE68" s="558">
        <f>SUM(CE69:CG70)</f>
        <v>0</v>
      </c>
      <c r="CF68" s="317"/>
      <c r="CG68" s="313"/>
      <c r="CH68" s="558">
        <f>SUM(CH69:CI70)</f>
        <v>0</v>
      </c>
      <c r="CI68" s="313"/>
      <c r="CJ68" s="558">
        <f>SUM(CJ69:CL70)</f>
        <v>0</v>
      </c>
      <c r="CK68" s="317"/>
      <c r="CL68" s="313"/>
      <c r="CM68" s="558">
        <f>SUM(CM69:CO70)</f>
        <v>0</v>
      </c>
      <c r="CN68" s="317"/>
      <c r="CO68" s="313"/>
      <c r="CP68" s="558">
        <f>SUM(CP69:CQ70)</f>
        <v>0</v>
      </c>
      <c r="CQ68" s="313"/>
      <c r="CR68" s="558">
        <f>SUM(CR69:CT70)</f>
        <v>0</v>
      </c>
      <c r="CS68" s="317"/>
      <c r="CT68" s="313"/>
      <c r="CU68" s="558">
        <f>SUM(CU69:CW70)</f>
        <v>0</v>
      </c>
      <c r="CV68" s="317"/>
      <c r="CW68" s="313"/>
      <c r="CX68" s="558">
        <f>SUM(CX69:CY70)</f>
        <v>0</v>
      </c>
      <c r="CY68" s="313"/>
      <c r="CZ68" s="558">
        <f>SUM(CZ69:DA70)</f>
        <v>432</v>
      </c>
      <c r="DA68" s="317"/>
      <c r="DB68" s="313"/>
      <c r="DC68" s="558">
        <f>SUM(DC69:DD70)</f>
        <v>204</v>
      </c>
      <c r="DD68" s="317"/>
      <c r="DE68" s="313"/>
      <c r="DF68" s="558">
        <f>SUM(DF69:DG70)</f>
        <v>12</v>
      </c>
      <c r="DG68" s="313"/>
      <c r="DH68" s="558">
        <f>SUM(DH69:DJ70)</f>
        <v>0</v>
      </c>
      <c r="DI68" s="317"/>
      <c r="DJ68" s="313"/>
      <c r="DK68" s="558">
        <f>SUM(DK69:DM70)</f>
        <v>0</v>
      </c>
      <c r="DL68" s="317"/>
      <c r="DM68" s="313"/>
      <c r="DN68" s="558">
        <f>SUM(DN69:DO70)</f>
        <v>0</v>
      </c>
      <c r="DO68" s="313"/>
      <c r="DP68" s="558">
        <f>SUM(DP69:DR70)</f>
        <v>12</v>
      </c>
      <c r="DQ68" s="317"/>
      <c r="DR68" s="313"/>
      <c r="DS68" s="564"/>
      <c r="DT68" s="317"/>
      <c r="DU68" s="317"/>
      <c r="DV68" s="317"/>
      <c r="DW68" s="317"/>
      <c r="DX68" s="317"/>
      <c r="DY68" s="317"/>
      <c r="DZ68" s="313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182"/>
      <c r="EP68" s="182"/>
      <c r="EQ68" s="182"/>
    </row>
    <row r="69" spans="1:147" ht="46.5" customHeight="1">
      <c r="A69" s="186" t="s">
        <v>189</v>
      </c>
      <c r="B69" s="571" t="s">
        <v>565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3"/>
      <c r="AF69" s="554">
        <v>7</v>
      </c>
      <c r="AG69" s="317"/>
      <c r="AH69" s="313"/>
      <c r="AI69" s="554"/>
      <c r="AJ69" s="317"/>
      <c r="AK69" s="313"/>
      <c r="AL69" s="572">
        <v>216</v>
      </c>
      <c r="AM69" s="317"/>
      <c r="AN69" s="313"/>
      <c r="AO69" s="572">
        <v>102</v>
      </c>
      <c r="AP69" s="317"/>
      <c r="AQ69" s="313"/>
      <c r="AR69" s="554">
        <v>24</v>
      </c>
      <c r="AS69" s="317"/>
      <c r="AT69" s="313"/>
      <c r="AU69" s="554">
        <v>40</v>
      </c>
      <c r="AV69" s="317"/>
      <c r="AW69" s="313"/>
      <c r="AX69" s="554">
        <v>22</v>
      </c>
      <c r="AY69" s="317"/>
      <c r="AZ69" s="313"/>
      <c r="BA69" s="554">
        <v>16</v>
      </c>
      <c r="BB69" s="317"/>
      <c r="BC69" s="313"/>
      <c r="BD69" s="554"/>
      <c r="BE69" s="317"/>
      <c r="BF69" s="313"/>
      <c r="BG69" s="554"/>
      <c r="BH69" s="317"/>
      <c r="BI69" s="313"/>
      <c r="BJ69" s="554"/>
      <c r="BK69" s="313"/>
      <c r="BL69" s="554"/>
      <c r="BM69" s="317"/>
      <c r="BN69" s="313"/>
      <c r="BO69" s="554"/>
      <c r="BP69" s="317"/>
      <c r="BQ69" s="313"/>
      <c r="BR69" s="554"/>
      <c r="BS69" s="313"/>
      <c r="BT69" s="554"/>
      <c r="BU69" s="317"/>
      <c r="BV69" s="313"/>
      <c r="BW69" s="554"/>
      <c r="BX69" s="317"/>
      <c r="BY69" s="313"/>
      <c r="BZ69" s="554"/>
      <c r="CA69" s="313"/>
      <c r="CB69" s="554"/>
      <c r="CC69" s="317"/>
      <c r="CD69" s="313"/>
      <c r="CE69" s="554"/>
      <c r="CF69" s="317"/>
      <c r="CG69" s="313"/>
      <c r="CH69" s="554"/>
      <c r="CI69" s="313"/>
      <c r="CJ69" s="554"/>
      <c r="CK69" s="317"/>
      <c r="CL69" s="313"/>
      <c r="CM69" s="554"/>
      <c r="CN69" s="317"/>
      <c r="CO69" s="313"/>
      <c r="CP69" s="554"/>
      <c r="CQ69" s="313"/>
      <c r="CR69" s="554"/>
      <c r="CS69" s="317"/>
      <c r="CT69" s="313"/>
      <c r="CU69" s="554"/>
      <c r="CV69" s="317"/>
      <c r="CW69" s="313"/>
      <c r="CX69" s="554"/>
      <c r="CY69" s="313"/>
      <c r="CZ69" s="572">
        <v>216</v>
      </c>
      <c r="DA69" s="317"/>
      <c r="DB69" s="313"/>
      <c r="DC69" s="572">
        <v>102</v>
      </c>
      <c r="DD69" s="317"/>
      <c r="DE69" s="313"/>
      <c r="DF69" s="572">
        <v>6</v>
      </c>
      <c r="DG69" s="313"/>
      <c r="DH69" s="554"/>
      <c r="DI69" s="317"/>
      <c r="DJ69" s="313"/>
      <c r="DK69" s="554"/>
      <c r="DL69" s="317"/>
      <c r="DM69" s="313"/>
      <c r="DN69" s="554"/>
      <c r="DO69" s="313"/>
      <c r="DP69" s="566">
        <v>6</v>
      </c>
      <c r="DQ69" s="317"/>
      <c r="DR69" s="313"/>
      <c r="DS69" s="502" t="s">
        <v>236</v>
      </c>
      <c r="DT69" s="317"/>
      <c r="DU69" s="317"/>
      <c r="DV69" s="317"/>
      <c r="DW69" s="317"/>
      <c r="DX69" s="317"/>
      <c r="DY69" s="317"/>
      <c r="DZ69" s="313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</row>
    <row r="70" spans="1:147" ht="46.5" customHeight="1">
      <c r="A70" s="186" t="s">
        <v>191</v>
      </c>
      <c r="B70" s="556" t="s">
        <v>566</v>
      </c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3"/>
      <c r="AF70" s="554">
        <v>7</v>
      </c>
      <c r="AG70" s="317"/>
      <c r="AH70" s="313"/>
      <c r="AI70" s="554"/>
      <c r="AJ70" s="317"/>
      <c r="AK70" s="313"/>
      <c r="AL70" s="554">
        <v>216</v>
      </c>
      <c r="AM70" s="317"/>
      <c r="AN70" s="313"/>
      <c r="AO70" s="554">
        <v>102</v>
      </c>
      <c r="AP70" s="317"/>
      <c r="AQ70" s="313"/>
      <c r="AR70" s="568">
        <v>20</v>
      </c>
      <c r="AS70" s="317"/>
      <c r="AT70" s="313"/>
      <c r="AU70" s="554"/>
      <c r="AV70" s="317"/>
      <c r="AW70" s="313"/>
      <c r="AX70" s="568">
        <v>62</v>
      </c>
      <c r="AY70" s="317"/>
      <c r="AZ70" s="313"/>
      <c r="BA70" s="568">
        <v>20</v>
      </c>
      <c r="BB70" s="317"/>
      <c r="BC70" s="313"/>
      <c r="BD70" s="554"/>
      <c r="BE70" s="317"/>
      <c r="BF70" s="313"/>
      <c r="BG70" s="554"/>
      <c r="BH70" s="317"/>
      <c r="BI70" s="313"/>
      <c r="BJ70" s="554"/>
      <c r="BK70" s="313"/>
      <c r="BL70" s="554"/>
      <c r="BM70" s="317"/>
      <c r="BN70" s="313"/>
      <c r="BO70" s="554"/>
      <c r="BP70" s="317"/>
      <c r="BQ70" s="313"/>
      <c r="BR70" s="554"/>
      <c r="BS70" s="313"/>
      <c r="BT70" s="554"/>
      <c r="BU70" s="317"/>
      <c r="BV70" s="313"/>
      <c r="BW70" s="554"/>
      <c r="BX70" s="317"/>
      <c r="BY70" s="313"/>
      <c r="BZ70" s="554"/>
      <c r="CA70" s="313"/>
      <c r="CB70" s="554"/>
      <c r="CC70" s="317"/>
      <c r="CD70" s="313"/>
      <c r="CE70" s="554"/>
      <c r="CF70" s="317"/>
      <c r="CG70" s="313"/>
      <c r="CH70" s="554"/>
      <c r="CI70" s="313"/>
      <c r="CJ70" s="554"/>
      <c r="CK70" s="317"/>
      <c r="CL70" s="313"/>
      <c r="CM70" s="554"/>
      <c r="CN70" s="317"/>
      <c r="CO70" s="313"/>
      <c r="CP70" s="554"/>
      <c r="CQ70" s="313"/>
      <c r="CR70" s="554"/>
      <c r="CS70" s="317"/>
      <c r="CT70" s="313"/>
      <c r="CU70" s="554"/>
      <c r="CV70" s="317"/>
      <c r="CW70" s="313"/>
      <c r="CX70" s="554"/>
      <c r="CY70" s="313"/>
      <c r="CZ70" s="554">
        <v>216</v>
      </c>
      <c r="DA70" s="317"/>
      <c r="DB70" s="313"/>
      <c r="DC70" s="554">
        <v>102</v>
      </c>
      <c r="DD70" s="317"/>
      <c r="DE70" s="313"/>
      <c r="DF70" s="554">
        <v>6</v>
      </c>
      <c r="DG70" s="313"/>
      <c r="DH70" s="554"/>
      <c r="DI70" s="317"/>
      <c r="DJ70" s="313"/>
      <c r="DK70" s="554"/>
      <c r="DL70" s="317"/>
      <c r="DM70" s="313"/>
      <c r="DN70" s="554"/>
      <c r="DO70" s="313"/>
      <c r="DP70" s="566">
        <v>6</v>
      </c>
      <c r="DQ70" s="317"/>
      <c r="DR70" s="313"/>
      <c r="DS70" s="502" t="s">
        <v>241</v>
      </c>
      <c r="DT70" s="317"/>
      <c r="DU70" s="317"/>
      <c r="DV70" s="317"/>
      <c r="DW70" s="317"/>
      <c r="DX70" s="317"/>
      <c r="DY70" s="317"/>
      <c r="DZ70" s="516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</row>
    <row r="71" spans="1:147" ht="45" customHeight="1">
      <c r="A71" s="193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6"/>
      <c r="BE71" s="196"/>
      <c r="BF71" s="196"/>
      <c r="BG71" s="195"/>
      <c r="BH71" s="195"/>
      <c r="BI71" s="195"/>
      <c r="BJ71" s="195"/>
      <c r="BK71" s="195"/>
      <c r="BL71" s="196"/>
      <c r="BM71" s="196"/>
      <c r="BN71" s="196"/>
      <c r="BO71" s="195"/>
      <c r="BP71" s="195"/>
      <c r="BQ71" s="195"/>
      <c r="BR71" s="195"/>
      <c r="BS71" s="195"/>
      <c r="BT71" s="196"/>
      <c r="BU71" s="196"/>
      <c r="BV71" s="196"/>
      <c r="BW71" s="195"/>
      <c r="BX71" s="195"/>
      <c r="BY71" s="195"/>
      <c r="BZ71" s="195"/>
      <c r="CA71" s="195"/>
      <c r="CB71" s="196"/>
      <c r="CC71" s="196"/>
      <c r="CD71" s="196"/>
      <c r="CE71" s="195"/>
      <c r="CF71" s="195"/>
      <c r="CG71" s="195"/>
      <c r="CH71" s="195"/>
      <c r="CI71" s="195"/>
      <c r="CJ71" s="196"/>
      <c r="CK71" s="196"/>
      <c r="CL71" s="196"/>
      <c r="CM71" s="195"/>
      <c r="CN71" s="195"/>
      <c r="CO71" s="195"/>
      <c r="CP71" s="195"/>
      <c r="CQ71" s="195"/>
      <c r="CR71" s="196"/>
      <c r="CS71" s="196"/>
      <c r="CT71" s="196"/>
      <c r="CU71" s="195"/>
      <c r="CV71" s="195"/>
      <c r="CW71" s="195"/>
      <c r="CX71" s="195"/>
      <c r="CY71" s="195"/>
      <c r="CZ71" s="196"/>
      <c r="DA71" s="196"/>
      <c r="DB71" s="196"/>
      <c r="DC71" s="195"/>
      <c r="DD71" s="195"/>
      <c r="DE71" s="195"/>
      <c r="DF71" s="195"/>
      <c r="DG71" s="195"/>
      <c r="DH71" s="196"/>
      <c r="DI71" s="196"/>
      <c r="DJ71" s="196"/>
      <c r="DK71" s="195"/>
      <c r="DL71" s="195"/>
      <c r="DM71" s="195"/>
      <c r="DN71" s="195"/>
      <c r="DO71" s="195"/>
      <c r="DP71" s="195"/>
      <c r="DQ71" s="195"/>
      <c r="DR71" s="195"/>
      <c r="DS71" s="197"/>
      <c r="DT71" s="197"/>
      <c r="DU71" s="197"/>
      <c r="DV71" s="197"/>
      <c r="DW71" s="197"/>
      <c r="DX71" s="197"/>
      <c r="DY71" s="197"/>
      <c r="DZ71" s="197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</row>
    <row r="72" spans="1:147" ht="99" customHeight="1">
      <c r="A72" s="574" t="s">
        <v>81</v>
      </c>
      <c r="B72" s="575" t="s">
        <v>82</v>
      </c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9"/>
      <c r="AF72" s="576" t="s">
        <v>83</v>
      </c>
      <c r="AG72" s="498"/>
      <c r="AH72" s="499"/>
      <c r="AI72" s="576" t="s">
        <v>84</v>
      </c>
      <c r="AJ72" s="498"/>
      <c r="AK72" s="499"/>
      <c r="AL72" s="569" t="s">
        <v>85</v>
      </c>
      <c r="AM72" s="507"/>
      <c r="AN72" s="507"/>
      <c r="AO72" s="507"/>
      <c r="AP72" s="507"/>
      <c r="AQ72" s="507"/>
      <c r="AR72" s="507"/>
      <c r="AS72" s="507"/>
      <c r="AT72" s="507"/>
      <c r="AU72" s="507"/>
      <c r="AV72" s="507"/>
      <c r="AW72" s="507"/>
      <c r="AX72" s="507"/>
      <c r="AY72" s="507"/>
      <c r="AZ72" s="507"/>
      <c r="BA72" s="507"/>
      <c r="BB72" s="507"/>
      <c r="BC72" s="508"/>
      <c r="BD72" s="569" t="s">
        <v>86</v>
      </c>
      <c r="BE72" s="507"/>
      <c r="BF72" s="507"/>
      <c r="BG72" s="507"/>
      <c r="BH72" s="507"/>
      <c r="BI72" s="507"/>
      <c r="BJ72" s="507"/>
      <c r="BK72" s="507"/>
      <c r="BL72" s="507"/>
      <c r="BM72" s="507"/>
      <c r="BN72" s="507"/>
      <c r="BO72" s="507"/>
      <c r="BP72" s="507"/>
      <c r="BQ72" s="507"/>
      <c r="BR72" s="507"/>
      <c r="BS72" s="507"/>
      <c r="BT72" s="507"/>
      <c r="BU72" s="507"/>
      <c r="BV72" s="507"/>
      <c r="BW72" s="507"/>
      <c r="BX72" s="507"/>
      <c r="BY72" s="507"/>
      <c r="BZ72" s="507"/>
      <c r="CA72" s="507"/>
      <c r="CB72" s="507"/>
      <c r="CC72" s="507"/>
      <c r="CD72" s="507"/>
      <c r="CE72" s="507"/>
      <c r="CF72" s="507"/>
      <c r="CG72" s="507"/>
      <c r="CH72" s="507"/>
      <c r="CI72" s="507"/>
      <c r="CJ72" s="507"/>
      <c r="CK72" s="507"/>
      <c r="CL72" s="507"/>
      <c r="CM72" s="507"/>
      <c r="CN72" s="507"/>
      <c r="CO72" s="507"/>
      <c r="CP72" s="507"/>
      <c r="CQ72" s="507"/>
      <c r="CR72" s="507"/>
      <c r="CS72" s="507"/>
      <c r="CT72" s="507"/>
      <c r="CU72" s="507"/>
      <c r="CV72" s="507"/>
      <c r="CW72" s="507"/>
      <c r="CX72" s="507"/>
      <c r="CY72" s="507"/>
      <c r="CZ72" s="507"/>
      <c r="DA72" s="507"/>
      <c r="DB72" s="507"/>
      <c r="DC72" s="507"/>
      <c r="DD72" s="507"/>
      <c r="DE72" s="507"/>
      <c r="DF72" s="507"/>
      <c r="DG72" s="507"/>
      <c r="DH72" s="507"/>
      <c r="DI72" s="507"/>
      <c r="DJ72" s="507"/>
      <c r="DK72" s="507"/>
      <c r="DL72" s="507"/>
      <c r="DM72" s="507"/>
      <c r="DN72" s="507"/>
      <c r="DO72" s="508"/>
      <c r="DP72" s="577" t="s">
        <v>87</v>
      </c>
      <c r="DQ72" s="498"/>
      <c r="DR72" s="499"/>
      <c r="DS72" s="577" t="s">
        <v>88</v>
      </c>
      <c r="DT72" s="498"/>
      <c r="DU72" s="498"/>
      <c r="DV72" s="498"/>
      <c r="DW72" s="498"/>
      <c r="DX72" s="498"/>
      <c r="DY72" s="498"/>
      <c r="DZ72" s="500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</row>
    <row r="73" spans="1:147" ht="49.5" customHeight="1">
      <c r="A73" s="547"/>
      <c r="B73" s="33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33"/>
      <c r="AF73" s="332"/>
      <c r="AG73" s="302"/>
      <c r="AH73" s="333"/>
      <c r="AI73" s="332"/>
      <c r="AJ73" s="302"/>
      <c r="AK73" s="333"/>
      <c r="AL73" s="573" t="s">
        <v>34</v>
      </c>
      <c r="AM73" s="308"/>
      <c r="AN73" s="309"/>
      <c r="AO73" s="573" t="s">
        <v>89</v>
      </c>
      <c r="AP73" s="308"/>
      <c r="AQ73" s="309"/>
      <c r="AR73" s="538" t="s">
        <v>90</v>
      </c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3"/>
      <c r="BD73" s="538" t="s">
        <v>91</v>
      </c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3"/>
      <c r="BT73" s="538" t="s">
        <v>92</v>
      </c>
      <c r="BU73" s="317"/>
      <c r="BV73" s="317"/>
      <c r="BW73" s="317"/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3"/>
      <c r="CJ73" s="538" t="s">
        <v>93</v>
      </c>
      <c r="CK73" s="317"/>
      <c r="CL73" s="317"/>
      <c r="CM73" s="317"/>
      <c r="CN73" s="317"/>
      <c r="CO73" s="317"/>
      <c r="CP73" s="317"/>
      <c r="CQ73" s="317"/>
      <c r="CR73" s="317"/>
      <c r="CS73" s="317"/>
      <c r="CT73" s="317"/>
      <c r="CU73" s="317"/>
      <c r="CV73" s="317"/>
      <c r="CW73" s="317"/>
      <c r="CX73" s="317"/>
      <c r="CY73" s="313"/>
      <c r="CZ73" s="538" t="s">
        <v>94</v>
      </c>
      <c r="DA73" s="317"/>
      <c r="DB73" s="317"/>
      <c r="DC73" s="317"/>
      <c r="DD73" s="317"/>
      <c r="DE73" s="317"/>
      <c r="DF73" s="317"/>
      <c r="DG73" s="317"/>
      <c r="DH73" s="317"/>
      <c r="DI73" s="317"/>
      <c r="DJ73" s="317"/>
      <c r="DK73" s="317"/>
      <c r="DL73" s="317"/>
      <c r="DM73" s="317"/>
      <c r="DN73" s="317"/>
      <c r="DO73" s="313"/>
      <c r="DP73" s="332"/>
      <c r="DQ73" s="302"/>
      <c r="DR73" s="333"/>
      <c r="DS73" s="332"/>
      <c r="DT73" s="302"/>
      <c r="DU73" s="302"/>
      <c r="DV73" s="302"/>
      <c r="DW73" s="302"/>
      <c r="DX73" s="302"/>
      <c r="DY73" s="302"/>
      <c r="DZ73" s="550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</row>
    <row r="74" spans="1:147" ht="95.25" customHeight="1">
      <c r="A74" s="547"/>
      <c r="B74" s="33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33"/>
      <c r="AF74" s="332"/>
      <c r="AG74" s="302"/>
      <c r="AH74" s="333"/>
      <c r="AI74" s="332"/>
      <c r="AJ74" s="302"/>
      <c r="AK74" s="333"/>
      <c r="AL74" s="332"/>
      <c r="AM74" s="302"/>
      <c r="AN74" s="333"/>
      <c r="AO74" s="332"/>
      <c r="AP74" s="302"/>
      <c r="AQ74" s="333"/>
      <c r="AR74" s="573" t="s">
        <v>95</v>
      </c>
      <c r="AS74" s="308"/>
      <c r="AT74" s="309"/>
      <c r="AU74" s="573" t="s">
        <v>96</v>
      </c>
      <c r="AV74" s="308"/>
      <c r="AW74" s="309"/>
      <c r="AX74" s="573" t="s">
        <v>97</v>
      </c>
      <c r="AY74" s="308"/>
      <c r="AZ74" s="309"/>
      <c r="BA74" s="573" t="s">
        <v>98</v>
      </c>
      <c r="BB74" s="308"/>
      <c r="BC74" s="309"/>
      <c r="BD74" s="537" t="s">
        <v>99</v>
      </c>
      <c r="BE74" s="317"/>
      <c r="BF74" s="317"/>
      <c r="BG74" s="317"/>
      <c r="BH74" s="317"/>
      <c r="BI74" s="317"/>
      <c r="BJ74" s="317"/>
      <c r="BK74" s="313"/>
      <c r="BL74" s="538" t="s">
        <v>100</v>
      </c>
      <c r="BM74" s="317"/>
      <c r="BN74" s="317"/>
      <c r="BO74" s="317"/>
      <c r="BP74" s="317"/>
      <c r="BQ74" s="317"/>
      <c r="BR74" s="317"/>
      <c r="BS74" s="313"/>
      <c r="BT74" s="537" t="s">
        <v>101</v>
      </c>
      <c r="BU74" s="317"/>
      <c r="BV74" s="317"/>
      <c r="BW74" s="317"/>
      <c r="BX74" s="317"/>
      <c r="BY74" s="317"/>
      <c r="BZ74" s="317"/>
      <c r="CA74" s="313"/>
      <c r="CB74" s="537" t="s">
        <v>544</v>
      </c>
      <c r="CC74" s="317"/>
      <c r="CD74" s="317"/>
      <c r="CE74" s="317"/>
      <c r="CF74" s="317"/>
      <c r="CG74" s="317"/>
      <c r="CH74" s="317"/>
      <c r="CI74" s="313"/>
      <c r="CJ74" s="537" t="s">
        <v>103</v>
      </c>
      <c r="CK74" s="317"/>
      <c r="CL74" s="317"/>
      <c r="CM74" s="317"/>
      <c r="CN74" s="317"/>
      <c r="CO74" s="317"/>
      <c r="CP74" s="317"/>
      <c r="CQ74" s="313"/>
      <c r="CR74" s="537" t="s">
        <v>545</v>
      </c>
      <c r="CS74" s="317"/>
      <c r="CT74" s="317"/>
      <c r="CU74" s="317"/>
      <c r="CV74" s="317"/>
      <c r="CW74" s="317"/>
      <c r="CX74" s="317"/>
      <c r="CY74" s="313"/>
      <c r="CZ74" s="537" t="s">
        <v>105</v>
      </c>
      <c r="DA74" s="317"/>
      <c r="DB74" s="317"/>
      <c r="DC74" s="317"/>
      <c r="DD74" s="317"/>
      <c r="DE74" s="317"/>
      <c r="DF74" s="317"/>
      <c r="DG74" s="313"/>
      <c r="DH74" s="537" t="s">
        <v>106</v>
      </c>
      <c r="DI74" s="317"/>
      <c r="DJ74" s="317"/>
      <c r="DK74" s="317"/>
      <c r="DL74" s="317"/>
      <c r="DM74" s="317"/>
      <c r="DN74" s="317"/>
      <c r="DO74" s="313"/>
      <c r="DP74" s="332"/>
      <c r="DQ74" s="302"/>
      <c r="DR74" s="333"/>
      <c r="DS74" s="332"/>
      <c r="DT74" s="302"/>
      <c r="DU74" s="302"/>
      <c r="DV74" s="302"/>
      <c r="DW74" s="302"/>
      <c r="DX74" s="302"/>
      <c r="DY74" s="302"/>
      <c r="DZ74" s="550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</row>
    <row r="75" spans="1:147" ht="209.25" customHeight="1">
      <c r="A75" s="505"/>
      <c r="B75" s="310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11"/>
      <c r="AF75" s="310"/>
      <c r="AG75" s="303"/>
      <c r="AH75" s="311"/>
      <c r="AI75" s="310"/>
      <c r="AJ75" s="303"/>
      <c r="AK75" s="311"/>
      <c r="AL75" s="310"/>
      <c r="AM75" s="303"/>
      <c r="AN75" s="311"/>
      <c r="AO75" s="310"/>
      <c r="AP75" s="303"/>
      <c r="AQ75" s="311"/>
      <c r="AR75" s="310"/>
      <c r="AS75" s="303"/>
      <c r="AT75" s="311"/>
      <c r="AU75" s="310"/>
      <c r="AV75" s="303"/>
      <c r="AW75" s="311"/>
      <c r="AX75" s="310"/>
      <c r="AY75" s="303"/>
      <c r="AZ75" s="311"/>
      <c r="BA75" s="310"/>
      <c r="BB75" s="303"/>
      <c r="BC75" s="311"/>
      <c r="BD75" s="570" t="s">
        <v>107</v>
      </c>
      <c r="BE75" s="317"/>
      <c r="BF75" s="313"/>
      <c r="BG75" s="570" t="s">
        <v>108</v>
      </c>
      <c r="BH75" s="317"/>
      <c r="BI75" s="313"/>
      <c r="BJ75" s="570" t="s">
        <v>109</v>
      </c>
      <c r="BK75" s="313"/>
      <c r="BL75" s="570" t="s">
        <v>107</v>
      </c>
      <c r="BM75" s="317"/>
      <c r="BN75" s="313"/>
      <c r="BO75" s="570" t="s">
        <v>108</v>
      </c>
      <c r="BP75" s="317"/>
      <c r="BQ75" s="313"/>
      <c r="BR75" s="570" t="s">
        <v>109</v>
      </c>
      <c r="BS75" s="313"/>
      <c r="BT75" s="570" t="s">
        <v>107</v>
      </c>
      <c r="BU75" s="317"/>
      <c r="BV75" s="313"/>
      <c r="BW75" s="570" t="s">
        <v>108</v>
      </c>
      <c r="BX75" s="317"/>
      <c r="BY75" s="313"/>
      <c r="BZ75" s="570" t="s">
        <v>109</v>
      </c>
      <c r="CA75" s="313"/>
      <c r="CB75" s="570" t="s">
        <v>107</v>
      </c>
      <c r="CC75" s="317"/>
      <c r="CD75" s="313"/>
      <c r="CE75" s="570" t="s">
        <v>108</v>
      </c>
      <c r="CF75" s="317"/>
      <c r="CG75" s="313"/>
      <c r="CH75" s="570" t="s">
        <v>109</v>
      </c>
      <c r="CI75" s="313"/>
      <c r="CJ75" s="570" t="s">
        <v>107</v>
      </c>
      <c r="CK75" s="317"/>
      <c r="CL75" s="313"/>
      <c r="CM75" s="570" t="s">
        <v>108</v>
      </c>
      <c r="CN75" s="317"/>
      <c r="CO75" s="313"/>
      <c r="CP75" s="570" t="s">
        <v>109</v>
      </c>
      <c r="CQ75" s="313"/>
      <c r="CR75" s="570" t="s">
        <v>107</v>
      </c>
      <c r="CS75" s="317"/>
      <c r="CT75" s="313"/>
      <c r="CU75" s="570" t="s">
        <v>108</v>
      </c>
      <c r="CV75" s="317"/>
      <c r="CW75" s="313"/>
      <c r="CX75" s="570" t="s">
        <v>109</v>
      </c>
      <c r="CY75" s="313"/>
      <c r="CZ75" s="570" t="s">
        <v>107</v>
      </c>
      <c r="DA75" s="317"/>
      <c r="DB75" s="313"/>
      <c r="DC75" s="570" t="s">
        <v>108</v>
      </c>
      <c r="DD75" s="317"/>
      <c r="DE75" s="313"/>
      <c r="DF75" s="570" t="s">
        <v>109</v>
      </c>
      <c r="DG75" s="313"/>
      <c r="DH75" s="570" t="s">
        <v>107</v>
      </c>
      <c r="DI75" s="317"/>
      <c r="DJ75" s="313"/>
      <c r="DK75" s="570" t="s">
        <v>108</v>
      </c>
      <c r="DL75" s="317"/>
      <c r="DM75" s="313"/>
      <c r="DN75" s="570" t="s">
        <v>109</v>
      </c>
      <c r="DO75" s="313"/>
      <c r="DP75" s="310"/>
      <c r="DQ75" s="303"/>
      <c r="DR75" s="311"/>
      <c r="DS75" s="310"/>
      <c r="DT75" s="303"/>
      <c r="DU75" s="303"/>
      <c r="DV75" s="303"/>
      <c r="DW75" s="303"/>
      <c r="DX75" s="303"/>
      <c r="DY75" s="303"/>
      <c r="DZ75" s="501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</row>
    <row r="76" spans="1:147" ht="45" customHeight="1">
      <c r="A76" s="198" t="s">
        <v>187</v>
      </c>
      <c r="B76" s="590" t="s">
        <v>193</v>
      </c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3"/>
      <c r="AF76" s="582"/>
      <c r="AG76" s="317"/>
      <c r="AH76" s="313"/>
      <c r="AI76" s="582"/>
      <c r="AJ76" s="317"/>
      <c r="AK76" s="313"/>
      <c r="AL76" s="582">
        <f>SUM(AL77,AL80,AL84,AL88,AL91,AL94,AL97,AL101,AL105,AL108,AL113,AL117)</f>
        <v>3924</v>
      </c>
      <c r="AM76" s="317"/>
      <c r="AN76" s="313"/>
      <c r="AO76" s="582">
        <f>SUM(AO77,AO80,AO84,AO88,AO91,AO94,AO97,AO101,AO105,AO108,AO113,AO117)</f>
        <v>2018</v>
      </c>
      <c r="AP76" s="317"/>
      <c r="AQ76" s="313"/>
      <c r="AR76" s="582">
        <f>SUM(AR77,AR80,AR84,AR88,AR91,AR94,AR97,AR101,AR105,AR108,AR113,AR117)</f>
        <v>572</v>
      </c>
      <c r="AS76" s="317"/>
      <c r="AT76" s="313"/>
      <c r="AU76" s="582">
        <f>SUM(AU77,AU80,AU84,AU88,AU91,AU94,AU97,AU101,AU105,AU108,AU113,AU117)</f>
        <v>578</v>
      </c>
      <c r="AV76" s="317"/>
      <c r="AW76" s="313"/>
      <c r="AX76" s="582">
        <f>SUM(AX77,AX80,AX84,AX88,AX91,AX94,AX97,AX101,AX105,AX108,AX113,AX117)</f>
        <v>496</v>
      </c>
      <c r="AY76" s="317"/>
      <c r="AZ76" s="313"/>
      <c r="BA76" s="582">
        <f>SUM(BA77,BA80,BA84,BA88,BA91,BA94,BA97,BA101,BA105,BA108,BA113,BA117)</f>
        <v>272</v>
      </c>
      <c r="BB76" s="317"/>
      <c r="BC76" s="313"/>
      <c r="BD76" s="582">
        <f>SUM(BD77,BD80,BD84,BD88,BD91,BD94,BD97,BD101,BD105,BD108,BD113,BD117)</f>
        <v>432</v>
      </c>
      <c r="BE76" s="317"/>
      <c r="BF76" s="313"/>
      <c r="BG76" s="582">
        <f>SUM(BG77,BG80,BG84,BG88,BG91,BG94,BG97,BG101,BG105,BG108,BG113,BG117)</f>
        <v>236</v>
      </c>
      <c r="BH76" s="317"/>
      <c r="BI76" s="313"/>
      <c r="BJ76" s="582">
        <f>SUM(BJ77,BJ80,BJ84,BJ88,BJ91,BJ94,BJ97,BJ101,BJ105,BJ108,BJ113,BJ117)</f>
        <v>12</v>
      </c>
      <c r="BK76" s="313"/>
      <c r="BL76" s="582">
        <f>SUM(BL77,BL80,BL84,BL88,BL91,BL94,BL97,BL101,BL105,BL108,BL113,BL117)</f>
        <v>108</v>
      </c>
      <c r="BM76" s="317"/>
      <c r="BN76" s="313"/>
      <c r="BO76" s="582">
        <f>SUM(BO77,BO80,BO84,BO88,BO91,BO94,BO97,BO101,BO105,BO108,BO113,BO117)</f>
        <v>54</v>
      </c>
      <c r="BP76" s="317"/>
      <c r="BQ76" s="313"/>
      <c r="BR76" s="582">
        <f>SUM(BR77,BR80,BR84,BR88,BR91,BR94,BR97,BR101,BR105,BR108,BR113,BR117)</f>
        <v>3</v>
      </c>
      <c r="BS76" s="313"/>
      <c r="BT76" s="582">
        <f>SUM(BT77,BT80,BT84,BT88,BT91,BT94,BT97,BT101,BT105,BT108,BT113,BT117)</f>
        <v>648</v>
      </c>
      <c r="BU76" s="317"/>
      <c r="BV76" s="313"/>
      <c r="BW76" s="582">
        <f>SUM(BW77,BW80,BW84,BW88,BW91,BW94,BW97,BW101,BW105,BW108,BW113,BW117)</f>
        <v>258</v>
      </c>
      <c r="BX76" s="317"/>
      <c r="BY76" s="313"/>
      <c r="BZ76" s="582">
        <f>SUM(BZ77,BZ80,BZ84,BZ88,BZ91,BZ94,BZ97,BZ101,BZ105,BZ108,BZ113,BZ117)</f>
        <v>18</v>
      </c>
      <c r="CA76" s="313"/>
      <c r="CB76" s="582">
        <f>SUM(CB77,CB80,CB84,CB88,CB91,CB94,CB97,CB101,CB105,CB108,CB113,CB117)</f>
        <v>432</v>
      </c>
      <c r="CC76" s="317"/>
      <c r="CD76" s="313"/>
      <c r="CE76" s="582">
        <f>SUM(CE77,CE80,CE84,CE88,CE91,CE94,CE97,CE101,CE105,CE108,CE113,CE117)</f>
        <v>256</v>
      </c>
      <c r="CF76" s="317"/>
      <c r="CG76" s="313"/>
      <c r="CH76" s="582">
        <f>SUM(CH77,CH80,CH84,CH88,CH91,CH94,CH97,CH101,CH105,CH108,CH113,CH117)</f>
        <v>12</v>
      </c>
      <c r="CI76" s="313"/>
      <c r="CJ76" s="582">
        <f>SUM(CJ77,CJ80,CJ84,CJ88,CJ91,CJ94,CJ97,CJ101,CJ105,CJ108,CJ113,CJ117)</f>
        <v>864</v>
      </c>
      <c r="CK76" s="317"/>
      <c r="CL76" s="313"/>
      <c r="CM76" s="582">
        <f>SUM(CM77,CM80,CM84,CM88,CM91,CM94,CM97,CM101,CM105,CM108,CM113,CM117)</f>
        <v>400</v>
      </c>
      <c r="CN76" s="317"/>
      <c r="CO76" s="313"/>
      <c r="CP76" s="582">
        <f>SUM(CP77,CP80,CP84,CP88,CP91,CP94,CP97,CP101,CP105,CP108,CP113,CP117)</f>
        <v>24</v>
      </c>
      <c r="CQ76" s="313"/>
      <c r="CR76" s="582">
        <f>SUM(CR77,CR80,CR84,CR88,CR91,CR94,CR97,CR101,CR105,CR108,CR113,CR117)</f>
        <v>300</v>
      </c>
      <c r="CS76" s="317"/>
      <c r="CT76" s="313"/>
      <c r="CU76" s="582">
        <f>SUM(CU77,CU80,CU84,CU88,CU91,CU94,CU97,CU101,CU105,CU108,CU113,CU117)</f>
        <v>224</v>
      </c>
      <c r="CV76" s="317"/>
      <c r="CW76" s="313"/>
      <c r="CX76" s="582">
        <f>SUM(CX77,CX80,CX84,CX88,CX91,CX94,CX97,CX101,CX105,CX108,CX113,CX117)</f>
        <v>10</v>
      </c>
      <c r="CY76" s="313"/>
      <c r="CZ76" s="582">
        <f>SUM(CZ77,CZ80,CZ84,CZ88,CZ91,CZ94,CZ97,CZ101,CZ105,CZ108,CZ113,CZ117)</f>
        <v>648</v>
      </c>
      <c r="DA76" s="317"/>
      <c r="DB76" s="313"/>
      <c r="DC76" s="582">
        <f>SUM(DC77,DC80,DC84,DC88,DC91,DC94,DC97,DC101,DC105,DC108,DC113,DC117)</f>
        <v>300</v>
      </c>
      <c r="DD76" s="317"/>
      <c r="DE76" s="313"/>
      <c r="DF76" s="582">
        <f>SUM(DF77,DF80,DF84,DF88,DF91,DF94,DF97,DF101,DF105,DF108,DF113,DF117)</f>
        <v>18</v>
      </c>
      <c r="DG76" s="313"/>
      <c r="DH76" s="582">
        <f>SUM(DH77,DH80,DH84,DH88,DH91,DH94,DH97,DH101,DH105,DH108,DH113,DH117)</f>
        <v>540</v>
      </c>
      <c r="DI76" s="317"/>
      <c r="DJ76" s="313"/>
      <c r="DK76" s="582">
        <f>SUM(DK77,DK80,DK84,DK88,DK91,DK94,DK97,DK101,DK105,DK108,DK113,DK117)</f>
        <v>240</v>
      </c>
      <c r="DL76" s="317"/>
      <c r="DM76" s="313"/>
      <c r="DN76" s="582">
        <f>SUM(DN77,DN80,DN84,DN88,DN91,DN94,DN97,DN101,DN105,DN108,DN113,DN117)</f>
        <v>15</v>
      </c>
      <c r="DO76" s="313"/>
      <c r="DP76" s="582">
        <f>SUM(DP77,DP80,DP84,DP88,DP91,DP94,DP97,DP101,DP105,DP108,DP113,DP117)</f>
        <v>112</v>
      </c>
      <c r="DQ76" s="317"/>
      <c r="DR76" s="313"/>
      <c r="DS76" s="583"/>
      <c r="DT76" s="317"/>
      <c r="DU76" s="317"/>
      <c r="DV76" s="317"/>
      <c r="DW76" s="317"/>
      <c r="DX76" s="317"/>
      <c r="DY76" s="317"/>
      <c r="DZ76" s="516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0"/>
      <c r="EM76" s="180"/>
      <c r="EN76" s="180"/>
      <c r="EO76" s="180"/>
      <c r="EP76" s="180"/>
      <c r="EQ76" s="180"/>
    </row>
    <row r="77" spans="1:147" ht="45" customHeight="1">
      <c r="A77" s="199" t="s">
        <v>194</v>
      </c>
      <c r="B77" s="588" t="s">
        <v>195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515"/>
      <c r="AE77" s="200"/>
      <c r="AF77" s="580"/>
      <c r="AG77" s="317"/>
      <c r="AH77" s="313"/>
      <c r="AI77" s="580"/>
      <c r="AJ77" s="317"/>
      <c r="AK77" s="313"/>
      <c r="AL77" s="580">
        <v>144</v>
      </c>
      <c r="AM77" s="317"/>
      <c r="AN77" s="313"/>
      <c r="AO77" s="580">
        <v>68</v>
      </c>
      <c r="AP77" s="317"/>
      <c r="AQ77" s="313"/>
      <c r="AR77" s="580">
        <v>32</v>
      </c>
      <c r="AS77" s="317"/>
      <c r="AT77" s="313"/>
      <c r="AU77" s="580"/>
      <c r="AV77" s="317"/>
      <c r="AW77" s="313"/>
      <c r="AX77" s="580">
        <v>36</v>
      </c>
      <c r="AY77" s="317"/>
      <c r="AZ77" s="313"/>
      <c r="BA77" s="580"/>
      <c r="BB77" s="317"/>
      <c r="BC77" s="313"/>
      <c r="BD77" s="580"/>
      <c r="BE77" s="317"/>
      <c r="BF77" s="313"/>
      <c r="BG77" s="580"/>
      <c r="BH77" s="317"/>
      <c r="BI77" s="313"/>
      <c r="BJ77" s="580"/>
      <c r="BK77" s="313"/>
      <c r="BL77" s="580"/>
      <c r="BM77" s="317"/>
      <c r="BN77" s="313"/>
      <c r="BO77" s="580"/>
      <c r="BP77" s="317"/>
      <c r="BQ77" s="313"/>
      <c r="BR77" s="580"/>
      <c r="BS77" s="313"/>
      <c r="BT77" s="580"/>
      <c r="BU77" s="317"/>
      <c r="BV77" s="313"/>
      <c r="BW77" s="580"/>
      <c r="BX77" s="317"/>
      <c r="BY77" s="313"/>
      <c r="BZ77" s="580"/>
      <c r="CA77" s="313"/>
      <c r="CB77" s="580"/>
      <c r="CC77" s="317"/>
      <c r="CD77" s="313"/>
      <c r="CE77" s="580"/>
      <c r="CF77" s="317"/>
      <c r="CG77" s="313"/>
      <c r="CH77" s="580"/>
      <c r="CI77" s="313"/>
      <c r="CJ77" s="580">
        <v>72</v>
      </c>
      <c r="CK77" s="317"/>
      <c r="CL77" s="313"/>
      <c r="CM77" s="580">
        <v>34</v>
      </c>
      <c r="CN77" s="317"/>
      <c r="CO77" s="313"/>
      <c r="CP77" s="580">
        <v>2</v>
      </c>
      <c r="CQ77" s="313"/>
      <c r="CR77" s="580">
        <v>72</v>
      </c>
      <c r="CS77" s="317"/>
      <c r="CT77" s="313"/>
      <c r="CU77" s="580">
        <v>34</v>
      </c>
      <c r="CV77" s="317"/>
      <c r="CW77" s="313"/>
      <c r="CX77" s="580">
        <v>2</v>
      </c>
      <c r="CY77" s="313"/>
      <c r="CZ77" s="580"/>
      <c r="DA77" s="317"/>
      <c r="DB77" s="313"/>
      <c r="DC77" s="580"/>
      <c r="DD77" s="317"/>
      <c r="DE77" s="313"/>
      <c r="DF77" s="580"/>
      <c r="DG77" s="313"/>
      <c r="DH77" s="580"/>
      <c r="DI77" s="317"/>
      <c r="DJ77" s="313"/>
      <c r="DK77" s="580"/>
      <c r="DL77" s="317"/>
      <c r="DM77" s="313"/>
      <c r="DN77" s="580"/>
      <c r="DO77" s="313"/>
      <c r="DP77" s="580">
        <f t="shared" ref="DP77:DP83" si="3">SUM(BJ77,BR77,BZ77,CH77,CP77,CX77,DF77,DN77)</f>
        <v>4</v>
      </c>
      <c r="DQ77" s="317"/>
      <c r="DR77" s="313"/>
      <c r="DS77" s="581"/>
      <c r="DT77" s="317"/>
      <c r="DU77" s="317"/>
      <c r="DV77" s="317"/>
      <c r="DW77" s="317"/>
      <c r="DX77" s="317"/>
      <c r="DY77" s="317"/>
      <c r="DZ77" s="516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</row>
    <row r="78" spans="1:147" ht="73.5" customHeight="1">
      <c r="A78" s="201" t="s">
        <v>196</v>
      </c>
      <c r="B78" s="589" t="s">
        <v>567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3"/>
      <c r="AF78" s="584"/>
      <c r="AG78" s="317"/>
      <c r="AH78" s="313"/>
      <c r="AI78" s="584">
        <v>6</v>
      </c>
      <c r="AJ78" s="317"/>
      <c r="AK78" s="313"/>
      <c r="AL78" s="584">
        <v>72</v>
      </c>
      <c r="AM78" s="317"/>
      <c r="AN78" s="313"/>
      <c r="AO78" s="584">
        <v>34</v>
      </c>
      <c r="AP78" s="317"/>
      <c r="AQ78" s="313"/>
      <c r="AR78" s="584">
        <v>16</v>
      </c>
      <c r="AS78" s="317"/>
      <c r="AT78" s="313"/>
      <c r="AU78" s="584"/>
      <c r="AV78" s="317"/>
      <c r="AW78" s="313"/>
      <c r="AX78" s="584">
        <v>18</v>
      </c>
      <c r="AY78" s="317"/>
      <c r="AZ78" s="313"/>
      <c r="BA78" s="584"/>
      <c r="BB78" s="317"/>
      <c r="BC78" s="313"/>
      <c r="BD78" s="585"/>
      <c r="BE78" s="317"/>
      <c r="BF78" s="313"/>
      <c r="BG78" s="584"/>
      <c r="BH78" s="317"/>
      <c r="BI78" s="313"/>
      <c r="BJ78" s="584"/>
      <c r="BK78" s="313"/>
      <c r="BL78" s="585"/>
      <c r="BM78" s="317"/>
      <c r="BN78" s="313"/>
      <c r="BO78" s="584"/>
      <c r="BP78" s="317"/>
      <c r="BQ78" s="313"/>
      <c r="BR78" s="584"/>
      <c r="BS78" s="313"/>
      <c r="BT78" s="585"/>
      <c r="BU78" s="317"/>
      <c r="BV78" s="313"/>
      <c r="BW78" s="584"/>
      <c r="BX78" s="317"/>
      <c r="BY78" s="313"/>
      <c r="BZ78" s="584"/>
      <c r="CA78" s="313"/>
      <c r="CB78" s="585"/>
      <c r="CC78" s="317"/>
      <c r="CD78" s="313"/>
      <c r="CE78" s="584"/>
      <c r="CF78" s="317"/>
      <c r="CG78" s="313"/>
      <c r="CH78" s="584"/>
      <c r="CI78" s="313"/>
      <c r="CJ78" s="585"/>
      <c r="CK78" s="317"/>
      <c r="CL78" s="313"/>
      <c r="CM78" s="584"/>
      <c r="CN78" s="317"/>
      <c r="CO78" s="313"/>
      <c r="CP78" s="584"/>
      <c r="CQ78" s="313"/>
      <c r="CR78" s="584">
        <v>72</v>
      </c>
      <c r="CS78" s="317"/>
      <c r="CT78" s="313"/>
      <c r="CU78" s="584">
        <v>34</v>
      </c>
      <c r="CV78" s="317"/>
      <c r="CW78" s="313"/>
      <c r="CX78" s="584">
        <v>2</v>
      </c>
      <c r="CY78" s="313"/>
      <c r="CZ78" s="585"/>
      <c r="DA78" s="317"/>
      <c r="DB78" s="313"/>
      <c r="DC78" s="584"/>
      <c r="DD78" s="317"/>
      <c r="DE78" s="313"/>
      <c r="DF78" s="584"/>
      <c r="DG78" s="313"/>
      <c r="DH78" s="585"/>
      <c r="DI78" s="317"/>
      <c r="DJ78" s="313"/>
      <c r="DK78" s="584"/>
      <c r="DL78" s="317"/>
      <c r="DM78" s="313"/>
      <c r="DN78" s="584"/>
      <c r="DO78" s="313"/>
      <c r="DP78" s="586">
        <f t="shared" si="3"/>
        <v>2</v>
      </c>
      <c r="DQ78" s="317"/>
      <c r="DR78" s="313"/>
      <c r="DS78" s="587"/>
      <c r="DT78" s="317"/>
      <c r="DU78" s="317"/>
      <c r="DV78" s="317"/>
      <c r="DW78" s="317"/>
      <c r="DX78" s="317"/>
      <c r="DY78" s="317"/>
      <c r="DZ78" s="516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</row>
    <row r="79" spans="1:147" ht="45" customHeight="1">
      <c r="A79" s="201" t="s">
        <v>198</v>
      </c>
      <c r="B79" s="589" t="s">
        <v>197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3"/>
      <c r="AF79" s="584"/>
      <c r="AG79" s="317"/>
      <c r="AH79" s="313"/>
      <c r="AI79" s="584">
        <v>5</v>
      </c>
      <c r="AJ79" s="317"/>
      <c r="AK79" s="313"/>
      <c r="AL79" s="584">
        <v>72</v>
      </c>
      <c r="AM79" s="317"/>
      <c r="AN79" s="313"/>
      <c r="AO79" s="584">
        <v>34</v>
      </c>
      <c r="AP79" s="317"/>
      <c r="AQ79" s="313"/>
      <c r="AR79" s="584">
        <v>16</v>
      </c>
      <c r="AS79" s="317"/>
      <c r="AT79" s="313"/>
      <c r="AU79" s="584"/>
      <c r="AV79" s="317"/>
      <c r="AW79" s="313"/>
      <c r="AX79" s="584">
        <v>18</v>
      </c>
      <c r="AY79" s="317"/>
      <c r="AZ79" s="313"/>
      <c r="BA79" s="584"/>
      <c r="BB79" s="317"/>
      <c r="BC79" s="313"/>
      <c r="BD79" s="585"/>
      <c r="BE79" s="317"/>
      <c r="BF79" s="313"/>
      <c r="BG79" s="584"/>
      <c r="BH79" s="317"/>
      <c r="BI79" s="313"/>
      <c r="BJ79" s="584"/>
      <c r="BK79" s="313"/>
      <c r="BL79" s="585"/>
      <c r="BM79" s="317"/>
      <c r="BN79" s="313"/>
      <c r="BO79" s="584"/>
      <c r="BP79" s="317"/>
      <c r="BQ79" s="313"/>
      <c r="BR79" s="584"/>
      <c r="BS79" s="313"/>
      <c r="BT79" s="585"/>
      <c r="BU79" s="317"/>
      <c r="BV79" s="313"/>
      <c r="BW79" s="584"/>
      <c r="BX79" s="317"/>
      <c r="BY79" s="313"/>
      <c r="BZ79" s="584"/>
      <c r="CA79" s="313"/>
      <c r="CB79" s="585"/>
      <c r="CC79" s="317"/>
      <c r="CD79" s="313"/>
      <c r="CE79" s="584"/>
      <c r="CF79" s="317"/>
      <c r="CG79" s="313"/>
      <c r="CH79" s="584"/>
      <c r="CI79" s="313"/>
      <c r="CJ79" s="584">
        <v>72</v>
      </c>
      <c r="CK79" s="317"/>
      <c r="CL79" s="313"/>
      <c r="CM79" s="584">
        <v>34</v>
      </c>
      <c r="CN79" s="317"/>
      <c r="CO79" s="313"/>
      <c r="CP79" s="584">
        <v>2</v>
      </c>
      <c r="CQ79" s="313"/>
      <c r="CR79" s="585"/>
      <c r="CS79" s="317"/>
      <c r="CT79" s="313"/>
      <c r="CU79" s="584"/>
      <c r="CV79" s="317"/>
      <c r="CW79" s="313"/>
      <c r="CX79" s="584"/>
      <c r="CY79" s="313"/>
      <c r="CZ79" s="585"/>
      <c r="DA79" s="317"/>
      <c r="DB79" s="313"/>
      <c r="DC79" s="584"/>
      <c r="DD79" s="317"/>
      <c r="DE79" s="313"/>
      <c r="DF79" s="584"/>
      <c r="DG79" s="313"/>
      <c r="DH79" s="585"/>
      <c r="DI79" s="317"/>
      <c r="DJ79" s="313"/>
      <c r="DK79" s="584"/>
      <c r="DL79" s="317"/>
      <c r="DM79" s="313"/>
      <c r="DN79" s="584"/>
      <c r="DO79" s="313"/>
      <c r="DP79" s="586">
        <f t="shared" si="3"/>
        <v>2</v>
      </c>
      <c r="DQ79" s="317"/>
      <c r="DR79" s="313"/>
      <c r="DS79" s="587"/>
      <c r="DT79" s="317"/>
      <c r="DU79" s="317"/>
      <c r="DV79" s="317"/>
      <c r="DW79" s="317"/>
      <c r="DX79" s="317"/>
      <c r="DY79" s="317"/>
      <c r="DZ79" s="516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</row>
    <row r="80" spans="1:147" ht="45" customHeight="1">
      <c r="A80" s="199" t="s">
        <v>200</v>
      </c>
      <c r="B80" s="588" t="s">
        <v>568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3"/>
      <c r="AF80" s="580"/>
      <c r="AG80" s="317"/>
      <c r="AH80" s="313"/>
      <c r="AI80" s="580"/>
      <c r="AJ80" s="317"/>
      <c r="AK80" s="313"/>
      <c r="AL80" s="580">
        <v>216</v>
      </c>
      <c r="AM80" s="317"/>
      <c r="AN80" s="313"/>
      <c r="AO80" s="580">
        <v>102</v>
      </c>
      <c r="AP80" s="317"/>
      <c r="AQ80" s="313"/>
      <c r="AR80" s="580"/>
      <c r="AS80" s="317"/>
      <c r="AT80" s="313"/>
      <c r="AU80" s="580"/>
      <c r="AV80" s="317"/>
      <c r="AW80" s="313"/>
      <c r="AX80" s="580"/>
      <c r="AY80" s="317"/>
      <c r="AZ80" s="313"/>
      <c r="BA80" s="580"/>
      <c r="BB80" s="317"/>
      <c r="BC80" s="313"/>
      <c r="BD80" s="580"/>
      <c r="BE80" s="317"/>
      <c r="BF80" s="313"/>
      <c r="BG80" s="580"/>
      <c r="BH80" s="317"/>
      <c r="BI80" s="313"/>
      <c r="BJ80" s="580"/>
      <c r="BK80" s="313"/>
      <c r="BL80" s="580"/>
      <c r="BM80" s="317"/>
      <c r="BN80" s="313"/>
      <c r="BO80" s="580"/>
      <c r="BP80" s="317"/>
      <c r="BQ80" s="313"/>
      <c r="BR80" s="580"/>
      <c r="BS80" s="313"/>
      <c r="BT80" s="580"/>
      <c r="BU80" s="317"/>
      <c r="BV80" s="313"/>
      <c r="BW80" s="580"/>
      <c r="BX80" s="317"/>
      <c r="BY80" s="313"/>
      <c r="BZ80" s="580"/>
      <c r="CA80" s="313"/>
      <c r="CB80" s="580"/>
      <c r="CC80" s="317"/>
      <c r="CD80" s="313"/>
      <c r="CE80" s="580"/>
      <c r="CF80" s="317"/>
      <c r="CG80" s="313"/>
      <c r="CH80" s="580"/>
      <c r="CI80" s="313"/>
      <c r="CJ80" s="580">
        <v>144</v>
      </c>
      <c r="CK80" s="317"/>
      <c r="CL80" s="313"/>
      <c r="CM80" s="580">
        <v>68</v>
      </c>
      <c r="CN80" s="317"/>
      <c r="CO80" s="313"/>
      <c r="CP80" s="580">
        <v>4</v>
      </c>
      <c r="CQ80" s="313"/>
      <c r="CR80" s="580">
        <v>72</v>
      </c>
      <c r="CS80" s="317"/>
      <c r="CT80" s="313"/>
      <c r="CU80" s="580">
        <v>34</v>
      </c>
      <c r="CV80" s="317"/>
      <c r="CW80" s="313"/>
      <c r="CX80" s="580">
        <v>2</v>
      </c>
      <c r="CY80" s="313"/>
      <c r="CZ80" s="580"/>
      <c r="DA80" s="317"/>
      <c r="DB80" s="313"/>
      <c r="DC80" s="580"/>
      <c r="DD80" s="317"/>
      <c r="DE80" s="313"/>
      <c r="DF80" s="580"/>
      <c r="DG80" s="313"/>
      <c r="DH80" s="580"/>
      <c r="DI80" s="317"/>
      <c r="DJ80" s="313"/>
      <c r="DK80" s="580"/>
      <c r="DL80" s="317"/>
      <c r="DM80" s="313"/>
      <c r="DN80" s="580"/>
      <c r="DO80" s="313"/>
      <c r="DP80" s="580">
        <f t="shared" si="3"/>
        <v>6</v>
      </c>
      <c r="DQ80" s="317"/>
      <c r="DR80" s="313"/>
      <c r="DS80" s="581"/>
      <c r="DT80" s="317"/>
      <c r="DU80" s="317"/>
      <c r="DV80" s="317"/>
      <c r="DW80" s="317"/>
      <c r="DX80" s="317"/>
      <c r="DY80" s="317"/>
      <c r="DZ80" s="516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</row>
    <row r="81" spans="1:147" ht="73.5" customHeight="1">
      <c r="A81" s="201" t="s">
        <v>202</v>
      </c>
      <c r="B81" s="589" t="s">
        <v>569</v>
      </c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3"/>
      <c r="AF81" s="584"/>
      <c r="AG81" s="317"/>
      <c r="AH81" s="313"/>
      <c r="AI81" s="584">
        <v>6</v>
      </c>
      <c r="AJ81" s="317"/>
      <c r="AK81" s="313"/>
      <c r="AL81" s="584">
        <v>72</v>
      </c>
      <c r="AM81" s="317"/>
      <c r="AN81" s="313"/>
      <c r="AO81" s="584">
        <v>34</v>
      </c>
      <c r="AP81" s="317"/>
      <c r="AQ81" s="313"/>
      <c r="AR81" s="584">
        <v>14</v>
      </c>
      <c r="AS81" s="317"/>
      <c r="AT81" s="313"/>
      <c r="AU81" s="584"/>
      <c r="AV81" s="317"/>
      <c r="AW81" s="313"/>
      <c r="AX81" s="584">
        <v>20</v>
      </c>
      <c r="AY81" s="317"/>
      <c r="AZ81" s="313"/>
      <c r="BA81" s="584"/>
      <c r="BB81" s="317"/>
      <c r="BC81" s="313"/>
      <c r="BD81" s="585"/>
      <c r="BE81" s="317"/>
      <c r="BF81" s="313"/>
      <c r="BG81" s="584"/>
      <c r="BH81" s="317"/>
      <c r="BI81" s="313"/>
      <c r="BJ81" s="584"/>
      <c r="BK81" s="313"/>
      <c r="BL81" s="585"/>
      <c r="BM81" s="317"/>
      <c r="BN81" s="313"/>
      <c r="BO81" s="584"/>
      <c r="BP81" s="317"/>
      <c r="BQ81" s="313"/>
      <c r="BR81" s="584"/>
      <c r="BS81" s="313"/>
      <c r="BT81" s="585"/>
      <c r="BU81" s="317"/>
      <c r="BV81" s="313"/>
      <c r="BW81" s="584"/>
      <c r="BX81" s="317"/>
      <c r="BY81" s="313"/>
      <c r="BZ81" s="584"/>
      <c r="CA81" s="313"/>
      <c r="CB81" s="585"/>
      <c r="CC81" s="317"/>
      <c r="CD81" s="313"/>
      <c r="CE81" s="584"/>
      <c r="CF81" s="317"/>
      <c r="CG81" s="313"/>
      <c r="CH81" s="584"/>
      <c r="CI81" s="313"/>
      <c r="CJ81" s="585"/>
      <c r="CK81" s="317"/>
      <c r="CL81" s="313"/>
      <c r="CM81" s="584"/>
      <c r="CN81" s="317"/>
      <c r="CO81" s="313"/>
      <c r="CP81" s="584"/>
      <c r="CQ81" s="313"/>
      <c r="CR81" s="584">
        <v>72</v>
      </c>
      <c r="CS81" s="317"/>
      <c r="CT81" s="313"/>
      <c r="CU81" s="584">
        <v>34</v>
      </c>
      <c r="CV81" s="317"/>
      <c r="CW81" s="313"/>
      <c r="CX81" s="584">
        <v>2</v>
      </c>
      <c r="CY81" s="313"/>
      <c r="CZ81" s="585"/>
      <c r="DA81" s="317"/>
      <c r="DB81" s="313"/>
      <c r="DC81" s="584"/>
      <c r="DD81" s="317"/>
      <c r="DE81" s="313"/>
      <c r="DF81" s="584"/>
      <c r="DG81" s="313"/>
      <c r="DH81" s="585"/>
      <c r="DI81" s="317"/>
      <c r="DJ81" s="313"/>
      <c r="DK81" s="584"/>
      <c r="DL81" s="317"/>
      <c r="DM81" s="313"/>
      <c r="DN81" s="584"/>
      <c r="DO81" s="313"/>
      <c r="DP81" s="586">
        <f t="shared" si="3"/>
        <v>2</v>
      </c>
      <c r="DQ81" s="317"/>
      <c r="DR81" s="313"/>
      <c r="DS81" s="587"/>
      <c r="DT81" s="317"/>
      <c r="DU81" s="317"/>
      <c r="DV81" s="317"/>
      <c r="DW81" s="317"/>
      <c r="DX81" s="317"/>
      <c r="DY81" s="317"/>
      <c r="DZ81" s="516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</row>
    <row r="82" spans="1:147" ht="69" customHeight="1">
      <c r="A82" s="201" t="s">
        <v>205</v>
      </c>
      <c r="B82" s="589" t="s">
        <v>570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3"/>
      <c r="AF82" s="584"/>
      <c r="AG82" s="317"/>
      <c r="AH82" s="313"/>
      <c r="AI82" s="584">
        <v>5</v>
      </c>
      <c r="AJ82" s="317"/>
      <c r="AK82" s="313"/>
      <c r="AL82" s="584">
        <v>72</v>
      </c>
      <c r="AM82" s="317"/>
      <c r="AN82" s="313"/>
      <c r="AO82" s="584">
        <v>34</v>
      </c>
      <c r="AP82" s="317"/>
      <c r="AQ82" s="313"/>
      <c r="AR82" s="584">
        <v>14</v>
      </c>
      <c r="AS82" s="317"/>
      <c r="AT82" s="313"/>
      <c r="AU82" s="584"/>
      <c r="AV82" s="317"/>
      <c r="AW82" s="313"/>
      <c r="AX82" s="584">
        <v>20</v>
      </c>
      <c r="AY82" s="317"/>
      <c r="AZ82" s="313"/>
      <c r="BA82" s="584"/>
      <c r="BB82" s="317"/>
      <c r="BC82" s="313"/>
      <c r="BD82" s="585"/>
      <c r="BE82" s="317"/>
      <c r="BF82" s="313"/>
      <c r="BG82" s="584"/>
      <c r="BH82" s="317"/>
      <c r="BI82" s="313"/>
      <c r="BJ82" s="584"/>
      <c r="BK82" s="313"/>
      <c r="BL82" s="585"/>
      <c r="BM82" s="317"/>
      <c r="BN82" s="313"/>
      <c r="BO82" s="584"/>
      <c r="BP82" s="317"/>
      <c r="BQ82" s="313"/>
      <c r="BR82" s="584"/>
      <c r="BS82" s="313"/>
      <c r="BT82" s="585"/>
      <c r="BU82" s="317"/>
      <c r="BV82" s="313"/>
      <c r="BW82" s="584"/>
      <c r="BX82" s="317"/>
      <c r="BY82" s="313"/>
      <c r="BZ82" s="584"/>
      <c r="CA82" s="313"/>
      <c r="CB82" s="585"/>
      <c r="CC82" s="317"/>
      <c r="CD82" s="313"/>
      <c r="CE82" s="584"/>
      <c r="CF82" s="317"/>
      <c r="CG82" s="313"/>
      <c r="CH82" s="584"/>
      <c r="CI82" s="313"/>
      <c r="CJ82" s="584">
        <v>72</v>
      </c>
      <c r="CK82" s="317"/>
      <c r="CL82" s="313"/>
      <c r="CM82" s="584">
        <v>34</v>
      </c>
      <c r="CN82" s="317"/>
      <c r="CO82" s="313"/>
      <c r="CP82" s="584">
        <v>2</v>
      </c>
      <c r="CQ82" s="313"/>
      <c r="CR82" s="585"/>
      <c r="CS82" s="317"/>
      <c r="CT82" s="313"/>
      <c r="CU82" s="584"/>
      <c r="CV82" s="317"/>
      <c r="CW82" s="313"/>
      <c r="CX82" s="584"/>
      <c r="CY82" s="313"/>
      <c r="CZ82" s="585"/>
      <c r="DA82" s="317"/>
      <c r="DB82" s="313"/>
      <c r="DC82" s="584"/>
      <c r="DD82" s="317"/>
      <c r="DE82" s="313"/>
      <c r="DF82" s="584"/>
      <c r="DG82" s="313"/>
      <c r="DH82" s="585"/>
      <c r="DI82" s="317"/>
      <c r="DJ82" s="313"/>
      <c r="DK82" s="584"/>
      <c r="DL82" s="317"/>
      <c r="DM82" s="313"/>
      <c r="DN82" s="584"/>
      <c r="DO82" s="313"/>
      <c r="DP82" s="586">
        <f t="shared" si="3"/>
        <v>2</v>
      </c>
      <c r="DQ82" s="317"/>
      <c r="DR82" s="313"/>
      <c r="DS82" s="587"/>
      <c r="DT82" s="317"/>
      <c r="DU82" s="317"/>
      <c r="DV82" s="317"/>
      <c r="DW82" s="317"/>
      <c r="DX82" s="317"/>
      <c r="DY82" s="317"/>
      <c r="DZ82" s="516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EN82" s="180"/>
      <c r="EO82" s="180"/>
      <c r="EP82" s="180"/>
      <c r="EQ82" s="180"/>
    </row>
    <row r="83" spans="1:147" ht="82.5" customHeight="1">
      <c r="A83" s="201" t="s">
        <v>208</v>
      </c>
      <c r="B83" s="589" t="s">
        <v>571</v>
      </c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3"/>
      <c r="AF83" s="584"/>
      <c r="AG83" s="317"/>
      <c r="AH83" s="313"/>
      <c r="AI83" s="584">
        <v>5</v>
      </c>
      <c r="AJ83" s="317"/>
      <c r="AK83" s="313"/>
      <c r="AL83" s="584">
        <v>72</v>
      </c>
      <c r="AM83" s="317"/>
      <c r="AN83" s="313"/>
      <c r="AO83" s="584">
        <v>34</v>
      </c>
      <c r="AP83" s="317"/>
      <c r="AQ83" s="313"/>
      <c r="AR83" s="584">
        <v>14</v>
      </c>
      <c r="AS83" s="317"/>
      <c r="AT83" s="313"/>
      <c r="AU83" s="584"/>
      <c r="AV83" s="317"/>
      <c r="AW83" s="313"/>
      <c r="AX83" s="584">
        <v>20</v>
      </c>
      <c r="AY83" s="317"/>
      <c r="AZ83" s="313"/>
      <c r="BA83" s="584"/>
      <c r="BB83" s="317"/>
      <c r="BC83" s="313"/>
      <c r="BD83" s="585"/>
      <c r="BE83" s="317"/>
      <c r="BF83" s="313"/>
      <c r="BG83" s="584"/>
      <c r="BH83" s="317"/>
      <c r="BI83" s="313"/>
      <c r="BJ83" s="584"/>
      <c r="BK83" s="313"/>
      <c r="BL83" s="585"/>
      <c r="BM83" s="317"/>
      <c r="BN83" s="313"/>
      <c r="BO83" s="584"/>
      <c r="BP83" s="317"/>
      <c r="BQ83" s="313"/>
      <c r="BR83" s="584"/>
      <c r="BS83" s="313"/>
      <c r="BT83" s="585"/>
      <c r="BU83" s="317"/>
      <c r="BV83" s="313"/>
      <c r="BW83" s="584"/>
      <c r="BX83" s="317"/>
      <c r="BY83" s="313"/>
      <c r="BZ83" s="584"/>
      <c r="CA83" s="313"/>
      <c r="CB83" s="585"/>
      <c r="CC83" s="317"/>
      <c r="CD83" s="313"/>
      <c r="CE83" s="584"/>
      <c r="CF83" s="317"/>
      <c r="CG83" s="313"/>
      <c r="CH83" s="584"/>
      <c r="CI83" s="313"/>
      <c r="CJ83" s="584">
        <v>72</v>
      </c>
      <c r="CK83" s="317"/>
      <c r="CL83" s="313"/>
      <c r="CM83" s="584">
        <v>34</v>
      </c>
      <c r="CN83" s="317"/>
      <c r="CO83" s="313"/>
      <c r="CP83" s="584">
        <v>2</v>
      </c>
      <c r="CQ83" s="313"/>
      <c r="CR83" s="585"/>
      <c r="CS83" s="317"/>
      <c r="CT83" s="313"/>
      <c r="CU83" s="584"/>
      <c r="CV83" s="317"/>
      <c r="CW83" s="313"/>
      <c r="CX83" s="584"/>
      <c r="CY83" s="313"/>
      <c r="CZ83" s="585"/>
      <c r="DA83" s="317"/>
      <c r="DB83" s="313"/>
      <c r="DC83" s="584"/>
      <c r="DD83" s="317"/>
      <c r="DE83" s="313"/>
      <c r="DF83" s="584"/>
      <c r="DG83" s="313"/>
      <c r="DH83" s="585"/>
      <c r="DI83" s="317"/>
      <c r="DJ83" s="313"/>
      <c r="DK83" s="584"/>
      <c r="DL83" s="317"/>
      <c r="DM83" s="313"/>
      <c r="DN83" s="584"/>
      <c r="DO83" s="313"/>
      <c r="DP83" s="586">
        <f t="shared" si="3"/>
        <v>2</v>
      </c>
      <c r="DQ83" s="317"/>
      <c r="DR83" s="313"/>
      <c r="DS83" s="587"/>
      <c r="DT83" s="317"/>
      <c r="DU83" s="317"/>
      <c r="DV83" s="317"/>
      <c r="DW83" s="317"/>
      <c r="DX83" s="317"/>
      <c r="DY83" s="317"/>
      <c r="DZ83" s="516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  <c r="EN83" s="180"/>
      <c r="EO83" s="180"/>
      <c r="EP83" s="180"/>
      <c r="EQ83" s="180"/>
    </row>
    <row r="84" spans="1:147" ht="45" customHeight="1">
      <c r="A84" s="202" t="s">
        <v>211</v>
      </c>
      <c r="B84" s="595" t="s">
        <v>572</v>
      </c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3"/>
      <c r="AF84" s="580"/>
      <c r="AG84" s="317"/>
      <c r="AH84" s="313"/>
      <c r="AI84" s="580"/>
      <c r="AJ84" s="317"/>
      <c r="AK84" s="313"/>
      <c r="AL84" s="580">
        <f>SUM(AL85:AN87)</f>
        <v>324</v>
      </c>
      <c r="AM84" s="317"/>
      <c r="AN84" s="313"/>
      <c r="AO84" s="580">
        <f>SUM(AO85:AQ87)</f>
        <v>182</v>
      </c>
      <c r="AP84" s="317"/>
      <c r="AQ84" s="313"/>
      <c r="AR84" s="580">
        <f>SUM(AR85:AT87)</f>
        <v>58</v>
      </c>
      <c r="AS84" s="317"/>
      <c r="AT84" s="313"/>
      <c r="AU84" s="580">
        <f>SUM(AU85:AW87)</f>
        <v>64</v>
      </c>
      <c r="AV84" s="317"/>
      <c r="AW84" s="313"/>
      <c r="AX84" s="580">
        <f>SUM(AX85:AZ87)</f>
        <v>52</v>
      </c>
      <c r="AY84" s="317"/>
      <c r="AZ84" s="313"/>
      <c r="BA84" s="580">
        <f>SUM(BA85:BC86)</f>
        <v>10</v>
      </c>
      <c r="BB84" s="317"/>
      <c r="BC84" s="313"/>
      <c r="BD84" s="580">
        <f>SUM(BD85:BF87)</f>
        <v>324</v>
      </c>
      <c r="BE84" s="317"/>
      <c r="BF84" s="313"/>
      <c r="BG84" s="580">
        <f>SUM(BG85:BI87)</f>
        <v>182</v>
      </c>
      <c r="BH84" s="317"/>
      <c r="BI84" s="313"/>
      <c r="BJ84" s="580">
        <f>SUM(BJ85:BL87)</f>
        <v>9</v>
      </c>
      <c r="BK84" s="313"/>
      <c r="BL84" s="580">
        <f>SUM(BL85:BN86)</f>
        <v>0</v>
      </c>
      <c r="BM84" s="317"/>
      <c r="BN84" s="313"/>
      <c r="BO84" s="580">
        <f>SUM(BO85:BQ86)</f>
        <v>0</v>
      </c>
      <c r="BP84" s="317"/>
      <c r="BQ84" s="313"/>
      <c r="BR84" s="580">
        <f>SUM(BR85:BS86)</f>
        <v>0</v>
      </c>
      <c r="BS84" s="313"/>
      <c r="BT84" s="580">
        <f>SUM(BT85:BV86)</f>
        <v>0</v>
      </c>
      <c r="BU84" s="317"/>
      <c r="BV84" s="313"/>
      <c r="BW84" s="580">
        <f>SUM(BW85:BY86)</f>
        <v>0</v>
      </c>
      <c r="BX84" s="317"/>
      <c r="BY84" s="313"/>
      <c r="BZ84" s="580">
        <f>SUM(BZ85:CA86)</f>
        <v>0</v>
      </c>
      <c r="CA84" s="313"/>
      <c r="CB84" s="580">
        <f>SUM(CB85:CD86)</f>
        <v>0</v>
      </c>
      <c r="CC84" s="317"/>
      <c r="CD84" s="313"/>
      <c r="CE84" s="580">
        <f>SUM(CE85:CG86)</f>
        <v>0</v>
      </c>
      <c r="CF84" s="317"/>
      <c r="CG84" s="313"/>
      <c r="CH84" s="580">
        <f>SUM(CH85:CI86)</f>
        <v>0</v>
      </c>
      <c r="CI84" s="313"/>
      <c r="CJ84" s="580">
        <f>SUM(CJ85:CL86)</f>
        <v>0</v>
      </c>
      <c r="CK84" s="317"/>
      <c r="CL84" s="313"/>
      <c r="CM84" s="580">
        <f>SUM(CM85:CO86)</f>
        <v>0</v>
      </c>
      <c r="CN84" s="317"/>
      <c r="CO84" s="313"/>
      <c r="CP84" s="580">
        <f>SUM(CP85:CQ86)</f>
        <v>0</v>
      </c>
      <c r="CQ84" s="313"/>
      <c r="CR84" s="580">
        <f>SUM(CR85:CT86)</f>
        <v>0</v>
      </c>
      <c r="CS84" s="317"/>
      <c r="CT84" s="313"/>
      <c r="CU84" s="580">
        <f>SUM(CU85:CW86)</f>
        <v>0</v>
      </c>
      <c r="CV84" s="317"/>
      <c r="CW84" s="313"/>
      <c r="CX84" s="580">
        <f>SUM(CX85:CY86)</f>
        <v>0</v>
      </c>
      <c r="CY84" s="313"/>
      <c r="CZ84" s="580">
        <f>SUM(CZ85:DB86)</f>
        <v>0</v>
      </c>
      <c r="DA84" s="317"/>
      <c r="DB84" s="313"/>
      <c r="DC84" s="580">
        <f>SUM(DC85:DE86)</f>
        <v>0</v>
      </c>
      <c r="DD84" s="317"/>
      <c r="DE84" s="313"/>
      <c r="DF84" s="580">
        <f>SUM(DF85:DG86)</f>
        <v>0</v>
      </c>
      <c r="DG84" s="313"/>
      <c r="DH84" s="580">
        <f>SUM(DH85:DJ86)</f>
        <v>0</v>
      </c>
      <c r="DI84" s="317"/>
      <c r="DJ84" s="313"/>
      <c r="DK84" s="580">
        <f>SUM(DK85:DM86)</f>
        <v>0</v>
      </c>
      <c r="DL84" s="317"/>
      <c r="DM84" s="313"/>
      <c r="DN84" s="580">
        <f>SUM(DN85:DO86)</f>
        <v>0</v>
      </c>
      <c r="DO84" s="313"/>
      <c r="DP84" s="580">
        <f>SUM(DP85:DR87)</f>
        <v>9</v>
      </c>
      <c r="DQ84" s="317"/>
      <c r="DR84" s="313"/>
      <c r="DS84" s="581"/>
      <c r="DT84" s="317"/>
      <c r="DU84" s="317"/>
      <c r="DV84" s="317"/>
      <c r="DW84" s="317"/>
      <c r="DX84" s="317"/>
      <c r="DY84" s="317"/>
      <c r="DZ84" s="516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</row>
    <row r="85" spans="1:147" ht="45" customHeight="1">
      <c r="A85" s="203" t="s">
        <v>213</v>
      </c>
      <c r="B85" s="596" t="s">
        <v>206</v>
      </c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3"/>
      <c r="AF85" s="591">
        <v>1</v>
      </c>
      <c r="AG85" s="317"/>
      <c r="AH85" s="313"/>
      <c r="AI85" s="591"/>
      <c r="AJ85" s="317"/>
      <c r="AK85" s="313"/>
      <c r="AL85" s="584">
        <v>108</v>
      </c>
      <c r="AM85" s="317"/>
      <c r="AN85" s="313"/>
      <c r="AO85" s="584">
        <f t="shared" ref="AO85:AO93" si="4">SUM(BG85,BO85,BW85,CE85,CM85,CU85,DC85,DK85)</f>
        <v>50</v>
      </c>
      <c r="AP85" s="317"/>
      <c r="AQ85" s="313"/>
      <c r="AR85" s="591">
        <v>20</v>
      </c>
      <c r="AS85" s="317"/>
      <c r="AT85" s="313"/>
      <c r="AU85" s="591"/>
      <c r="AV85" s="317"/>
      <c r="AW85" s="313"/>
      <c r="AX85" s="591">
        <v>30</v>
      </c>
      <c r="AY85" s="317"/>
      <c r="AZ85" s="313"/>
      <c r="BA85" s="584"/>
      <c r="BB85" s="317"/>
      <c r="BC85" s="313"/>
      <c r="BD85" s="584">
        <v>108</v>
      </c>
      <c r="BE85" s="317"/>
      <c r="BF85" s="313"/>
      <c r="BG85" s="584">
        <v>50</v>
      </c>
      <c r="BH85" s="317"/>
      <c r="BI85" s="313"/>
      <c r="BJ85" s="584">
        <v>3</v>
      </c>
      <c r="BK85" s="313"/>
      <c r="BL85" s="584"/>
      <c r="BM85" s="317"/>
      <c r="BN85" s="313"/>
      <c r="BO85" s="584"/>
      <c r="BP85" s="317"/>
      <c r="BQ85" s="313"/>
      <c r="BR85" s="584"/>
      <c r="BS85" s="313"/>
      <c r="BT85" s="591"/>
      <c r="BU85" s="317"/>
      <c r="BV85" s="313"/>
      <c r="BW85" s="591"/>
      <c r="BX85" s="317"/>
      <c r="BY85" s="313"/>
      <c r="BZ85" s="591"/>
      <c r="CA85" s="313"/>
      <c r="CB85" s="591"/>
      <c r="CC85" s="317"/>
      <c r="CD85" s="313"/>
      <c r="CE85" s="591"/>
      <c r="CF85" s="317"/>
      <c r="CG85" s="313"/>
      <c r="CH85" s="591"/>
      <c r="CI85" s="313"/>
      <c r="CJ85" s="591"/>
      <c r="CK85" s="317"/>
      <c r="CL85" s="313"/>
      <c r="CM85" s="591"/>
      <c r="CN85" s="317"/>
      <c r="CO85" s="313"/>
      <c r="CP85" s="591"/>
      <c r="CQ85" s="313"/>
      <c r="CR85" s="591"/>
      <c r="CS85" s="317"/>
      <c r="CT85" s="313"/>
      <c r="CU85" s="591"/>
      <c r="CV85" s="317"/>
      <c r="CW85" s="313"/>
      <c r="CX85" s="591"/>
      <c r="CY85" s="313"/>
      <c r="CZ85" s="591"/>
      <c r="DA85" s="317"/>
      <c r="DB85" s="313"/>
      <c r="DC85" s="591"/>
      <c r="DD85" s="317"/>
      <c r="DE85" s="313"/>
      <c r="DF85" s="591"/>
      <c r="DG85" s="313"/>
      <c r="DH85" s="591"/>
      <c r="DI85" s="317"/>
      <c r="DJ85" s="313"/>
      <c r="DK85" s="586"/>
      <c r="DL85" s="317"/>
      <c r="DM85" s="313"/>
      <c r="DN85" s="586"/>
      <c r="DO85" s="313"/>
      <c r="DP85" s="586">
        <v>3</v>
      </c>
      <c r="DQ85" s="317"/>
      <c r="DR85" s="313"/>
      <c r="DS85" s="592" t="s">
        <v>244</v>
      </c>
      <c r="DT85" s="317"/>
      <c r="DU85" s="317"/>
      <c r="DV85" s="317"/>
      <c r="DW85" s="317"/>
      <c r="DX85" s="317"/>
      <c r="DY85" s="317"/>
      <c r="DZ85" s="313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</row>
    <row r="86" spans="1:147" ht="45" customHeight="1">
      <c r="A86" s="203" t="s">
        <v>216</v>
      </c>
      <c r="B86" s="589" t="s">
        <v>436</v>
      </c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3"/>
      <c r="AF86" s="591">
        <v>1</v>
      </c>
      <c r="AG86" s="317"/>
      <c r="AH86" s="313"/>
      <c r="AI86" s="591"/>
      <c r="AJ86" s="317"/>
      <c r="AK86" s="313"/>
      <c r="AL86" s="584">
        <v>108</v>
      </c>
      <c r="AM86" s="317"/>
      <c r="AN86" s="313"/>
      <c r="AO86" s="584">
        <f t="shared" si="4"/>
        <v>86</v>
      </c>
      <c r="AP86" s="317"/>
      <c r="AQ86" s="313"/>
      <c r="AR86" s="591">
        <v>28</v>
      </c>
      <c r="AS86" s="317"/>
      <c r="AT86" s="313"/>
      <c r="AU86" s="591">
        <v>40</v>
      </c>
      <c r="AV86" s="317"/>
      <c r="AW86" s="313"/>
      <c r="AX86" s="591">
        <v>10</v>
      </c>
      <c r="AY86" s="317"/>
      <c r="AZ86" s="313"/>
      <c r="BA86" s="591">
        <v>10</v>
      </c>
      <c r="BB86" s="317"/>
      <c r="BC86" s="313"/>
      <c r="BD86" s="584">
        <v>108</v>
      </c>
      <c r="BE86" s="317"/>
      <c r="BF86" s="313"/>
      <c r="BG86" s="584">
        <v>86</v>
      </c>
      <c r="BH86" s="317"/>
      <c r="BI86" s="313"/>
      <c r="BJ86" s="584">
        <v>3</v>
      </c>
      <c r="BK86" s="313"/>
      <c r="BL86" s="584"/>
      <c r="BM86" s="317"/>
      <c r="BN86" s="313"/>
      <c r="BO86" s="584"/>
      <c r="BP86" s="317"/>
      <c r="BQ86" s="313"/>
      <c r="BR86" s="584"/>
      <c r="BS86" s="313"/>
      <c r="BT86" s="591"/>
      <c r="BU86" s="317"/>
      <c r="BV86" s="313"/>
      <c r="BW86" s="591"/>
      <c r="BX86" s="317"/>
      <c r="BY86" s="313"/>
      <c r="BZ86" s="591"/>
      <c r="CA86" s="313"/>
      <c r="CB86" s="591"/>
      <c r="CC86" s="317"/>
      <c r="CD86" s="313"/>
      <c r="CE86" s="591"/>
      <c r="CF86" s="317"/>
      <c r="CG86" s="313"/>
      <c r="CH86" s="591"/>
      <c r="CI86" s="313"/>
      <c r="CJ86" s="591"/>
      <c r="CK86" s="317"/>
      <c r="CL86" s="313"/>
      <c r="CM86" s="591"/>
      <c r="CN86" s="317"/>
      <c r="CO86" s="313"/>
      <c r="CP86" s="591"/>
      <c r="CQ86" s="313"/>
      <c r="CR86" s="591"/>
      <c r="CS86" s="317"/>
      <c r="CT86" s="313"/>
      <c r="CU86" s="591"/>
      <c r="CV86" s="317"/>
      <c r="CW86" s="313"/>
      <c r="CX86" s="591"/>
      <c r="CY86" s="313"/>
      <c r="CZ86" s="591"/>
      <c r="DA86" s="317"/>
      <c r="DB86" s="313"/>
      <c r="DC86" s="591"/>
      <c r="DD86" s="317"/>
      <c r="DE86" s="313"/>
      <c r="DF86" s="591"/>
      <c r="DG86" s="313"/>
      <c r="DH86" s="591"/>
      <c r="DI86" s="317"/>
      <c r="DJ86" s="313"/>
      <c r="DK86" s="586"/>
      <c r="DL86" s="317"/>
      <c r="DM86" s="313"/>
      <c r="DN86" s="586"/>
      <c r="DO86" s="313"/>
      <c r="DP86" s="586">
        <v>3</v>
      </c>
      <c r="DQ86" s="317"/>
      <c r="DR86" s="313"/>
      <c r="DS86" s="592" t="s">
        <v>249</v>
      </c>
      <c r="DT86" s="317"/>
      <c r="DU86" s="317"/>
      <c r="DV86" s="317"/>
      <c r="DW86" s="317"/>
      <c r="DX86" s="317"/>
      <c r="DY86" s="317"/>
      <c r="DZ86" s="313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</row>
    <row r="87" spans="1:147" ht="45" customHeight="1">
      <c r="A87" s="203" t="s">
        <v>573</v>
      </c>
      <c r="B87" s="589" t="s">
        <v>203</v>
      </c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3"/>
      <c r="AF87" s="584">
        <v>1</v>
      </c>
      <c r="AG87" s="317"/>
      <c r="AH87" s="313"/>
      <c r="AI87" s="584"/>
      <c r="AJ87" s="317"/>
      <c r="AK87" s="313"/>
      <c r="AL87" s="584">
        <v>108</v>
      </c>
      <c r="AM87" s="317"/>
      <c r="AN87" s="313"/>
      <c r="AO87" s="584">
        <f t="shared" si="4"/>
        <v>46</v>
      </c>
      <c r="AP87" s="317"/>
      <c r="AQ87" s="313"/>
      <c r="AR87" s="584">
        <v>10</v>
      </c>
      <c r="AS87" s="317"/>
      <c r="AT87" s="313"/>
      <c r="AU87" s="584">
        <v>24</v>
      </c>
      <c r="AV87" s="317"/>
      <c r="AW87" s="313"/>
      <c r="AX87" s="584">
        <v>12</v>
      </c>
      <c r="AY87" s="317"/>
      <c r="AZ87" s="313"/>
      <c r="BA87" s="584"/>
      <c r="BB87" s="317"/>
      <c r="BC87" s="313"/>
      <c r="BD87" s="584">
        <v>108</v>
      </c>
      <c r="BE87" s="317"/>
      <c r="BF87" s="313"/>
      <c r="BG87" s="584">
        <v>46</v>
      </c>
      <c r="BH87" s="317"/>
      <c r="BI87" s="313"/>
      <c r="BJ87" s="584">
        <v>3</v>
      </c>
      <c r="BK87" s="313"/>
      <c r="BL87" s="584"/>
      <c r="BM87" s="317"/>
      <c r="BN87" s="313"/>
      <c r="BO87" s="584"/>
      <c r="BP87" s="317"/>
      <c r="BQ87" s="313"/>
      <c r="BR87" s="584"/>
      <c r="BS87" s="313"/>
      <c r="BT87" s="584"/>
      <c r="BU87" s="317"/>
      <c r="BV87" s="313"/>
      <c r="BW87" s="584"/>
      <c r="BX87" s="317"/>
      <c r="BY87" s="313"/>
      <c r="BZ87" s="584"/>
      <c r="CA87" s="313"/>
      <c r="CB87" s="584"/>
      <c r="CC87" s="317"/>
      <c r="CD87" s="313"/>
      <c r="CE87" s="584"/>
      <c r="CF87" s="317"/>
      <c r="CG87" s="313"/>
      <c r="CH87" s="584"/>
      <c r="CI87" s="313"/>
      <c r="CJ87" s="584"/>
      <c r="CK87" s="317"/>
      <c r="CL87" s="313"/>
      <c r="CM87" s="584"/>
      <c r="CN87" s="317"/>
      <c r="CO87" s="313"/>
      <c r="CP87" s="584"/>
      <c r="CQ87" s="313"/>
      <c r="CR87" s="584"/>
      <c r="CS87" s="317"/>
      <c r="CT87" s="313"/>
      <c r="CU87" s="584"/>
      <c r="CV87" s="317"/>
      <c r="CW87" s="313"/>
      <c r="CX87" s="584"/>
      <c r="CY87" s="313"/>
      <c r="CZ87" s="585"/>
      <c r="DA87" s="317"/>
      <c r="DB87" s="313"/>
      <c r="DC87" s="584"/>
      <c r="DD87" s="317"/>
      <c r="DE87" s="313"/>
      <c r="DF87" s="584"/>
      <c r="DG87" s="313"/>
      <c r="DH87" s="585"/>
      <c r="DI87" s="317"/>
      <c r="DJ87" s="313"/>
      <c r="DK87" s="584"/>
      <c r="DL87" s="317"/>
      <c r="DM87" s="313"/>
      <c r="DN87" s="584"/>
      <c r="DO87" s="313"/>
      <c r="DP87" s="586">
        <v>3</v>
      </c>
      <c r="DQ87" s="317"/>
      <c r="DR87" s="313"/>
      <c r="DS87" s="587" t="s">
        <v>254</v>
      </c>
      <c r="DT87" s="317"/>
      <c r="DU87" s="317"/>
      <c r="DV87" s="317"/>
      <c r="DW87" s="317"/>
      <c r="DX87" s="317"/>
      <c r="DY87" s="317"/>
      <c r="DZ87" s="516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</row>
    <row r="88" spans="1:147" ht="48" customHeight="1">
      <c r="A88" s="202" t="s">
        <v>219</v>
      </c>
      <c r="B88" s="593" t="s">
        <v>212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3"/>
      <c r="AF88" s="594"/>
      <c r="AG88" s="317"/>
      <c r="AH88" s="313"/>
      <c r="AI88" s="594"/>
      <c r="AJ88" s="317"/>
      <c r="AK88" s="313"/>
      <c r="AL88" s="580">
        <f>SUM(AL89:AM90)</f>
        <v>216</v>
      </c>
      <c r="AM88" s="317"/>
      <c r="AN88" s="313"/>
      <c r="AO88" s="580">
        <f t="shared" si="4"/>
        <v>108</v>
      </c>
      <c r="AP88" s="317"/>
      <c r="AQ88" s="313"/>
      <c r="AR88" s="580">
        <f>SUM(AR89:AS90)</f>
        <v>22</v>
      </c>
      <c r="AS88" s="317"/>
      <c r="AT88" s="313"/>
      <c r="AU88" s="580">
        <f>SUM(AU89:AV90)</f>
        <v>54</v>
      </c>
      <c r="AV88" s="317"/>
      <c r="AW88" s="313"/>
      <c r="AX88" s="580">
        <f>SUM(AX89:AY90)</f>
        <v>12</v>
      </c>
      <c r="AY88" s="317"/>
      <c r="AZ88" s="313"/>
      <c r="BA88" s="580">
        <f>SUM(BA89:BB90)</f>
        <v>20</v>
      </c>
      <c r="BB88" s="317"/>
      <c r="BC88" s="313"/>
      <c r="BD88" s="580">
        <f>SUM(BD89:BE90)</f>
        <v>108</v>
      </c>
      <c r="BE88" s="317"/>
      <c r="BF88" s="313"/>
      <c r="BG88" s="580">
        <f>SUM(BG89:BH90)</f>
        <v>54</v>
      </c>
      <c r="BH88" s="317"/>
      <c r="BI88" s="313"/>
      <c r="BJ88" s="580">
        <f>SUM(BJ89:BK90)</f>
        <v>3</v>
      </c>
      <c r="BK88" s="313"/>
      <c r="BL88" s="580">
        <f>SUM(BL89:BM90)</f>
        <v>108</v>
      </c>
      <c r="BM88" s="317"/>
      <c r="BN88" s="313"/>
      <c r="BO88" s="580">
        <f>SUM(BO89:BP90)</f>
        <v>54</v>
      </c>
      <c r="BP88" s="317"/>
      <c r="BQ88" s="313"/>
      <c r="BR88" s="580">
        <f>SUM(BR89:BS90)</f>
        <v>3</v>
      </c>
      <c r="BS88" s="313"/>
      <c r="BT88" s="580">
        <f>SUM(BV89:BV90)</f>
        <v>0</v>
      </c>
      <c r="BU88" s="317"/>
      <c r="BV88" s="313"/>
      <c r="BW88" s="580">
        <f>SUM(BY89:BY90)</f>
        <v>0</v>
      </c>
      <c r="BX88" s="317"/>
      <c r="BY88" s="313"/>
      <c r="BZ88" s="580">
        <f>SUM(CA89:CA90)</f>
        <v>0</v>
      </c>
      <c r="CA88" s="313"/>
      <c r="CB88" s="580">
        <f>SUM(CD89:CD90)</f>
        <v>0</v>
      </c>
      <c r="CC88" s="317"/>
      <c r="CD88" s="313"/>
      <c r="CE88" s="580">
        <f>SUM(CG89:CG90)</f>
        <v>0</v>
      </c>
      <c r="CF88" s="317"/>
      <c r="CG88" s="313"/>
      <c r="CH88" s="580">
        <f>SUM(CI89:CI90)</f>
        <v>0</v>
      </c>
      <c r="CI88" s="313"/>
      <c r="CJ88" s="580">
        <f>SUM(CL89:CL90)</f>
        <v>0</v>
      </c>
      <c r="CK88" s="317"/>
      <c r="CL88" s="313"/>
      <c r="CM88" s="580">
        <f>SUM(CO89:CO90)</f>
        <v>0</v>
      </c>
      <c r="CN88" s="317"/>
      <c r="CO88" s="313"/>
      <c r="CP88" s="580">
        <f>SUM(CQ89:CQ90)</f>
        <v>0</v>
      </c>
      <c r="CQ88" s="313"/>
      <c r="CR88" s="580">
        <f>SUM(CT89:CT90)</f>
        <v>0</v>
      </c>
      <c r="CS88" s="317"/>
      <c r="CT88" s="313"/>
      <c r="CU88" s="580">
        <f>SUM(CW89:CW90)</f>
        <v>0</v>
      </c>
      <c r="CV88" s="317"/>
      <c r="CW88" s="313"/>
      <c r="CX88" s="580">
        <f>SUM(CY89:CY90)</f>
        <v>0</v>
      </c>
      <c r="CY88" s="313"/>
      <c r="CZ88" s="580">
        <f>SUM(DB89:DB90)</f>
        <v>0</v>
      </c>
      <c r="DA88" s="317"/>
      <c r="DB88" s="313"/>
      <c r="DC88" s="580">
        <f>SUM(DE89:DE90)</f>
        <v>0</v>
      </c>
      <c r="DD88" s="317"/>
      <c r="DE88" s="313"/>
      <c r="DF88" s="580">
        <f>SUM(DG89:DG90)</f>
        <v>0</v>
      </c>
      <c r="DG88" s="313"/>
      <c r="DH88" s="580">
        <f>SUM(DJ89:DJ90)</f>
        <v>0</v>
      </c>
      <c r="DI88" s="317"/>
      <c r="DJ88" s="313"/>
      <c r="DK88" s="580">
        <f>SUM(DM89:DM90)</f>
        <v>0</v>
      </c>
      <c r="DL88" s="317"/>
      <c r="DM88" s="313"/>
      <c r="DN88" s="580">
        <f>SUM(DO89:DO90)</f>
        <v>0</v>
      </c>
      <c r="DO88" s="313"/>
      <c r="DP88" s="580">
        <f>SUM(DP89:DR90)</f>
        <v>6</v>
      </c>
      <c r="DQ88" s="317"/>
      <c r="DR88" s="313"/>
      <c r="DS88" s="581"/>
      <c r="DT88" s="317"/>
      <c r="DU88" s="317"/>
      <c r="DV88" s="317"/>
      <c r="DW88" s="317"/>
      <c r="DX88" s="317"/>
      <c r="DY88" s="317"/>
      <c r="DZ88" s="313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  <c r="EO88" s="188"/>
      <c r="EP88" s="188"/>
      <c r="EQ88" s="188"/>
    </row>
    <row r="89" spans="1:147" ht="48" customHeight="1">
      <c r="A89" s="203" t="s">
        <v>221</v>
      </c>
      <c r="B89" s="598" t="s">
        <v>214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3"/>
      <c r="AF89" s="584">
        <v>1</v>
      </c>
      <c r="AG89" s="317"/>
      <c r="AH89" s="313"/>
      <c r="AI89" s="584"/>
      <c r="AJ89" s="317"/>
      <c r="AK89" s="313"/>
      <c r="AL89" s="584">
        <v>108</v>
      </c>
      <c r="AM89" s="317"/>
      <c r="AN89" s="313"/>
      <c r="AO89" s="584">
        <f t="shared" si="4"/>
        <v>54</v>
      </c>
      <c r="AP89" s="317"/>
      <c r="AQ89" s="313"/>
      <c r="AR89" s="584">
        <v>8</v>
      </c>
      <c r="AS89" s="317"/>
      <c r="AT89" s="313"/>
      <c r="AU89" s="584">
        <v>26</v>
      </c>
      <c r="AV89" s="317"/>
      <c r="AW89" s="313"/>
      <c r="AX89" s="597"/>
      <c r="AY89" s="317"/>
      <c r="AZ89" s="313"/>
      <c r="BA89" s="584">
        <v>20</v>
      </c>
      <c r="BB89" s="317"/>
      <c r="BC89" s="313"/>
      <c r="BD89" s="584">
        <v>108</v>
      </c>
      <c r="BE89" s="317"/>
      <c r="BF89" s="313"/>
      <c r="BG89" s="584">
        <v>54</v>
      </c>
      <c r="BH89" s="317"/>
      <c r="BI89" s="313"/>
      <c r="BJ89" s="584">
        <v>3</v>
      </c>
      <c r="BK89" s="313"/>
      <c r="BL89" s="584"/>
      <c r="BM89" s="317"/>
      <c r="BN89" s="313"/>
      <c r="BO89" s="584"/>
      <c r="BP89" s="317"/>
      <c r="BQ89" s="313"/>
      <c r="BR89" s="584"/>
      <c r="BS89" s="313"/>
      <c r="BT89" s="585"/>
      <c r="BU89" s="317"/>
      <c r="BV89" s="313"/>
      <c r="BW89" s="584"/>
      <c r="BX89" s="317"/>
      <c r="BY89" s="313"/>
      <c r="BZ89" s="584"/>
      <c r="CA89" s="313"/>
      <c r="CB89" s="585"/>
      <c r="CC89" s="317"/>
      <c r="CD89" s="313"/>
      <c r="CE89" s="584"/>
      <c r="CF89" s="317"/>
      <c r="CG89" s="313"/>
      <c r="CH89" s="584"/>
      <c r="CI89" s="313"/>
      <c r="CJ89" s="585"/>
      <c r="CK89" s="317"/>
      <c r="CL89" s="313"/>
      <c r="CM89" s="584"/>
      <c r="CN89" s="317"/>
      <c r="CO89" s="313"/>
      <c r="CP89" s="584"/>
      <c r="CQ89" s="313"/>
      <c r="CR89" s="585"/>
      <c r="CS89" s="317"/>
      <c r="CT89" s="313"/>
      <c r="CU89" s="584"/>
      <c r="CV89" s="317"/>
      <c r="CW89" s="313"/>
      <c r="CX89" s="584"/>
      <c r="CY89" s="313"/>
      <c r="CZ89" s="585"/>
      <c r="DA89" s="317"/>
      <c r="DB89" s="313"/>
      <c r="DC89" s="584"/>
      <c r="DD89" s="317"/>
      <c r="DE89" s="313"/>
      <c r="DF89" s="584"/>
      <c r="DG89" s="313"/>
      <c r="DH89" s="585"/>
      <c r="DI89" s="317"/>
      <c r="DJ89" s="313"/>
      <c r="DK89" s="584"/>
      <c r="DL89" s="317"/>
      <c r="DM89" s="313"/>
      <c r="DN89" s="584"/>
      <c r="DO89" s="313"/>
      <c r="DP89" s="586">
        <v>3</v>
      </c>
      <c r="DQ89" s="317"/>
      <c r="DR89" s="313"/>
      <c r="DS89" s="587" t="s">
        <v>259</v>
      </c>
      <c r="DT89" s="317"/>
      <c r="DU89" s="317"/>
      <c r="DV89" s="317"/>
      <c r="DW89" s="317"/>
      <c r="DX89" s="317"/>
      <c r="DY89" s="317"/>
      <c r="DZ89" s="313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</row>
    <row r="90" spans="1:147" ht="48" customHeight="1">
      <c r="A90" s="203" t="s">
        <v>224</v>
      </c>
      <c r="B90" s="611" t="s">
        <v>217</v>
      </c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3"/>
      <c r="AF90" s="584"/>
      <c r="AG90" s="317"/>
      <c r="AH90" s="313"/>
      <c r="AI90" s="584">
        <v>2</v>
      </c>
      <c r="AJ90" s="317"/>
      <c r="AK90" s="313"/>
      <c r="AL90" s="584">
        <v>108</v>
      </c>
      <c r="AM90" s="317"/>
      <c r="AN90" s="313"/>
      <c r="AO90" s="584">
        <f t="shared" si="4"/>
        <v>54</v>
      </c>
      <c r="AP90" s="317"/>
      <c r="AQ90" s="313"/>
      <c r="AR90" s="578">
        <v>14</v>
      </c>
      <c r="AS90" s="302"/>
      <c r="AT90" s="302"/>
      <c r="AU90" s="568">
        <v>28</v>
      </c>
      <c r="AV90" s="317"/>
      <c r="AW90" s="313"/>
      <c r="AX90" s="568">
        <v>12</v>
      </c>
      <c r="AY90" s="317"/>
      <c r="AZ90" s="313"/>
      <c r="BA90" s="591"/>
      <c r="BB90" s="317"/>
      <c r="BC90" s="313"/>
      <c r="BD90" s="597"/>
      <c r="BE90" s="317"/>
      <c r="BF90" s="313"/>
      <c r="BG90" s="584"/>
      <c r="BH90" s="317"/>
      <c r="BI90" s="313"/>
      <c r="BJ90" s="584"/>
      <c r="BK90" s="313"/>
      <c r="BL90" s="584">
        <v>108</v>
      </c>
      <c r="BM90" s="317"/>
      <c r="BN90" s="313"/>
      <c r="BO90" s="584">
        <v>54</v>
      </c>
      <c r="BP90" s="317"/>
      <c r="BQ90" s="313"/>
      <c r="BR90" s="584">
        <v>3</v>
      </c>
      <c r="BS90" s="313"/>
      <c r="BT90" s="585"/>
      <c r="BU90" s="317"/>
      <c r="BV90" s="313"/>
      <c r="BW90" s="584"/>
      <c r="BX90" s="317"/>
      <c r="BY90" s="313"/>
      <c r="BZ90" s="584"/>
      <c r="CA90" s="313"/>
      <c r="CB90" s="585"/>
      <c r="CC90" s="317"/>
      <c r="CD90" s="313"/>
      <c r="CE90" s="584"/>
      <c r="CF90" s="317"/>
      <c r="CG90" s="313"/>
      <c r="CH90" s="584"/>
      <c r="CI90" s="313"/>
      <c r="CJ90" s="585"/>
      <c r="CK90" s="317"/>
      <c r="CL90" s="313"/>
      <c r="CM90" s="584"/>
      <c r="CN90" s="317"/>
      <c r="CO90" s="313"/>
      <c r="CP90" s="584"/>
      <c r="CQ90" s="313"/>
      <c r="CR90" s="585"/>
      <c r="CS90" s="317"/>
      <c r="CT90" s="313"/>
      <c r="CU90" s="584"/>
      <c r="CV90" s="317"/>
      <c r="CW90" s="313"/>
      <c r="CX90" s="584"/>
      <c r="CY90" s="313"/>
      <c r="CZ90" s="585"/>
      <c r="DA90" s="317"/>
      <c r="DB90" s="313"/>
      <c r="DC90" s="584"/>
      <c r="DD90" s="317"/>
      <c r="DE90" s="313"/>
      <c r="DF90" s="584"/>
      <c r="DG90" s="313"/>
      <c r="DH90" s="585"/>
      <c r="DI90" s="317"/>
      <c r="DJ90" s="313"/>
      <c r="DK90" s="584"/>
      <c r="DL90" s="317"/>
      <c r="DM90" s="313"/>
      <c r="DN90" s="584"/>
      <c r="DO90" s="313"/>
      <c r="DP90" s="586">
        <v>3</v>
      </c>
      <c r="DQ90" s="317"/>
      <c r="DR90" s="313"/>
      <c r="DS90" s="587" t="s">
        <v>262</v>
      </c>
      <c r="DT90" s="317"/>
      <c r="DU90" s="317"/>
      <c r="DV90" s="317"/>
      <c r="DW90" s="317"/>
      <c r="DX90" s="317"/>
      <c r="DY90" s="317"/>
      <c r="DZ90" s="313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</row>
    <row r="91" spans="1:147" ht="45" customHeight="1">
      <c r="A91" s="204" t="s">
        <v>229</v>
      </c>
      <c r="B91" s="588" t="s">
        <v>220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3"/>
      <c r="AF91" s="594"/>
      <c r="AG91" s="317"/>
      <c r="AH91" s="313"/>
      <c r="AI91" s="594"/>
      <c r="AJ91" s="317"/>
      <c r="AK91" s="313"/>
      <c r="AL91" s="580">
        <f>SUM(AL92:AN93)</f>
        <v>432</v>
      </c>
      <c r="AM91" s="317"/>
      <c r="AN91" s="313"/>
      <c r="AO91" s="580">
        <f t="shared" si="4"/>
        <v>216</v>
      </c>
      <c r="AP91" s="317"/>
      <c r="AQ91" s="313"/>
      <c r="AR91" s="580">
        <f>SUM(AR92:AS93)</f>
        <v>76</v>
      </c>
      <c r="AS91" s="317"/>
      <c r="AT91" s="313"/>
      <c r="AU91" s="580">
        <f>SUM(AU92:AV93)</f>
        <v>80</v>
      </c>
      <c r="AV91" s="317"/>
      <c r="AW91" s="313"/>
      <c r="AX91" s="580">
        <f>SUM(AX92:AY93)</f>
        <v>32</v>
      </c>
      <c r="AY91" s="317"/>
      <c r="AZ91" s="313"/>
      <c r="BA91" s="580">
        <f>SUM(BA92:BB93)</f>
        <v>28</v>
      </c>
      <c r="BB91" s="317"/>
      <c r="BC91" s="313"/>
      <c r="BD91" s="580">
        <f>SUM(BD93:BF93)</f>
        <v>0</v>
      </c>
      <c r="BE91" s="317"/>
      <c r="BF91" s="313"/>
      <c r="BG91" s="580">
        <f>SUM(BG93:BI93)</f>
        <v>0</v>
      </c>
      <c r="BH91" s="317"/>
      <c r="BI91" s="313"/>
      <c r="BJ91" s="580">
        <f>SUM(BJ93:BK93)</f>
        <v>0</v>
      </c>
      <c r="BK91" s="313"/>
      <c r="BL91" s="580">
        <f>SUM(BL93:BN93)</f>
        <v>0</v>
      </c>
      <c r="BM91" s="317"/>
      <c r="BN91" s="313"/>
      <c r="BO91" s="580">
        <f>SUM(BO93:BQ93)</f>
        <v>0</v>
      </c>
      <c r="BP91" s="317"/>
      <c r="BQ91" s="313"/>
      <c r="BR91" s="580">
        <f>SUM(BR93:BS93)</f>
        <v>0</v>
      </c>
      <c r="BS91" s="313"/>
      <c r="BT91" s="580">
        <f>SUM(BT92:BU93)</f>
        <v>432</v>
      </c>
      <c r="BU91" s="317"/>
      <c r="BV91" s="313"/>
      <c r="BW91" s="580">
        <f>SUM(BW92:BX93)</f>
        <v>216</v>
      </c>
      <c r="BX91" s="317"/>
      <c r="BY91" s="313"/>
      <c r="BZ91" s="580">
        <f>SUM(BZ92:CA93)</f>
        <v>12</v>
      </c>
      <c r="CA91" s="313"/>
      <c r="CB91" s="580">
        <f>SUM(CB92:CC93)</f>
        <v>0</v>
      </c>
      <c r="CC91" s="317"/>
      <c r="CD91" s="313"/>
      <c r="CE91" s="580">
        <f>SUM(CE93:CG93)</f>
        <v>0</v>
      </c>
      <c r="CF91" s="317"/>
      <c r="CG91" s="313"/>
      <c r="CH91" s="580">
        <f>SUM(CH92:CI93)</f>
        <v>0</v>
      </c>
      <c r="CI91" s="313"/>
      <c r="CJ91" s="580">
        <f>SUM(CJ92:CK93)</f>
        <v>0</v>
      </c>
      <c r="CK91" s="317"/>
      <c r="CL91" s="313"/>
      <c r="CM91" s="580">
        <f>SUM(CM93:CO93)</f>
        <v>0</v>
      </c>
      <c r="CN91" s="317"/>
      <c r="CO91" s="313"/>
      <c r="CP91" s="580">
        <f>SUM(CP93:CQ93)</f>
        <v>0</v>
      </c>
      <c r="CQ91" s="313"/>
      <c r="CR91" s="580">
        <f>SUM(CR92:CS93)</f>
        <v>0</v>
      </c>
      <c r="CS91" s="317"/>
      <c r="CT91" s="313"/>
      <c r="CU91" s="580">
        <f>SUM(CU93:CW93)</f>
        <v>0</v>
      </c>
      <c r="CV91" s="317"/>
      <c r="CW91" s="313"/>
      <c r="CX91" s="580">
        <f>SUM(CX92:CY93)</f>
        <v>0</v>
      </c>
      <c r="CY91" s="313"/>
      <c r="CZ91" s="580">
        <f>SUM(CZ93:DB93)</f>
        <v>0</v>
      </c>
      <c r="DA91" s="317"/>
      <c r="DB91" s="313"/>
      <c r="DC91" s="580">
        <f>SUM(DC93:DE93)</f>
        <v>0</v>
      </c>
      <c r="DD91" s="317"/>
      <c r="DE91" s="313"/>
      <c r="DF91" s="580">
        <f>SUM(DF93:DG93)</f>
        <v>0</v>
      </c>
      <c r="DG91" s="313"/>
      <c r="DH91" s="580">
        <f>SUM(DH93:DJ93)</f>
        <v>0</v>
      </c>
      <c r="DI91" s="317"/>
      <c r="DJ91" s="313"/>
      <c r="DK91" s="580">
        <f>SUM(DK93:DM93)</f>
        <v>0</v>
      </c>
      <c r="DL91" s="317"/>
      <c r="DM91" s="313"/>
      <c r="DN91" s="580">
        <f>SUM(DN93:DO93)</f>
        <v>0</v>
      </c>
      <c r="DO91" s="313"/>
      <c r="DP91" s="580">
        <f>SUM(DP92:DR93)</f>
        <v>12</v>
      </c>
      <c r="DQ91" s="317"/>
      <c r="DR91" s="313"/>
      <c r="DS91" s="581"/>
      <c r="DT91" s="317"/>
      <c r="DU91" s="317"/>
      <c r="DV91" s="317"/>
      <c r="DW91" s="317"/>
      <c r="DX91" s="317"/>
      <c r="DY91" s="317"/>
      <c r="DZ91" s="516"/>
      <c r="EA91" s="182"/>
      <c r="EB91" s="182"/>
      <c r="EC91" s="182"/>
      <c r="ED91" s="182"/>
      <c r="EE91" s="182"/>
      <c r="EF91" s="182"/>
      <c r="EG91" s="182"/>
      <c r="EH91" s="182"/>
      <c r="EI91" s="182"/>
      <c r="EJ91" s="182"/>
      <c r="EK91" s="182"/>
      <c r="EL91" s="182"/>
      <c r="EM91" s="182"/>
      <c r="EN91" s="182"/>
      <c r="EO91" s="182"/>
      <c r="EP91" s="182"/>
      <c r="EQ91" s="182"/>
    </row>
    <row r="92" spans="1:147" ht="45" customHeight="1">
      <c r="A92" s="205" t="s">
        <v>231</v>
      </c>
      <c r="B92" s="589" t="s">
        <v>222</v>
      </c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3"/>
      <c r="AF92" s="584">
        <v>3</v>
      </c>
      <c r="AG92" s="317"/>
      <c r="AH92" s="313"/>
      <c r="AI92" s="584"/>
      <c r="AJ92" s="317"/>
      <c r="AK92" s="313"/>
      <c r="AL92" s="584">
        <v>216</v>
      </c>
      <c r="AM92" s="317"/>
      <c r="AN92" s="313"/>
      <c r="AO92" s="584">
        <f t="shared" si="4"/>
        <v>108</v>
      </c>
      <c r="AP92" s="317"/>
      <c r="AQ92" s="313"/>
      <c r="AR92" s="584">
        <v>38</v>
      </c>
      <c r="AS92" s="317"/>
      <c r="AT92" s="313"/>
      <c r="AU92" s="584">
        <v>40</v>
      </c>
      <c r="AV92" s="317"/>
      <c r="AW92" s="313"/>
      <c r="AX92" s="584">
        <v>16</v>
      </c>
      <c r="AY92" s="317"/>
      <c r="AZ92" s="313"/>
      <c r="BA92" s="584">
        <v>14</v>
      </c>
      <c r="BB92" s="317"/>
      <c r="BC92" s="313"/>
      <c r="BD92" s="584"/>
      <c r="BE92" s="317"/>
      <c r="BF92" s="313"/>
      <c r="BG92" s="584"/>
      <c r="BH92" s="317"/>
      <c r="BI92" s="313"/>
      <c r="BJ92" s="584"/>
      <c r="BK92" s="313"/>
      <c r="BL92" s="584"/>
      <c r="BM92" s="317"/>
      <c r="BN92" s="313"/>
      <c r="BO92" s="584"/>
      <c r="BP92" s="317"/>
      <c r="BQ92" s="313"/>
      <c r="BR92" s="584"/>
      <c r="BS92" s="313"/>
      <c r="BT92" s="610">
        <v>216</v>
      </c>
      <c r="BU92" s="317"/>
      <c r="BV92" s="313"/>
      <c r="BW92" s="610">
        <v>108</v>
      </c>
      <c r="BX92" s="317"/>
      <c r="BY92" s="313"/>
      <c r="BZ92" s="610">
        <v>6</v>
      </c>
      <c r="CA92" s="313"/>
      <c r="CB92" s="584"/>
      <c r="CC92" s="317"/>
      <c r="CD92" s="313"/>
      <c r="CE92" s="584"/>
      <c r="CF92" s="317"/>
      <c r="CG92" s="313"/>
      <c r="CH92" s="584"/>
      <c r="CI92" s="313"/>
      <c r="CJ92" s="584"/>
      <c r="CK92" s="317"/>
      <c r="CL92" s="313"/>
      <c r="CM92" s="584"/>
      <c r="CN92" s="317"/>
      <c r="CO92" s="313"/>
      <c r="CP92" s="584"/>
      <c r="CQ92" s="313"/>
      <c r="CR92" s="585"/>
      <c r="CS92" s="317"/>
      <c r="CT92" s="313"/>
      <c r="CU92" s="584"/>
      <c r="CV92" s="317"/>
      <c r="CW92" s="313"/>
      <c r="CX92" s="584"/>
      <c r="CY92" s="313"/>
      <c r="CZ92" s="585"/>
      <c r="DA92" s="317"/>
      <c r="DB92" s="313"/>
      <c r="DC92" s="584"/>
      <c r="DD92" s="317"/>
      <c r="DE92" s="313"/>
      <c r="DF92" s="584"/>
      <c r="DG92" s="313"/>
      <c r="DH92" s="585"/>
      <c r="DI92" s="317"/>
      <c r="DJ92" s="313"/>
      <c r="DK92" s="584"/>
      <c r="DL92" s="317"/>
      <c r="DM92" s="313"/>
      <c r="DN92" s="584"/>
      <c r="DO92" s="313"/>
      <c r="DP92" s="586">
        <v>6</v>
      </c>
      <c r="DQ92" s="317"/>
      <c r="DR92" s="313"/>
      <c r="DS92" s="587" t="s">
        <v>267</v>
      </c>
      <c r="DT92" s="317"/>
      <c r="DU92" s="317"/>
      <c r="DV92" s="317"/>
      <c r="DW92" s="317"/>
      <c r="DX92" s="317"/>
      <c r="DY92" s="317"/>
      <c r="DZ92" s="516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</row>
    <row r="93" spans="1:147" ht="45" customHeight="1">
      <c r="A93" s="205" t="s">
        <v>234</v>
      </c>
      <c r="B93" s="589" t="s">
        <v>225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3"/>
      <c r="AF93" s="584">
        <v>3</v>
      </c>
      <c r="AG93" s="317"/>
      <c r="AH93" s="313"/>
      <c r="AI93" s="584"/>
      <c r="AJ93" s="317"/>
      <c r="AK93" s="313"/>
      <c r="AL93" s="584">
        <v>216</v>
      </c>
      <c r="AM93" s="317"/>
      <c r="AN93" s="313"/>
      <c r="AO93" s="584">
        <f t="shared" si="4"/>
        <v>108</v>
      </c>
      <c r="AP93" s="317"/>
      <c r="AQ93" s="313"/>
      <c r="AR93" s="584">
        <v>38</v>
      </c>
      <c r="AS93" s="317"/>
      <c r="AT93" s="313"/>
      <c r="AU93" s="584">
        <v>40</v>
      </c>
      <c r="AV93" s="317"/>
      <c r="AW93" s="313"/>
      <c r="AX93" s="584">
        <v>16</v>
      </c>
      <c r="AY93" s="317"/>
      <c r="AZ93" s="313"/>
      <c r="BA93" s="584">
        <v>14</v>
      </c>
      <c r="BB93" s="317"/>
      <c r="BC93" s="313"/>
      <c r="BD93" s="585"/>
      <c r="BE93" s="317"/>
      <c r="BF93" s="313"/>
      <c r="BG93" s="584"/>
      <c r="BH93" s="317"/>
      <c r="BI93" s="313"/>
      <c r="BJ93" s="584"/>
      <c r="BK93" s="313"/>
      <c r="BL93" s="585"/>
      <c r="BM93" s="317"/>
      <c r="BN93" s="313"/>
      <c r="BO93" s="584"/>
      <c r="BP93" s="317"/>
      <c r="BQ93" s="313"/>
      <c r="BR93" s="584"/>
      <c r="BS93" s="313"/>
      <c r="BT93" s="610">
        <v>216</v>
      </c>
      <c r="BU93" s="317"/>
      <c r="BV93" s="313"/>
      <c r="BW93" s="610">
        <v>108</v>
      </c>
      <c r="BX93" s="317"/>
      <c r="BY93" s="313"/>
      <c r="BZ93" s="610">
        <v>6</v>
      </c>
      <c r="CA93" s="313"/>
      <c r="CB93" s="584"/>
      <c r="CC93" s="317"/>
      <c r="CD93" s="313"/>
      <c r="CE93" s="584"/>
      <c r="CF93" s="317"/>
      <c r="CG93" s="313"/>
      <c r="CH93" s="584"/>
      <c r="CI93" s="313"/>
      <c r="CJ93" s="584"/>
      <c r="CK93" s="317"/>
      <c r="CL93" s="313"/>
      <c r="CM93" s="584"/>
      <c r="CN93" s="317"/>
      <c r="CO93" s="313"/>
      <c r="CP93" s="584"/>
      <c r="CQ93" s="313"/>
      <c r="CR93" s="584"/>
      <c r="CS93" s="317"/>
      <c r="CT93" s="313"/>
      <c r="CU93" s="584"/>
      <c r="CV93" s="317"/>
      <c r="CW93" s="313"/>
      <c r="CX93" s="584"/>
      <c r="CY93" s="313"/>
      <c r="CZ93" s="585"/>
      <c r="DA93" s="317"/>
      <c r="DB93" s="313"/>
      <c r="DC93" s="584"/>
      <c r="DD93" s="317"/>
      <c r="DE93" s="313"/>
      <c r="DF93" s="584"/>
      <c r="DG93" s="313"/>
      <c r="DH93" s="585"/>
      <c r="DI93" s="317"/>
      <c r="DJ93" s="313"/>
      <c r="DK93" s="584"/>
      <c r="DL93" s="317"/>
      <c r="DM93" s="313"/>
      <c r="DN93" s="584"/>
      <c r="DO93" s="313"/>
      <c r="DP93" s="586">
        <v>6</v>
      </c>
      <c r="DQ93" s="317"/>
      <c r="DR93" s="313"/>
      <c r="DS93" s="587" t="s">
        <v>270</v>
      </c>
      <c r="DT93" s="317"/>
      <c r="DU93" s="317"/>
      <c r="DV93" s="317"/>
      <c r="DW93" s="317"/>
      <c r="DX93" s="317"/>
      <c r="DY93" s="317"/>
      <c r="DZ93" s="516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</row>
    <row r="94" spans="1:147" ht="45" customHeight="1">
      <c r="A94" s="202" t="s">
        <v>237</v>
      </c>
      <c r="B94" s="595" t="s">
        <v>230</v>
      </c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3"/>
      <c r="AF94" s="594"/>
      <c r="AG94" s="317"/>
      <c r="AH94" s="313"/>
      <c r="AI94" s="594"/>
      <c r="AJ94" s="317"/>
      <c r="AK94" s="313"/>
      <c r="AL94" s="580">
        <f>SUM(AL95:AM96)</f>
        <v>324</v>
      </c>
      <c r="AM94" s="317"/>
      <c r="AN94" s="313"/>
      <c r="AO94" s="580">
        <f>SUM(AO95:AP96)</f>
        <v>176</v>
      </c>
      <c r="AP94" s="317"/>
      <c r="AQ94" s="313"/>
      <c r="AR94" s="580">
        <f>SUM(AR95:AS96)</f>
        <v>54</v>
      </c>
      <c r="AS94" s="317"/>
      <c r="AT94" s="313"/>
      <c r="AU94" s="580">
        <f>SUM(AU95:AV96)</f>
        <v>54</v>
      </c>
      <c r="AV94" s="317"/>
      <c r="AW94" s="313"/>
      <c r="AX94" s="580">
        <f>SUM(AX95:AY96)</f>
        <v>68</v>
      </c>
      <c r="AY94" s="317"/>
      <c r="AZ94" s="313"/>
      <c r="BA94" s="580">
        <f>SUM(BA95:BB96)</f>
        <v>0</v>
      </c>
      <c r="BB94" s="317"/>
      <c r="BC94" s="313"/>
      <c r="BD94" s="580">
        <f>SUM(BF95:BF96)</f>
        <v>0</v>
      </c>
      <c r="BE94" s="317"/>
      <c r="BF94" s="313"/>
      <c r="BG94" s="580">
        <f>SUM(BI95:BI96)</f>
        <v>0</v>
      </c>
      <c r="BH94" s="317"/>
      <c r="BI94" s="313"/>
      <c r="BJ94" s="580">
        <f>SUM(BK95:BK96)</f>
        <v>0</v>
      </c>
      <c r="BK94" s="313"/>
      <c r="BL94" s="580">
        <f>SUM(BN95:BN96)</f>
        <v>0</v>
      </c>
      <c r="BM94" s="317"/>
      <c r="BN94" s="313"/>
      <c r="BO94" s="580">
        <f>SUM(BQ95:BQ96)</f>
        <v>0</v>
      </c>
      <c r="BP94" s="317"/>
      <c r="BQ94" s="313"/>
      <c r="BR94" s="580">
        <f>SUM(BS95:BS96)</f>
        <v>0</v>
      </c>
      <c r="BS94" s="313"/>
      <c r="BT94" s="580">
        <f>SUM(BT95:BU96)</f>
        <v>108</v>
      </c>
      <c r="BU94" s="317"/>
      <c r="BV94" s="313"/>
      <c r="BW94" s="580">
        <f>SUM(BY95:BY96)</f>
        <v>0</v>
      </c>
      <c r="BX94" s="317"/>
      <c r="BY94" s="313"/>
      <c r="BZ94" s="580">
        <f>SUM(BZ95:CA96)</f>
        <v>3</v>
      </c>
      <c r="CA94" s="313"/>
      <c r="CB94" s="580">
        <f>SUM(CB95:CC96)</f>
        <v>216</v>
      </c>
      <c r="CC94" s="317"/>
      <c r="CD94" s="313"/>
      <c r="CE94" s="580">
        <f>SUM(CE95:CF96)</f>
        <v>126</v>
      </c>
      <c r="CF94" s="317"/>
      <c r="CG94" s="313"/>
      <c r="CH94" s="580">
        <f>SUM(CH95:CI96)</f>
        <v>6</v>
      </c>
      <c r="CI94" s="313"/>
      <c r="CJ94" s="580">
        <f>SUM(CL95:CL96)</f>
        <v>0</v>
      </c>
      <c r="CK94" s="317"/>
      <c r="CL94" s="313"/>
      <c r="CM94" s="580">
        <f>SUM(CO95:CO96)</f>
        <v>0</v>
      </c>
      <c r="CN94" s="317"/>
      <c r="CO94" s="313"/>
      <c r="CP94" s="580">
        <f>SUM(CQ95:CQ96)</f>
        <v>0</v>
      </c>
      <c r="CQ94" s="313"/>
      <c r="CR94" s="580">
        <f>SUM(CT95:CT96)</f>
        <v>0</v>
      </c>
      <c r="CS94" s="317"/>
      <c r="CT94" s="313"/>
      <c r="CU94" s="580">
        <f>SUM(CW95:CW96)</f>
        <v>0</v>
      </c>
      <c r="CV94" s="317"/>
      <c r="CW94" s="313"/>
      <c r="CX94" s="580">
        <f>SUM(CY95:CY96)</f>
        <v>0</v>
      </c>
      <c r="CY94" s="313"/>
      <c r="CZ94" s="580">
        <f>SUM(DB95:DB96)</f>
        <v>0</v>
      </c>
      <c r="DA94" s="317"/>
      <c r="DB94" s="313"/>
      <c r="DC94" s="580">
        <f>SUM(DE95:DE96)</f>
        <v>0</v>
      </c>
      <c r="DD94" s="317"/>
      <c r="DE94" s="313"/>
      <c r="DF94" s="580">
        <f>SUM(DG95:DG96)</f>
        <v>0</v>
      </c>
      <c r="DG94" s="313"/>
      <c r="DH94" s="580">
        <f>SUM(DJ95:DJ96)</f>
        <v>0</v>
      </c>
      <c r="DI94" s="317"/>
      <c r="DJ94" s="313"/>
      <c r="DK94" s="580">
        <f>SUM(DM95:DM96)</f>
        <v>0</v>
      </c>
      <c r="DL94" s="317"/>
      <c r="DM94" s="313"/>
      <c r="DN94" s="580">
        <f>SUM(DO95:DO96)</f>
        <v>0</v>
      </c>
      <c r="DO94" s="313"/>
      <c r="DP94" s="580">
        <f>SUM(DP95:DR96)</f>
        <v>9</v>
      </c>
      <c r="DQ94" s="317"/>
      <c r="DR94" s="313"/>
      <c r="DS94" s="581"/>
      <c r="DT94" s="317"/>
      <c r="DU94" s="317"/>
      <c r="DV94" s="317"/>
      <c r="DW94" s="317"/>
      <c r="DX94" s="317"/>
      <c r="DY94" s="317"/>
      <c r="DZ94" s="313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</row>
    <row r="95" spans="1:147" ht="45" customHeight="1">
      <c r="A95" s="203" t="s">
        <v>239</v>
      </c>
      <c r="B95" s="598" t="s">
        <v>232</v>
      </c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3"/>
      <c r="AF95" s="584">
        <v>4</v>
      </c>
      <c r="AG95" s="317"/>
      <c r="AH95" s="313"/>
      <c r="AI95" s="584"/>
      <c r="AJ95" s="317"/>
      <c r="AK95" s="313"/>
      <c r="AL95" s="584">
        <v>216</v>
      </c>
      <c r="AM95" s="317"/>
      <c r="AN95" s="313"/>
      <c r="AO95" s="695">
        <v>100</v>
      </c>
      <c r="AP95" s="404"/>
      <c r="AQ95" s="405"/>
      <c r="AR95" s="640">
        <v>34</v>
      </c>
      <c r="AS95" s="317"/>
      <c r="AT95" s="313"/>
      <c r="AU95" s="640">
        <v>54</v>
      </c>
      <c r="AV95" s="317"/>
      <c r="AW95" s="313"/>
      <c r="AX95" s="640">
        <v>12</v>
      </c>
      <c r="AY95" s="317"/>
      <c r="AZ95" s="313"/>
      <c r="BA95" s="584"/>
      <c r="BB95" s="317"/>
      <c r="BC95" s="313"/>
      <c r="BD95" s="694"/>
      <c r="BE95" s="317"/>
      <c r="BF95" s="313"/>
      <c r="BG95" s="584"/>
      <c r="BH95" s="317"/>
      <c r="BI95" s="313"/>
      <c r="BJ95" s="584"/>
      <c r="BK95" s="313"/>
      <c r="BL95" s="585"/>
      <c r="BM95" s="317"/>
      <c r="BN95" s="313"/>
      <c r="BO95" s="584"/>
      <c r="BP95" s="317"/>
      <c r="BQ95" s="313"/>
      <c r="BR95" s="584"/>
      <c r="BS95" s="313"/>
      <c r="BT95" s="584">
        <v>108</v>
      </c>
      <c r="BU95" s="317"/>
      <c r="BV95" s="313"/>
      <c r="BW95" s="584">
        <v>50</v>
      </c>
      <c r="BX95" s="317"/>
      <c r="BY95" s="313"/>
      <c r="BZ95" s="584">
        <v>3</v>
      </c>
      <c r="CA95" s="313"/>
      <c r="CB95" s="584">
        <v>108</v>
      </c>
      <c r="CC95" s="317"/>
      <c r="CD95" s="313"/>
      <c r="CE95" s="584">
        <v>50</v>
      </c>
      <c r="CF95" s="317"/>
      <c r="CG95" s="313"/>
      <c r="CH95" s="584">
        <v>3</v>
      </c>
      <c r="CI95" s="313"/>
      <c r="CJ95" s="584"/>
      <c r="CK95" s="317"/>
      <c r="CL95" s="313"/>
      <c r="CM95" s="584"/>
      <c r="CN95" s="317"/>
      <c r="CO95" s="313"/>
      <c r="CP95" s="584"/>
      <c r="CQ95" s="313"/>
      <c r="CR95" s="584"/>
      <c r="CS95" s="317"/>
      <c r="CT95" s="313"/>
      <c r="CU95" s="584"/>
      <c r="CV95" s="317"/>
      <c r="CW95" s="313"/>
      <c r="CX95" s="584"/>
      <c r="CY95" s="313"/>
      <c r="CZ95" s="584"/>
      <c r="DA95" s="317"/>
      <c r="DB95" s="313"/>
      <c r="DC95" s="584"/>
      <c r="DD95" s="317"/>
      <c r="DE95" s="313"/>
      <c r="DF95" s="584"/>
      <c r="DG95" s="313"/>
      <c r="DH95" s="585"/>
      <c r="DI95" s="317"/>
      <c r="DJ95" s="313"/>
      <c r="DK95" s="584"/>
      <c r="DL95" s="317"/>
      <c r="DM95" s="313"/>
      <c r="DN95" s="584"/>
      <c r="DO95" s="313"/>
      <c r="DP95" s="586">
        <v>6</v>
      </c>
      <c r="DQ95" s="317"/>
      <c r="DR95" s="313"/>
      <c r="DS95" s="587" t="s">
        <v>273</v>
      </c>
      <c r="DT95" s="317"/>
      <c r="DU95" s="317"/>
      <c r="DV95" s="317"/>
      <c r="DW95" s="317"/>
      <c r="DX95" s="317"/>
      <c r="DY95" s="317"/>
      <c r="DZ95" s="313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</row>
    <row r="96" spans="1:147" ht="45" customHeight="1">
      <c r="A96" s="203" t="s">
        <v>242</v>
      </c>
      <c r="B96" s="598" t="s">
        <v>235</v>
      </c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3"/>
      <c r="AF96" s="584"/>
      <c r="AG96" s="317"/>
      <c r="AH96" s="313"/>
      <c r="AI96" s="584">
        <v>4</v>
      </c>
      <c r="AJ96" s="317"/>
      <c r="AK96" s="313"/>
      <c r="AL96" s="584">
        <v>108</v>
      </c>
      <c r="AM96" s="317"/>
      <c r="AN96" s="313"/>
      <c r="AO96" s="584">
        <v>76</v>
      </c>
      <c r="AP96" s="317"/>
      <c r="AQ96" s="313"/>
      <c r="AR96" s="584">
        <v>20</v>
      </c>
      <c r="AS96" s="317"/>
      <c r="AT96" s="313"/>
      <c r="AU96" s="584"/>
      <c r="AV96" s="317"/>
      <c r="AW96" s="313"/>
      <c r="AX96" s="597">
        <v>56</v>
      </c>
      <c r="AY96" s="317"/>
      <c r="AZ96" s="313"/>
      <c r="BA96" s="584"/>
      <c r="BB96" s="317"/>
      <c r="BC96" s="313"/>
      <c r="BD96" s="694"/>
      <c r="BE96" s="317"/>
      <c r="BF96" s="313"/>
      <c r="BG96" s="584"/>
      <c r="BH96" s="317"/>
      <c r="BI96" s="313"/>
      <c r="BJ96" s="584"/>
      <c r="BK96" s="313"/>
      <c r="BL96" s="585"/>
      <c r="BM96" s="317"/>
      <c r="BN96" s="313"/>
      <c r="BO96" s="584"/>
      <c r="BP96" s="317"/>
      <c r="BQ96" s="313"/>
      <c r="BR96" s="584"/>
      <c r="BS96" s="313"/>
      <c r="BT96" s="585"/>
      <c r="BU96" s="317"/>
      <c r="BV96" s="313"/>
      <c r="BW96" s="584"/>
      <c r="BX96" s="317"/>
      <c r="BY96" s="313"/>
      <c r="BZ96" s="696"/>
      <c r="CA96" s="313"/>
      <c r="CB96" s="584">
        <v>108</v>
      </c>
      <c r="CC96" s="317"/>
      <c r="CD96" s="313"/>
      <c r="CE96" s="584">
        <v>76</v>
      </c>
      <c r="CF96" s="317"/>
      <c r="CG96" s="313"/>
      <c r="CH96" s="584">
        <v>3</v>
      </c>
      <c r="CI96" s="313"/>
      <c r="CJ96" s="584"/>
      <c r="CK96" s="317"/>
      <c r="CL96" s="313"/>
      <c r="CM96" s="584"/>
      <c r="CN96" s="317"/>
      <c r="CO96" s="313"/>
      <c r="CP96" s="584"/>
      <c r="CQ96" s="313"/>
      <c r="CR96" s="584"/>
      <c r="CS96" s="317"/>
      <c r="CT96" s="313"/>
      <c r="CU96" s="584"/>
      <c r="CV96" s="317"/>
      <c r="CW96" s="313"/>
      <c r="CX96" s="584"/>
      <c r="CY96" s="313"/>
      <c r="CZ96" s="584"/>
      <c r="DA96" s="317"/>
      <c r="DB96" s="313"/>
      <c r="DC96" s="584"/>
      <c r="DD96" s="317"/>
      <c r="DE96" s="313"/>
      <c r="DF96" s="584"/>
      <c r="DG96" s="313"/>
      <c r="DH96" s="585"/>
      <c r="DI96" s="317"/>
      <c r="DJ96" s="313"/>
      <c r="DK96" s="584"/>
      <c r="DL96" s="317"/>
      <c r="DM96" s="313"/>
      <c r="DN96" s="584"/>
      <c r="DO96" s="313"/>
      <c r="DP96" s="586">
        <v>3</v>
      </c>
      <c r="DQ96" s="317"/>
      <c r="DR96" s="313"/>
      <c r="DS96" s="587" t="s">
        <v>278</v>
      </c>
      <c r="DT96" s="317"/>
      <c r="DU96" s="317"/>
      <c r="DV96" s="317"/>
      <c r="DW96" s="317"/>
      <c r="DX96" s="317"/>
      <c r="DY96" s="317"/>
      <c r="DZ96" s="313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</row>
    <row r="97" spans="1:147" ht="45" customHeight="1">
      <c r="A97" s="202" t="s">
        <v>245</v>
      </c>
      <c r="B97" s="588" t="s">
        <v>238</v>
      </c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3"/>
      <c r="AF97" s="594"/>
      <c r="AG97" s="317"/>
      <c r="AH97" s="313"/>
      <c r="AI97" s="594"/>
      <c r="AJ97" s="317"/>
      <c r="AK97" s="313"/>
      <c r="AL97" s="580">
        <f>SUM(AL98:AM100)</f>
        <v>324</v>
      </c>
      <c r="AM97" s="317"/>
      <c r="AN97" s="313"/>
      <c r="AO97" s="580">
        <f>SUM(AO98:AP100)</f>
        <v>172</v>
      </c>
      <c r="AP97" s="317"/>
      <c r="AQ97" s="313"/>
      <c r="AR97" s="580">
        <f>SUM(AR98:AS100)</f>
        <v>60</v>
      </c>
      <c r="AS97" s="317"/>
      <c r="AT97" s="313"/>
      <c r="AU97" s="580">
        <f>SUM(AU98:AV100)</f>
        <v>64</v>
      </c>
      <c r="AV97" s="317"/>
      <c r="AW97" s="313"/>
      <c r="AX97" s="580">
        <f>SUM(AX98:AY100)</f>
        <v>32</v>
      </c>
      <c r="AY97" s="317"/>
      <c r="AZ97" s="313"/>
      <c r="BA97" s="580">
        <f>SUM(BA98:BB100)</f>
        <v>16</v>
      </c>
      <c r="BB97" s="317"/>
      <c r="BC97" s="313"/>
      <c r="BD97" s="580">
        <f>SUM(BD99:BF107)</f>
        <v>0</v>
      </c>
      <c r="BE97" s="317"/>
      <c r="BF97" s="313"/>
      <c r="BG97" s="580">
        <f>SUM(BG99:BI107)</f>
        <v>0</v>
      </c>
      <c r="BH97" s="317"/>
      <c r="BI97" s="313"/>
      <c r="BJ97" s="580">
        <f>SUM(BJ99:BK107)</f>
        <v>0</v>
      </c>
      <c r="BK97" s="313"/>
      <c r="BL97" s="580">
        <f>SUM(BL99:BN107)</f>
        <v>0</v>
      </c>
      <c r="BM97" s="317"/>
      <c r="BN97" s="313"/>
      <c r="BO97" s="580">
        <f>SUM(BO99:BQ107)</f>
        <v>0</v>
      </c>
      <c r="BP97" s="317"/>
      <c r="BQ97" s="313"/>
      <c r="BR97" s="580">
        <f>SUM(BR99:BS107)</f>
        <v>0</v>
      </c>
      <c r="BS97" s="313"/>
      <c r="BT97" s="580">
        <f>SUM(BT98:BU100)</f>
        <v>108</v>
      </c>
      <c r="BU97" s="317"/>
      <c r="BV97" s="313"/>
      <c r="BW97" s="580">
        <f>SUM(BW98:BX100)</f>
        <v>42</v>
      </c>
      <c r="BX97" s="317"/>
      <c r="BY97" s="313"/>
      <c r="BZ97" s="580">
        <f>SUM(BZ98:CA100)</f>
        <v>3</v>
      </c>
      <c r="CA97" s="313"/>
      <c r="CB97" s="580">
        <f>SUM(CB98:CD100)</f>
        <v>216</v>
      </c>
      <c r="CC97" s="317"/>
      <c r="CD97" s="313"/>
      <c r="CE97" s="580">
        <f>SUM(CE98:CG100)</f>
        <v>130</v>
      </c>
      <c r="CF97" s="317"/>
      <c r="CG97" s="313"/>
      <c r="CH97" s="580">
        <f>SUM(CH98:CJ100)</f>
        <v>6</v>
      </c>
      <c r="CI97" s="313"/>
      <c r="CJ97" s="580">
        <f>SUM(CJ98:CK99)</f>
        <v>0</v>
      </c>
      <c r="CK97" s="317"/>
      <c r="CL97" s="313"/>
      <c r="CM97" s="580">
        <v>0</v>
      </c>
      <c r="CN97" s="317"/>
      <c r="CO97" s="313"/>
      <c r="CP97" s="580">
        <f>SUM(CP98:CQ99)</f>
        <v>0</v>
      </c>
      <c r="CQ97" s="313"/>
      <c r="CR97" s="580">
        <f>SUM(CR98:CS99)</f>
        <v>0</v>
      </c>
      <c r="CS97" s="317"/>
      <c r="CT97" s="313"/>
      <c r="CU97" s="580">
        <f>SUM(CV98:CV99)</f>
        <v>0</v>
      </c>
      <c r="CV97" s="317"/>
      <c r="CW97" s="313"/>
      <c r="CX97" s="580">
        <f>SUM(CX98:CY99)</f>
        <v>0</v>
      </c>
      <c r="CY97" s="313"/>
      <c r="CZ97" s="580">
        <f>SUM(CZ99:DB107)</f>
        <v>0</v>
      </c>
      <c r="DA97" s="317"/>
      <c r="DB97" s="313"/>
      <c r="DC97" s="580">
        <f>SUM(DC99:DE107)</f>
        <v>0</v>
      </c>
      <c r="DD97" s="317"/>
      <c r="DE97" s="313"/>
      <c r="DF97" s="580">
        <f>SUM(DF99:DG107)</f>
        <v>0</v>
      </c>
      <c r="DG97" s="313"/>
      <c r="DH97" s="580">
        <f>SUM(DH99:DJ107)</f>
        <v>0</v>
      </c>
      <c r="DI97" s="317"/>
      <c r="DJ97" s="313"/>
      <c r="DK97" s="580">
        <f>SUM(DK99:DM107)</f>
        <v>0</v>
      </c>
      <c r="DL97" s="317"/>
      <c r="DM97" s="313"/>
      <c r="DN97" s="580">
        <f>SUM(DO98:DO99)</f>
        <v>0</v>
      </c>
      <c r="DO97" s="313"/>
      <c r="DP97" s="580">
        <f>SUM(DP98:DR100)</f>
        <v>9</v>
      </c>
      <c r="DQ97" s="317"/>
      <c r="DR97" s="313"/>
      <c r="DS97" s="581"/>
      <c r="DT97" s="317"/>
      <c r="DU97" s="317"/>
      <c r="DV97" s="317"/>
      <c r="DW97" s="317"/>
      <c r="DX97" s="317"/>
      <c r="DY97" s="317"/>
      <c r="DZ97" s="516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</row>
    <row r="98" spans="1:147" ht="45" customHeight="1">
      <c r="A98" s="203" t="s">
        <v>247</v>
      </c>
      <c r="B98" s="589" t="s">
        <v>240</v>
      </c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3"/>
      <c r="AF98" s="584"/>
      <c r="AG98" s="317"/>
      <c r="AH98" s="313"/>
      <c r="AI98" s="584">
        <v>4</v>
      </c>
      <c r="AJ98" s="317"/>
      <c r="AK98" s="313"/>
      <c r="AL98" s="584">
        <v>108</v>
      </c>
      <c r="AM98" s="317"/>
      <c r="AN98" s="313"/>
      <c r="AO98" s="584">
        <f t="shared" ref="AO98:AO104" si="5">SUM(BG98,BO98,BW98,CE98,CM98,CU98,DC98,DK98)</f>
        <v>82</v>
      </c>
      <c r="AP98" s="317"/>
      <c r="AQ98" s="313"/>
      <c r="AR98" s="584">
        <v>26</v>
      </c>
      <c r="AS98" s="317"/>
      <c r="AT98" s="313"/>
      <c r="AU98" s="584">
        <v>32</v>
      </c>
      <c r="AV98" s="317"/>
      <c r="AW98" s="313"/>
      <c r="AX98" s="584">
        <v>12</v>
      </c>
      <c r="AY98" s="317"/>
      <c r="AZ98" s="313"/>
      <c r="BA98" s="584">
        <v>12</v>
      </c>
      <c r="BB98" s="317"/>
      <c r="BC98" s="313"/>
      <c r="BD98" s="584"/>
      <c r="BE98" s="317"/>
      <c r="BF98" s="313"/>
      <c r="BG98" s="584"/>
      <c r="BH98" s="317"/>
      <c r="BI98" s="313"/>
      <c r="BJ98" s="584"/>
      <c r="BK98" s="313"/>
      <c r="BL98" s="584"/>
      <c r="BM98" s="317"/>
      <c r="BN98" s="313"/>
      <c r="BO98" s="584"/>
      <c r="BP98" s="317"/>
      <c r="BQ98" s="313"/>
      <c r="BR98" s="584"/>
      <c r="BS98" s="313"/>
      <c r="BT98" s="584"/>
      <c r="BU98" s="317"/>
      <c r="BV98" s="313"/>
      <c r="BW98" s="584"/>
      <c r="BX98" s="317"/>
      <c r="BY98" s="313"/>
      <c r="BZ98" s="584"/>
      <c r="CA98" s="313"/>
      <c r="CB98" s="584">
        <v>108</v>
      </c>
      <c r="CC98" s="317"/>
      <c r="CD98" s="313"/>
      <c r="CE98" s="584">
        <v>82</v>
      </c>
      <c r="CF98" s="317"/>
      <c r="CG98" s="313"/>
      <c r="CH98" s="584">
        <v>3</v>
      </c>
      <c r="CI98" s="313"/>
      <c r="CJ98" s="584"/>
      <c r="CK98" s="317"/>
      <c r="CL98" s="313"/>
      <c r="CM98" s="584"/>
      <c r="CN98" s="317"/>
      <c r="CO98" s="313"/>
      <c r="CP98" s="584"/>
      <c r="CQ98" s="313"/>
      <c r="CR98" s="585"/>
      <c r="CS98" s="317"/>
      <c r="CT98" s="313"/>
      <c r="CU98" s="584"/>
      <c r="CV98" s="317"/>
      <c r="CW98" s="313"/>
      <c r="CX98" s="584"/>
      <c r="CY98" s="313"/>
      <c r="CZ98" s="585"/>
      <c r="DA98" s="317"/>
      <c r="DB98" s="313"/>
      <c r="DC98" s="584"/>
      <c r="DD98" s="317"/>
      <c r="DE98" s="313"/>
      <c r="DF98" s="584"/>
      <c r="DG98" s="313"/>
      <c r="DH98" s="585"/>
      <c r="DI98" s="317"/>
      <c r="DJ98" s="313"/>
      <c r="DK98" s="584"/>
      <c r="DL98" s="317"/>
      <c r="DM98" s="313"/>
      <c r="DN98" s="584"/>
      <c r="DO98" s="313"/>
      <c r="DP98" s="586">
        <v>3</v>
      </c>
      <c r="DQ98" s="317"/>
      <c r="DR98" s="313"/>
      <c r="DS98" s="587" t="s">
        <v>280</v>
      </c>
      <c r="DT98" s="317"/>
      <c r="DU98" s="317"/>
      <c r="DV98" s="317"/>
      <c r="DW98" s="317"/>
      <c r="DX98" s="317"/>
      <c r="DY98" s="317"/>
      <c r="DZ98" s="516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</row>
    <row r="99" spans="1:147" ht="45" customHeight="1">
      <c r="A99" s="203" t="s">
        <v>250</v>
      </c>
      <c r="B99" s="589" t="s">
        <v>243</v>
      </c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3"/>
      <c r="AF99" s="584">
        <v>4</v>
      </c>
      <c r="AG99" s="317"/>
      <c r="AH99" s="313"/>
      <c r="AI99" s="584"/>
      <c r="AJ99" s="317"/>
      <c r="AK99" s="313"/>
      <c r="AL99" s="584">
        <v>108</v>
      </c>
      <c r="AM99" s="317"/>
      <c r="AN99" s="313"/>
      <c r="AO99" s="584">
        <f t="shared" si="5"/>
        <v>48</v>
      </c>
      <c r="AP99" s="317"/>
      <c r="AQ99" s="313"/>
      <c r="AR99" s="584">
        <v>20</v>
      </c>
      <c r="AS99" s="317"/>
      <c r="AT99" s="313"/>
      <c r="AU99" s="584">
        <v>16</v>
      </c>
      <c r="AV99" s="317"/>
      <c r="AW99" s="313"/>
      <c r="AX99" s="584">
        <v>8</v>
      </c>
      <c r="AY99" s="317"/>
      <c r="AZ99" s="313"/>
      <c r="BA99" s="584">
        <v>4</v>
      </c>
      <c r="BB99" s="317"/>
      <c r="BC99" s="313"/>
      <c r="BD99" s="585"/>
      <c r="BE99" s="317"/>
      <c r="BF99" s="313"/>
      <c r="BG99" s="584"/>
      <c r="BH99" s="317"/>
      <c r="BI99" s="313"/>
      <c r="BJ99" s="584"/>
      <c r="BK99" s="313"/>
      <c r="BL99" s="585"/>
      <c r="BM99" s="317"/>
      <c r="BN99" s="313"/>
      <c r="BO99" s="584"/>
      <c r="BP99" s="317"/>
      <c r="BQ99" s="313"/>
      <c r="BR99" s="584"/>
      <c r="BS99" s="313"/>
      <c r="BT99" s="585"/>
      <c r="BU99" s="317"/>
      <c r="BV99" s="313"/>
      <c r="BW99" s="584"/>
      <c r="BX99" s="317"/>
      <c r="BY99" s="313"/>
      <c r="BZ99" s="584"/>
      <c r="CA99" s="313"/>
      <c r="CB99" s="584">
        <v>108</v>
      </c>
      <c r="CC99" s="317"/>
      <c r="CD99" s="313"/>
      <c r="CE99" s="584">
        <v>48</v>
      </c>
      <c r="CF99" s="317"/>
      <c r="CG99" s="313"/>
      <c r="CH99" s="584">
        <v>3</v>
      </c>
      <c r="CI99" s="313"/>
      <c r="CJ99" s="584"/>
      <c r="CK99" s="317"/>
      <c r="CL99" s="313"/>
      <c r="CM99" s="584"/>
      <c r="CN99" s="317"/>
      <c r="CO99" s="313"/>
      <c r="CP99" s="584"/>
      <c r="CQ99" s="313"/>
      <c r="CR99" s="584"/>
      <c r="CS99" s="317"/>
      <c r="CT99" s="313"/>
      <c r="CU99" s="584"/>
      <c r="CV99" s="317"/>
      <c r="CW99" s="313"/>
      <c r="CX99" s="584"/>
      <c r="CY99" s="313"/>
      <c r="CZ99" s="585"/>
      <c r="DA99" s="317"/>
      <c r="DB99" s="313"/>
      <c r="DC99" s="584"/>
      <c r="DD99" s="317"/>
      <c r="DE99" s="313"/>
      <c r="DF99" s="584"/>
      <c r="DG99" s="313"/>
      <c r="DH99" s="585"/>
      <c r="DI99" s="317"/>
      <c r="DJ99" s="313"/>
      <c r="DK99" s="584"/>
      <c r="DL99" s="317"/>
      <c r="DM99" s="313"/>
      <c r="DN99" s="584"/>
      <c r="DO99" s="313"/>
      <c r="DP99" s="586">
        <v>3</v>
      </c>
      <c r="DQ99" s="317"/>
      <c r="DR99" s="313"/>
      <c r="DS99" s="587" t="s">
        <v>285</v>
      </c>
      <c r="DT99" s="317"/>
      <c r="DU99" s="317"/>
      <c r="DV99" s="317"/>
      <c r="DW99" s="317"/>
      <c r="DX99" s="317"/>
      <c r="DY99" s="317"/>
      <c r="DZ99" s="516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</row>
    <row r="100" spans="1:147" ht="45" customHeight="1">
      <c r="A100" s="206" t="s">
        <v>252</v>
      </c>
      <c r="B100" s="556" t="s">
        <v>574</v>
      </c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3"/>
      <c r="AF100" s="554"/>
      <c r="AG100" s="317"/>
      <c r="AH100" s="313"/>
      <c r="AI100" s="554">
        <v>3</v>
      </c>
      <c r="AJ100" s="317"/>
      <c r="AK100" s="313"/>
      <c r="AL100" s="554">
        <v>108</v>
      </c>
      <c r="AM100" s="317"/>
      <c r="AN100" s="313"/>
      <c r="AO100" s="584">
        <f t="shared" si="5"/>
        <v>42</v>
      </c>
      <c r="AP100" s="317"/>
      <c r="AQ100" s="313"/>
      <c r="AR100" s="604">
        <v>14</v>
      </c>
      <c r="AS100" s="317"/>
      <c r="AT100" s="313"/>
      <c r="AU100" s="604">
        <v>16</v>
      </c>
      <c r="AV100" s="317"/>
      <c r="AW100" s="313"/>
      <c r="AX100" s="604">
        <v>12</v>
      </c>
      <c r="AY100" s="317"/>
      <c r="AZ100" s="313"/>
      <c r="BA100" s="604"/>
      <c r="BB100" s="317"/>
      <c r="BC100" s="313"/>
      <c r="BD100" s="554"/>
      <c r="BE100" s="317"/>
      <c r="BF100" s="313"/>
      <c r="BG100" s="554"/>
      <c r="BH100" s="317"/>
      <c r="BI100" s="313"/>
      <c r="BJ100" s="554"/>
      <c r="BK100" s="313"/>
      <c r="BL100" s="554"/>
      <c r="BM100" s="317"/>
      <c r="BN100" s="313"/>
      <c r="BO100" s="554"/>
      <c r="BP100" s="317"/>
      <c r="BQ100" s="313"/>
      <c r="BR100" s="554"/>
      <c r="BS100" s="313"/>
      <c r="BT100" s="697">
        <v>108</v>
      </c>
      <c r="BU100" s="317"/>
      <c r="BV100" s="313"/>
      <c r="BW100" s="604">
        <v>42</v>
      </c>
      <c r="BX100" s="317"/>
      <c r="BY100" s="313"/>
      <c r="BZ100" s="604">
        <v>3</v>
      </c>
      <c r="CA100" s="313"/>
      <c r="CB100" s="554"/>
      <c r="CC100" s="317"/>
      <c r="CD100" s="313"/>
      <c r="CE100" s="554"/>
      <c r="CF100" s="317"/>
      <c r="CG100" s="313"/>
      <c r="CH100" s="554"/>
      <c r="CI100" s="313"/>
      <c r="CJ100" s="554"/>
      <c r="CK100" s="317"/>
      <c r="CL100" s="313"/>
      <c r="CM100" s="554"/>
      <c r="CN100" s="317"/>
      <c r="CO100" s="313"/>
      <c r="CP100" s="554"/>
      <c r="CQ100" s="313"/>
      <c r="CR100" s="554"/>
      <c r="CS100" s="317"/>
      <c r="CT100" s="313"/>
      <c r="CU100" s="554"/>
      <c r="CV100" s="317"/>
      <c r="CW100" s="313"/>
      <c r="CX100" s="554"/>
      <c r="CY100" s="313"/>
      <c r="CZ100" s="565"/>
      <c r="DA100" s="317"/>
      <c r="DB100" s="313"/>
      <c r="DC100" s="554"/>
      <c r="DD100" s="317"/>
      <c r="DE100" s="313"/>
      <c r="DF100" s="554"/>
      <c r="DG100" s="313"/>
      <c r="DH100" s="565"/>
      <c r="DI100" s="317"/>
      <c r="DJ100" s="313"/>
      <c r="DK100" s="554"/>
      <c r="DL100" s="317"/>
      <c r="DM100" s="313"/>
      <c r="DN100" s="554"/>
      <c r="DO100" s="313"/>
      <c r="DP100" s="566">
        <v>3</v>
      </c>
      <c r="DQ100" s="317"/>
      <c r="DR100" s="313"/>
      <c r="DS100" s="601" t="s">
        <v>393</v>
      </c>
      <c r="DT100" s="317"/>
      <c r="DU100" s="317"/>
      <c r="DV100" s="317"/>
      <c r="DW100" s="317"/>
      <c r="DX100" s="317"/>
      <c r="DY100" s="317"/>
      <c r="DZ100" s="516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</row>
    <row r="101" spans="1:147" ht="45" customHeight="1">
      <c r="A101" s="204" t="s">
        <v>255</v>
      </c>
      <c r="B101" s="588" t="s">
        <v>246</v>
      </c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3"/>
      <c r="AF101" s="594"/>
      <c r="AG101" s="317"/>
      <c r="AH101" s="313"/>
      <c r="AI101" s="594"/>
      <c r="AJ101" s="317"/>
      <c r="AK101" s="313"/>
      <c r="AL101" s="580">
        <f>SUM(AL102:AN104)</f>
        <v>432</v>
      </c>
      <c r="AM101" s="317"/>
      <c r="AN101" s="313"/>
      <c r="AO101" s="580">
        <f t="shared" si="5"/>
        <v>190</v>
      </c>
      <c r="AP101" s="317"/>
      <c r="AQ101" s="313"/>
      <c r="AR101" s="580">
        <f>SUM(AR102:AS104)</f>
        <v>46</v>
      </c>
      <c r="AS101" s="317"/>
      <c r="AT101" s="313"/>
      <c r="AU101" s="580">
        <f>SUM(AU102:AV104)</f>
        <v>84</v>
      </c>
      <c r="AV101" s="317"/>
      <c r="AW101" s="313"/>
      <c r="AX101" s="580">
        <f>SUM(AX102:AY104)</f>
        <v>32</v>
      </c>
      <c r="AY101" s="317"/>
      <c r="AZ101" s="313"/>
      <c r="BA101" s="580">
        <f>SUM(BA102:BB104)</f>
        <v>28</v>
      </c>
      <c r="BB101" s="317"/>
      <c r="BC101" s="313"/>
      <c r="BD101" s="580">
        <f>SUM(BD102:BE104)</f>
        <v>0</v>
      </c>
      <c r="BE101" s="317"/>
      <c r="BF101" s="313"/>
      <c r="BG101" s="580">
        <f>SUM(BG102:BH104)</f>
        <v>0</v>
      </c>
      <c r="BH101" s="317"/>
      <c r="BI101" s="313"/>
      <c r="BJ101" s="580">
        <f>SUM(BJ102:BK104)</f>
        <v>0</v>
      </c>
      <c r="BK101" s="313"/>
      <c r="BL101" s="580">
        <f>SUM(BL102:BM104)</f>
        <v>0</v>
      </c>
      <c r="BM101" s="317"/>
      <c r="BN101" s="313"/>
      <c r="BO101" s="580">
        <f>SUM(BO102:BP104)</f>
        <v>0</v>
      </c>
      <c r="BP101" s="317"/>
      <c r="BQ101" s="313"/>
      <c r="BR101" s="580">
        <f>SUM(BR102:BS104)</f>
        <v>0</v>
      </c>
      <c r="BS101" s="313"/>
      <c r="BT101" s="580">
        <f>SUM(BT102:BU104)</f>
        <v>0</v>
      </c>
      <c r="BU101" s="317"/>
      <c r="BV101" s="313"/>
      <c r="BW101" s="580">
        <f>SUM(BW102:BX104)</f>
        <v>0</v>
      </c>
      <c r="BX101" s="317"/>
      <c r="BY101" s="313"/>
      <c r="BZ101" s="580">
        <f>SUM(BZ102:CA104)</f>
        <v>0</v>
      </c>
      <c r="CA101" s="313"/>
      <c r="CB101" s="580">
        <f>SUM(CB102:CC104)</f>
        <v>0</v>
      </c>
      <c r="CC101" s="317"/>
      <c r="CD101" s="313"/>
      <c r="CE101" s="580">
        <f>SUM(CE102:CF104)</f>
        <v>0</v>
      </c>
      <c r="CF101" s="317"/>
      <c r="CG101" s="313"/>
      <c r="CH101" s="580">
        <f>SUM(CH102:CI104)</f>
        <v>0</v>
      </c>
      <c r="CI101" s="313"/>
      <c r="CJ101" s="580">
        <f>SUM(CJ102:CK104)</f>
        <v>432</v>
      </c>
      <c r="CK101" s="317"/>
      <c r="CL101" s="313"/>
      <c r="CM101" s="580">
        <f>SUM(CM102:CN104)</f>
        <v>190</v>
      </c>
      <c r="CN101" s="317"/>
      <c r="CO101" s="313"/>
      <c r="CP101" s="580">
        <f>SUM(CP102:CQ104)</f>
        <v>12</v>
      </c>
      <c r="CQ101" s="313"/>
      <c r="CR101" s="580">
        <f>SUM(CR102:CS104)</f>
        <v>0</v>
      </c>
      <c r="CS101" s="317"/>
      <c r="CT101" s="313"/>
      <c r="CU101" s="580">
        <f>SUM(CU102:CV104)</f>
        <v>0</v>
      </c>
      <c r="CV101" s="317"/>
      <c r="CW101" s="313"/>
      <c r="CX101" s="580">
        <f>SUM(CX102:CY104)</f>
        <v>0</v>
      </c>
      <c r="CY101" s="313"/>
      <c r="CZ101" s="580">
        <v>0</v>
      </c>
      <c r="DA101" s="317"/>
      <c r="DB101" s="313"/>
      <c r="DC101" s="580">
        <f>SUM(DC102:DD104)</f>
        <v>0</v>
      </c>
      <c r="DD101" s="317"/>
      <c r="DE101" s="313"/>
      <c r="DF101" s="580">
        <f>SUM(DF102:DG104)</f>
        <v>0</v>
      </c>
      <c r="DG101" s="313"/>
      <c r="DH101" s="580">
        <v>0</v>
      </c>
      <c r="DI101" s="317"/>
      <c r="DJ101" s="313"/>
      <c r="DK101" s="580">
        <f>SUM(DK102:DL104)</f>
        <v>0</v>
      </c>
      <c r="DL101" s="317"/>
      <c r="DM101" s="313"/>
      <c r="DN101" s="580">
        <f>SUM(DN102:DO104)</f>
        <v>0</v>
      </c>
      <c r="DO101" s="313"/>
      <c r="DP101" s="580">
        <v>12</v>
      </c>
      <c r="DQ101" s="317"/>
      <c r="DR101" s="313"/>
      <c r="DS101" s="581"/>
      <c r="DT101" s="317"/>
      <c r="DU101" s="317"/>
      <c r="DV101" s="317"/>
      <c r="DW101" s="317"/>
      <c r="DX101" s="317"/>
      <c r="DY101" s="317"/>
      <c r="DZ101" s="313"/>
      <c r="EA101" s="188"/>
      <c r="EB101" s="188"/>
      <c r="EC101" s="188"/>
      <c r="ED101" s="188"/>
      <c r="EE101" s="188"/>
      <c r="EF101" s="188"/>
      <c r="EG101" s="188"/>
      <c r="EH101" s="188"/>
      <c r="EI101" s="188"/>
      <c r="EJ101" s="188"/>
      <c r="EK101" s="188"/>
      <c r="EL101" s="188"/>
      <c r="EM101" s="188"/>
      <c r="EN101" s="188"/>
      <c r="EO101" s="188"/>
      <c r="EP101" s="188"/>
      <c r="EQ101" s="188"/>
    </row>
    <row r="102" spans="1:147" ht="45" customHeight="1">
      <c r="A102" s="205" t="s">
        <v>257</v>
      </c>
      <c r="B102" s="589" t="s">
        <v>251</v>
      </c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3"/>
      <c r="AF102" s="584">
        <v>5</v>
      </c>
      <c r="AG102" s="317"/>
      <c r="AH102" s="313"/>
      <c r="AI102" s="584"/>
      <c r="AJ102" s="317"/>
      <c r="AK102" s="313"/>
      <c r="AL102" s="584">
        <v>216</v>
      </c>
      <c r="AM102" s="317"/>
      <c r="AN102" s="313"/>
      <c r="AO102" s="584">
        <f t="shared" si="5"/>
        <v>102</v>
      </c>
      <c r="AP102" s="317"/>
      <c r="AQ102" s="313"/>
      <c r="AR102" s="584">
        <v>26</v>
      </c>
      <c r="AS102" s="317"/>
      <c r="AT102" s="313"/>
      <c r="AU102" s="584">
        <v>44</v>
      </c>
      <c r="AV102" s="317"/>
      <c r="AW102" s="313"/>
      <c r="AX102" s="584">
        <v>16</v>
      </c>
      <c r="AY102" s="317"/>
      <c r="AZ102" s="313"/>
      <c r="BA102" s="584">
        <v>16</v>
      </c>
      <c r="BB102" s="317"/>
      <c r="BC102" s="313"/>
      <c r="BD102" s="584"/>
      <c r="BE102" s="317"/>
      <c r="BF102" s="313"/>
      <c r="BG102" s="584"/>
      <c r="BH102" s="317"/>
      <c r="BI102" s="313"/>
      <c r="BJ102" s="584"/>
      <c r="BK102" s="313"/>
      <c r="BL102" s="584"/>
      <c r="BM102" s="317"/>
      <c r="BN102" s="313"/>
      <c r="BO102" s="584"/>
      <c r="BP102" s="317"/>
      <c r="BQ102" s="313"/>
      <c r="BR102" s="584"/>
      <c r="BS102" s="313"/>
      <c r="BT102" s="584"/>
      <c r="BU102" s="317"/>
      <c r="BV102" s="313"/>
      <c r="BW102" s="584"/>
      <c r="BX102" s="317"/>
      <c r="BY102" s="313"/>
      <c r="BZ102" s="584"/>
      <c r="CA102" s="313"/>
      <c r="CB102" s="584"/>
      <c r="CC102" s="317"/>
      <c r="CD102" s="313"/>
      <c r="CE102" s="584"/>
      <c r="CF102" s="317"/>
      <c r="CG102" s="313"/>
      <c r="CH102" s="584"/>
      <c r="CI102" s="313"/>
      <c r="CJ102" s="584">
        <v>216</v>
      </c>
      <c r="CK102" s="317"/>
      <c r="CL102" s="313"/>
      <c r="CM102" s="584">
        <v>102</v>
      </c>
      <c r="CN102" s="317"/>
      <c r="CO102" s="313"/>
      <c r="CP102" s="584">
        <v>6</v>
      </c>
      <c r="CQ102" s="313"/>
      <c r="CR102" s="585"/>
      <c r="CS102" s="317"/>
      <c r="CT102" s="313"/>
      <c r="CU102" s="584"/>
      <c r="CV102" s="317"/>
      <c r="CW102" s="313"/>
      <c r="CX102" s="584"/>
      <c r="CY102" s="313"/>
      <c r="CZ102" s="585"/>
      <c r="DA102" s="317"/>
      <c r="DB102" s="313"/>
      <c r="DC102" s="584"/>
      <c r="DD102" s="317"/>
      <c r="DE102" s="313"/>
      <c r="DF102" s="584"/>
      <c r="DG102" s="313"/>
      <c r="DH102" s="585"/>
      <c r="DI102" s="317"/>
      <c r="DJ102" s="313"/>
      <c r="DK102" s="584"/>
      <c r="DL102" s="317"/>
      <c r="DM102" s="313"/>
      <c r="DN102" s="584"/>
      <c r="DO102" s="313"/>
      <c r="DP102" s="586">
        <v>3</v>
      </c>
      <c r="DQ102" s="317"/>
      <c r="DR102" s="313"/>
      <c r="DS102" s="587" t="s">
        <v>296</v>
      </c>
      <c r="DT102" s="317"/>
      <c r="DU102" s="317"/>
      <c r="DV102" s="317"/>
      <c r="DW102" s="317"/>
      <c r="DX102" s="317"/>
      <c r="DY102" s="317"/>
      <c r="DZ102" s="516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</row>
    <row r="103" spans="1:147" ht="45" customHeight="1">
      <c r="A103" s="205" t="s">
        <v>260</v>
      </c>
      <c r="B103" s="589" t="s">
        <v>248</v>
      </c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3"/>
      <c r="AF103" s="698">
        <v>5</v>
      </c>
      <c r="AG103" s="303"/>
      <c r="AH103" s="311"/>
      <c r="AI103" s="584"/>
      <c r="AJ103" s="317"/>
      <c r="AK103" s="313"/>
      <c r="AL103" s="584">
        <v>108</v>
      </c>
      <c r="AM103" s="317"/>
      <c r="AN103" s="313"/>
      <c r="AO103" s="584">
        <f t="shared" si="5"/>
        <v>44</v>
      </c>
      <c r="AP103" s="317"/>
      <c r="AQ103" s="313"/>
      <c r="AR103" s="584">
        <v>10</v>
      </c>
      <c r="AS103" s="317"/>
      <c r="AT103" s="313"/>
      <c r="AU103" s="584">
        <v>20</v>
      </c>
      <c r="AV103" s="317"/>
      <c r="AW103" s="313"/>
      <c r="AX103" s="584">
        <v>8</v>
      </c>
      <c r="AY103" s="317"/>
      <c r="AZ103" s="313"/>
      <c r="BA103" s="584">
        <v>6</v>
      </c>
      <c r="BB103" s="317"/>
      <c r="BC103" s="313"/>
      <c r="BD103" s="584"/>
      <c r="BE103" s="317"/>
      <c r="BF103" s="313"/>
      <c r="BG103" s="584"/>
      <c r="BH103" s="317"/>
      <c r="BI103" s="313"/>
      <c r="BJ103" s="584"/>
      <c r="BK103" s="313"/>
      <c r="BL103" s="584"/>
      <c r="BM103" s="317"/>
      <c r="BN103" s="313"/>
      <c r="BO103" s="584"/>
      <c r="BP103" s="317"/>
      <c r="BQ103" s="313"/>
      <c r="BR103" s="584"/>
      <c r="BS103" s="313"/>
      <c r="BT103" s="584"/>
      <c r="BU103" s="317"/>
      <c r="BV103" s="313"/>
      <c r="BW103" s="584"/>
      <c r="BX103" s="317"/>
      <c r="BY103" s="313"/>
      <c r="BZ103" s="584"/>
      <c r="CA103" s="313"/>
      <c r="CB103" s="584"/>
      <c r="CC103" s="317"/>
      <c r="CD103" s="313"/>
      <c r="CE103" s="584"/>
      <c r="CF103" s="317"/>
      <c r="CG103" s="313"/>
      <c r="CH103" s="584"/>
      <c r="CI103" s="313"/>
      <c r="CJ103" s="584">
        <v>108</v>
      </c>
      <c r="CK103" s="317"/>
      <c r="CL103" s="313"/>
      <c r="CM103" s="584">
        <v>44</v>
      </c>
      <c r="CN103" s="317"/>
      <c r="CO103" s="313"/>
      <c r="CP103" s="584">
        <v>3</v>
      </c>
      <c r="CQ103" s="313"/>
      <c r="CR103" s="585"/>
      <c r="CS103" s="317"/>
      <c r="CT103" s="313"/>
      <c r="CU103" s="584"/>
      <c r="CV103" s="317"/>
      <c r="CW103" s="313"/>
      <c r="CX103" s="584"/>
      <c r="CY103" s="313"/>
      <c r="CZ103" s="585"/>
      <c r="DA103" s="317"/>
      <c r="DB103" s="313"/>
      <c r="DC103" s="584"/>
      <c r="DD103" s="317"/>
      <c r="DE103" s="313"/>
      <c r="DF103" s="584"/>
      <c r="DG103" s="313"/>
      <c r="DH103" s="585"/>
      <c r="DI103" s="317"/>
      <c r="DJ103" s="313"/>
      <c r="DK103" s="584"/>
      <c r="DL103" s="317"/>
      <c r="DM103" s="313"/>
      <c r="DN103" s="584"/>
      <c r="DO103" s="313"/>
      <c r="DP103" s="586">
        <v>6</v>
      </c>
      <c r="DQ103" s="317"/>
      <c r="DR103" s="313"/>
      <c r="DS103" s="587" t="s">
        <v>296</v>
      </c>
      <c r="DT103" s="317"/>
      <c r="DU103" s="317"/>
      <c r="DV103" s="317"/>
      <c r="DW103" s="317"/>
      <c r="DX103" s="317"/>
      <c r="DY103" s="317"/>
      <c r="DZ103" s="516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  <c r="EO103" s="192"/>
      <c r="EP103" s="192"/>
      <c r="EQ103" s="192"/>
    </row>
    <row r="104" spans="1:147" ht="45" customHeight="1">
      <c r="A104" s="205" t="s">
        <v>575</v>
      </c>
      <c r="B104" s="589" t="s">
        <v>576</v>
      </c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3"/>
      <c r="AF104" s="584">
        <v>5</v>
      </c>
      <c r="AG104" s="317"/>
      <c r="AH104" s="313"/>
      <c r="AI104" s="584"/>
      <c r="AJ104" s="317"/>
      <c r="AK104" s="313"/>
      <c r="AL104" s="584">
        <v>108</v>
      </c>
      <c r="AM104" s="317"/>
      <c r="AN104" s="313"/>
      <c r="AO104" s="584">
        <f t="shared" si="5"/>
        <v>44</v>
      </c>
      <c r="AP104" s="317"/>
      <c r="AQ104" s="313"/>
      <c r="AR104" s="584">
        <v>10</v>
      </c>
      <c r="AS104" s="317"/>
      <c r="AT104" s="313"/>
      <c r="AU104" s="584">
        <v>20</v>
      </c>
      <c r="AV104" s="317"/>
      <c r="AW104" s="313"/>
      <c r="AX104" s="584">
        <v>8</v>
      </c>
      <c r="AY104" s="317"/>
      <c r="AZ104" s="313"/>
      <c r="BA104" s="584">
        <v>6</v>
      </c>
      <c r="BB104" s="317"/>
      <c r="BC104" s="313"/>
      <c r="BD104" s="585"/>
      <c r="BE104" s="317"/>
      <c r="BF104" s="313"/>
      <c r="BG104" s="584"/>
      <c r="BH104" s="317"/>
      <c r="BI104" s="313"/>
      <c r="BJ104" s="584"/>
      <c r="BK104" s="313"/>
      <c r="BL104" s="585"/>
      <c r="BM104" s="317"/>
      <c r="BN104" s="313"/>
      <c r="BO104" s="584"/>
      <c r="BP104" s="317"/>
      <c r="BQ104" s="313"/>
      <c r="BR104" s="584"/>
      <c r="BS104" s="313"/>
      <c r="BT104" s="585"/>
      <c r="BU104" s="317"/>
      <c r="BV104" s="313"/>
      <c r="BW104" s="584"/>
      <c r="BX104" s="317"/>
      <c r="BY104" s="313"/>
      <c r="BZ104" s="584"/>
      <c r="CA104" s="313"/>
      <c r="CB104" s="584"/>
      <c r="CC104" s="317"/>
      <c r="CD104" s="313"/>
      <c r="CE104" s="584"/>
      <c r="CF104" s="317"/>
      <c r="CG104" s="313"/>
      <c r="CH104" s="584"/>
      <c r="CI104" s="313"/>
      <c r="CJ104" s="584">
        <v>108</v>
      </c>
      <c r="CK104" s="317"/>
      <c r="CL104" s="313"/>
      <c r="CM104" s="584">
        <v>44</v>
      </c>
      <c r="CN104" s="317"/>
      <c r="CO104" s="313"/>
      <c r="CP104" s="584">
        <v>3</v>
      </c>
      <c r="CQ104" s="313"/>
      <c r="CR104" s="584"/>
      <c r="CS104" s="317"/>
      <c r="CT104" s="313"/>
      <c r="CU104" s="584"/>
      <c r="CV104" s="317"/>
      <c r="CW104" s="313"/>
      <c r="CX104" s="584"/>
      <c r="CY104" s="313"/>
      <c r="CZ104" s="585"/>
      <c r="DA104" s="317"/>
      <c r="DB104" s="313"/>
      <c r="DC104" s="584"/>
      <c r="DD104" s="317"/>
      <c r="DE104" s="313"/>
      <c r="DF104" s="584"/>
      <c r="DG104" s="313"/>
      <c r="DH104" s="585"/>
      <c r="DI104" s="317"/>
      <c r="DJ104" s="313"/>
      <c r="DK104" s="584"/>
      <c r="DL104" s="317"/>
      <c r="DM104" s="313"/>
      <c r="DN104" s="584"/>
      <c r="DO104" s="313"/>
      <c r="DP104" s="586">
        <v>3</v>
      </c>
      <c r="DQ104" s="317"/>
      <c r="DR104" s="313"/>
      <c r="DS104" s="587" t="s">
        <v>299</v>
      </c>
      <c r="DT104" s="317"/>
      <c r="DU104" s="317"/>
      <c r="DV104" s="317"/>
      <c r="DW104" s="317"/>
      <c r="DX104" s="317"/>
      <c r="DY104" s="317"/>
      <c r="DZ104" s="516"/>
      <c r="EA104" s="699"/>
      <c r="EB104" s="404"/>
      <c r="EC104" s="405"/>
      <c r="ED104" s="699"/>
      <c r="EE104" s="405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</row>
    <row r="105" spans="1:147" ht="42" customHeight="1">
      <c r="A105" s="202" t="s">
        <v>263</v>
      </c>
      <c r="B105" s="595" t="s">
        <v>256</v>
      </c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3"/>
      <c r="AF105" s="594"/>
      <c r="AG105" s="317"/>
      <c r="AH105" s="313"/>
      <c r="AI105" s="594"/>
      <c r="AJ105" s="317"/>
      <c r="AK105" s="313"/>
      <c r="AL105" s="580">
        <f>SUM(AL106:AN107)</f>
        <v>432</v>
      </c>
      <c r="AM105" s="317"/>
      <c r="AN105" s="313"/>
      <c r="AO105" s="580">
        <f>SUM(AO106:AQ107)</f>
        <v>264</v>
      </c>
      <c r="AP105" s="317"/>
      <c r="AQ105" s="313"/>
      <c r="AR105" s="580">
        <f>SUM(AR106:AT107)</f>
        <v>70</v>
      </c>
      <c r="AS105" s="317"/>
      <c r="AT105" s="313"/>
      <c r="AU105" s="580">
        <f>SUM(AU106:AW107)</f>
        <v>126</v>
      </c>
      <c r="AV105" s="317"/>
      <c r="AW105" s="313"/>
      <c r="AX105" s="580">
        <f>SUM(AX106:AZ107)</f>
        <v>52</v>
      </c>
      <c r="AY105" s="317"/>
      <c r="AZ105" s="313"/>
      <c r="BA105" s="580">
        <f>SUM(BA106:BC107)</f>
        <v>16</v>
      </c>
      <c r="BB105" s="317"/>
      <c r="BC105" s="313"/>
      <c r="BD105" s="700">
        <f>SUM(BF106:BG107)</f>
        <v>0</v>
      </c>
      <c r="BE105" s="317"/>
      <c r="BF105" s="313"/>
      <c r="BG105" s="700">
        <f>SUM(BI106:BJ107)</f>
        <v>0</v>
      </c>
      <c r="BH105" s="317"/>
      <c r="BI105" s="313"/>
      <c r="BJ105" s="700">
        <f>SUM(BK106:BL107)</f>
        <v>0</v>
      </c>
      <c r="BK105" s="313"/>
      <c r="BL105" s="700">
        <f>SUM(BN106:BO107)</f>
        <v>0</v>
      </c>
      <c r="BM105" s="317"/>
      <c r="BN105" s="313"/>
      <c r="BO105" s="700">
        <f>SUM(BQ106:BR107)</f>
        <v>0</v>
      </c>
      <c r="BP105" s="317"/>
      <c r="BQ105" s="313"/>
      <c r="BR105" s="700">
        <f>SUM(BS106:BT107)</f>
        <v>0</v>
      </c>
      <c r="BS105" s="313"/>
      <c r="BT105" s="700">
        <f>SUM(BV106:BW107)</f>
        <v>0</v>
      </c>
      <c r="BU105" s="317"/>
      <c r="BV105" s="313"/>
      <c r="BW105" s="700">
        <f>SUM(BY106:BZ107)</f>
        <v>0</v>
      </c>
      <c r="BX105" s="317"/>
      <c r="BY105" s="313"/>
      <c r="BZ105" s="700">
        <f>SUM(CA106:CB107)</f>
        <v>0</v>
      </c>
      <c r="CA105" s="313"/>
      <c r="CB105" s="700">
        <f>SUM(CD106:CE107)</f>
        <v>0</v>
      </c>
      <c r="CC105" s="317"/>
      <c r="CD105" s="313"/>
      <c r="CE105" s="700">
        <f>SUM(CG106:CH107)</f>
        <v>0</v>
      </c>
      <c r="CF105" s="317"/>
      <c r="CG105" s="313"/>
      <c r="CH105" s="580">
        <f>SUM(CH106:CI107)</f>
        <v>0</v>
      </c>
      <c r="CI105" s="313"/>
      <c r="CJ105" s="580">
        <f>SUM(CJ106:CL107)</f>
        <v>216</v>
      </c>
      <c r="CK105" s="317"/>
      <c r="CL105" s="313"/>
      <c r="CM105" s="580">
        <f>SUM(CM106:CO107)</f>
        <v>108</v>
      </c>
      <c r="CN105" s="317"/>
      <c r="CO105" s="313"/>
      <c r="CP105" s="580">
        <f>SUM(CP106:CQ107)</f>
        <v>6</v>
      </c>
      <c r="CQ105" s="313"/>
      <c r="CR105" s="700">
        <f>SUM(CT106:CU107)</f>
        <v>156</v>
      </c>
      <c r="CS105" s="317"/>
      <c r="CT105" s="313"/>
      <c r="CU105" s="580">
        <f>SUM(CU106:CV107)</f>
        <v>156</v>
      </c>
      <c r="CV105" s="317"/>
      <c r="CW105" s="313"/>
      <c r="CX105" s="580">
        <f>SUM(CX106:CY107)</f>
        <v>6</v>
      </c>
      <c r="CY105" s="313"/>
      <c r="CZ105" s="700">
        <f>SUM(DB106:DC107)</f>
        <v>0</v>
      </c>
      <c r="DA105" s="317"/>
      <c r="DB105" s="313"/>
      <c r="DC105" s="700">
        <f>SUM(DE106:DF107)</f>
        <v>0</v>
      </c>
      <c r="DD105" s="317"/>
      <c r="DE105" s="313"/>
      <c r="DF105" s="700">
        <f>SUM(DG106:DH107)</f>
        <v>0</v>
      </c>
      <c r="DG105" s="313"/>
      <c r="DH105" s="700">
        <f>SUM(DJ106:DK107)</f>
        <v>0</v>
      </c>
      <c r="DI105" s="317"/>
      <c r="DJ105" s="313"/>
      <c r="DK105" s="700">
        <f>SUM(DM106:DN107)</f>
        <v>0</v>
      </c>
      <c r="DL105" s="317"/>
      <c r="DM105" s="313"/>
      <c r="DN105" s="580">
        <f>SUM(DO106:DO107)</f>
        <v>0</v>
      </c>
      <c r="DO105" s="313"/>
      <c r="DP105" s="580">
        <f>SUM(DP106:DR107)</f>
        <v>12</v>
      </c>
      <c r="DQ105" s="317"/>
      <c r="DR105" s="313"/>
      <c r="DS105" s="581"/>
      <c r="DT105" s="317"/>
      <c r="DU105" s="317"/>
      <c r="DV105" s="317"/>
      <c r="DW105" s="317"/>
      <c r="DX105" s="317"/>
      <c r="DY105" s="317"/>
      <c r="DZ105" s="313"/>
      <c r="EA105" s="188"/>
      <c r="EB105" s="188"/>
      <c r="EC105" s="188"/>
      <c r="ED105" s="188"/>
      <c r="EE105" s="188"/>
      <c r="EF105" s="188"/>
      <c r="EG105" s="188"/>
      <c r="EH105" s="188"/>
      <c r="EI105" s="188"/>
      <c r="EJ105" s="188"/>
      <c r="EK105" s="188"/>
      <c r="EL105" s="188"/>
      <c r="EM105" s="188"/>
      <c r="EN105" s="188"/>
      <c r="EO105" s="188"/>
      <c r="EP105" s="188"/>
      <c r="EQ105" s="188"/>
    </row>
    <row r="106" spans="1:147" ht="37.5" customHeight="1">
      <c r="A106" s="203" t="s">
        <v>265</v>
      </c>
      <c r="B106" s="598" t="s">
        <v>258</v>
      </c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3"/>
      <c r="AF106" s="640">
        <v>6</v>
      </c>
      <c r="AG106" s="317"/>
      <c r="AH106" s="313"/>
      <c r="AI106" s="584"/>
      <c r="AJ106" s="317"/>
      <c r="AK106" s="313"/>
      <c r="AL106" s="640">
        <v>216</v>
      </c>
      <c r="AM106" s="317"/>
      <c r="AN106" s="313"/>
      <c r="AO106" s="701">
        <v>118</v>
      </c>
      <c r="AP106" s="317"/>
      <c r="AQ106" s="313"/>
      <c r="AR106" s="640">
        <v>26</v>
      </c>
      <c r="AS106" s="317"/>
      <c r="AT106" s="313"/>
      <c r="AU106" s="640">
        <v>76</v>
      </c>
      <c r="AV106" s="317"/>
      <c r="AW106" s="313"/>
      <c r="AX106" s="584"/>
      <c r="AY106" s="317"/>
      <c r="AZ106" s="313"/>
      <c r="BA106" s="640">
        <v>16</v>
      </c>
      <c r="BB106" s="317"/>
      <c r="BC106" s="313"/>
      <c r="BD106" s="585"/>
      <c r="BE106" s="317"/>
      <c r="BF106" s="313"/>
      <c r="BG106" s="584"/>
      <c r="BH106" s="317"/>
      <c r="BI106" s="313"/>
      <c r="BJ106" s="584"/>
      <c r="BK106" s="313"/>
      <c r="BL106" s="585"/>
      <c r="BM106" s="317"/>
      <c r="BN106" s="313"/>
      <c r="BO106" s="584"/>
      <c r="BP106" s="317"/>
      <c r="BQ106" s="313"/>
      <c r="BR106" s="584"/>
      <c r="BS106" s="313"/>
      <c r="BT106" s="585"/>
      <c r="BU106" s="317"/>
      <c r="BV106" s="313"/>
      <c r="BW106" s="584"/>
      <c r="BX106" s="317"/>
      <c r="BY106" s="313"/>
      <c r="BZ106" s="584"/>
      <c r="CA106" s="313"/>
      <c r="CB106" s="585"/>
      <c r="CC106" s="317"/>
      <c r="CD106" s="313"/>
      <c r="CE106" s="584"/>
      <c r="CF106" s="317"/>
      <c r="CG106" s="313"/>
      <c r="CH106" s="584"/>
      <c r="CI106" s="313"/>
      <c r="CJ106" s="640">
        <v>108</v>
      </c>
      <c r="CK106" s="317"/>
      <c r="CL106" s="313"/>
      <c r="CM106" s="640">
        <v>44</v>
      </c>
      <c r="CN106" s="317"/>
      <c r="CO106" s="313"/>
      <c r="CP106" s="640">
        <v>3</v>
      </c>
      <c r="CQ106" s="313"/>
      <c r="CR106" s="701">
        <v>108</v>
      </c>
      <c r="CS106" s="317"/>
      <c r="CT106" s="313"/>
      <c r="CU106" s="701">
        <v>74</v>
      </c>
      <c r="CV106" s="317"/>
      <c r="CW106" s="313"/>
      <c r="CX106" s="701">
        <v>3</v>
      </c>
      <c r="CY106" s="313"/>
      <c r="CZ106" s="584"/>
      <c r="DA106" s="317"/>
      <c r="DB106" s="313"/>
      <c r="DC106" s="584"/>
      <c r="DD106" s="317"/>
      <c r="DE106" s="313"/>
      <c r="DF106" s="584"/>
      <c r="DG106" s="313"/>
      <c r="DH106" s="584"/>
      <c r="DI106" s="317"/>
      <c r="DJ106" s="313"/>
      <c r="DK106" s="584"/>
      <c r="DL106" s="317"/>
      <c r="DM106" s="313"/>
      <c r="DN106" s="584"/>
      <c r="DO106" s="313"/>
      <c r="DP106" s="702">
        <v>6</v>
      </c>
      <c r="DQ106" s="317"/>
      <c r="DR106" s="313"/>
      <c r="DS106" s="587" t="s">
        <v>301</v>
      </c>
      <c r="DT106" s="317"/>
      <c r="DU106" s="317"/>
      <c r="DV106" s="317"/>
      <c r="DW106" s="317"/>
      <c r="DX106" s="317"/>
      <c r="DY106" s="317"/>
      <c r="DZ106" s="313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</row>
    <row r="107" spans="1:147" ht="36" customHeight="1">
      <c r="A107" s="203" t="s">
        <v>268</v>
      </c>
      <c r="B107" s="598" t="s">
        <v>261</v>
      </c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3"/>
      <c r="AF107" s="640">
        <v>6</v>
      </c>
      <c r="AG107" s="317"/>
      <c r="AH107" s="313"/>
      <c r="AI107" s="584"/>
      <c r="AJ107" s="317"/>
      <c r="AK107" s="313"/>
      <c r="AL107" s="640">
        <v>216</v>
      </c>
      <c r="AM107" s="317"/>
      <c r="AN107" s="313"/>
      <c r="AO107" s="701">
        <v>146</v>
      </c>
      <c r="AP107" s="317"/>
      <c r="AQ107" s="313"/>
      <c r="AR107" s="640">
        <v>44</v>
      </c>
      <c r="AS107" s="317"/>
      <c r="AT107" s="313"/>
      <c r="AU107" s="640">
        <v>50</v>
      </c>
      <c r="AV107" s="317"/>
      <c r="AW107" s="313"/>
      <c r="AX107" s="640">
        <v>52</v>
      </c>
      <c r="AY107" s="317"/>
      <c r="AZ107" s="313"/>
      <c r="BA107" s="584"/>
      <c r="BB107" s="317"/>
      <c r="BC107" s="313"/>
      <c r="BD107" s="585"/>
      <c r="BE107" s="317"/>
      <c r="BF107" s="313"/>
      <c r="BG107" s="584"/>
      <c r="BH107" s="317"/>
      <c r="BI107" s="313"/>
      <c r="BJ107" s="584"/>
      <c r="BK107" s="313"/>
      <c r="BL107" s="585"/>
      <c r="BM107" s="317"/>
      <c r="BN107" s="313"/>
      <c r="BO107" s="584"/>
      <c r="BP107" s="317"/>
      <c r="BQ107" s="313"/>
      <c r="BR107" s="584"/>
      <c r="BS107" s="313"/>
      <c r="BT107" s="585"/>
      <c r="BU107" s="317"/>
      <c r="BV107" s="313"/>
      <c r="BW107" s="584"/>
      <c r="BX107" s="317"/>
      <c r="BY107" s="313"/>
      <c r="BZ107" s="584"/>
      <c r="CA107" s="313"/>
      <c r="CB107" s="585"/>
      <c r="CC107" s="317"/>
      <c r="CD107" s="313"/>
      <c r="CE107" s="584"/>
      <c r="CF107" s="317"/>
      <c r="CG107" s="313"/>
      <c r="CH107" s="584"/>
      <c r="CI107" s="313"/>
      <c r="CJ107" s="640">
        <v>108</v>
      </c>
      <c r="CK107" s="317"/>
      <c r="CL107" s="313"/>
      <c r="CM107" s="640">
        <v>64</v>
      </c>
      <c r="CN107" s="317"/>
      <c r="CO107" s="313"/>
      <c r="CP107" s="640">
        <v>3</v>
      </c>
      <c r="CQ107" s="313"/>
      <c r="CR107" s="701">
        <v>108</v>
      </c>
      <c r="CS107" s="317"/>
      <c r="CT107" s="313"/>
      <c r="CU107" s="701">
        <v>82</v>
      </c>
      <c r="CV107" s="317"/>
      <c r="CW107" s="313"/>
      <c r="CX107" s="701">
        <v>3</v>
      </c>
      <c r="CY107" s="313"/>
      <c r="CZ107" s="584"/>
      <c r="DA107" s="317"/>
      <c r="DB107" s="313"/>
      <c r="DC107" s="584"/>
      <c r="DD107" s="317"/>
      <c r="DE107" s="313"/>
      <c r="DF107" s="584"/>
      <c r="DG107" s="313"/>
      <c r="DH107" s="584"/>
      <c r="DI107" s="317"/>
      <c r="DJ107" s="313"/>
      <c r="DK107" s="584"/>
      <c r="DL107" s="317"/>
      <c r="DM107" s="313"/>
      <c r="DN107" s="584"/>
      <c r="DO107" s="313"/>
      <c r="DP107" s="702">
        <v>6</v>
      </c>
      <c r="DQ107" s="317"/>
      <c r="DR107" s="313"/>
      <c r="DS107" s="587" t="s">
        <v>304</v>
      </c>
      <c r="DT107" s="317"/>
      <c r="DU107" s="317"/>
      <c r="DV107" s="317"/>
      <c r="DW107" s="317"/>
      <c r="DX107" s="317"/>
      <c r="DY107" s="317"/>
      <c r="DZ107" s="313"/>
      <c r="EA107" s="190"/>
      <c r="EB107" s="190"/>
      <c r="EC107" s="190"/>
      <c r="ED107" s="190"/>
      <c r="EE107" s="190"/>
      <c r="EF107" s="190"/>
      <c r="EG107" s="190"/>
      <c r="EH107" s="190"/>
      <c r="EI107" s="190"/>
      <c r="EJ107" s="190"/>
      <c r="EK107" s="190"/>
      <c r="EL107" s="190"/>
      <c r="EM107" s="190"/>
      <c r="EN107" s="190"/>
      <c r="EO107" s="190"/>
      <c r="EP107" s="190"/>
      <c r="EQ107" s="190"/>
    </row>
    <row r="108" spans="1:147" ht="39" customHeight="1">
      <c r="A108" s="202" t="s">
        <v>274</v>
      </c>
      <c r="B108" s="595" t="s">
        <v>577</v>
      </c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3"/>
      <c r="AF108" s="594"/>
      <c r="AG108" s="317"/>
      <c r="AH108" s="313"/>
      <c r="AI108" s="594"/>
      <c r="AJ108" s="317"/>
      <c r="AK108" s="313"/>
      <c r="AL108" s="580">
        <f>SUM(AL109:AN112)</f>
        <v>432</v>
      </c>
      <c r="AM108" s="317"/>
      <c r="AN108" s="313"/>
      <c r="AO108" s="580">
        <f t="shared" ref="AO108:AO123" si="6">SUM(BG108,BO108,BW108,CE108,CM108,CU108,DC108,DK108)</f>
        <v>190</v>
      </c>
      <c r="AP108" s="317"/>
      <c r="AQ108" s="313"/>
      <c r="AR108" s="580">
        <f>SUM(AR109:AS112)</f>
        <v>40</v>
      </c>
      <c r="AS108" s="317"/>
      <c r="AT108" s="313"/>
      <c r="AU108" s="580">
        <f>SUM(AU109:AV112)</f>
        <v>0</v>
      </c>
      <c r="AV108" s="317"/>
      <c r="AW108" s="313"/>
      <c r="AX108" s="580">
        <f>SUM(AX109:AY112)</f>
        <v>126</v>
      </c>
      <c r="AY108" s="317"/>
      <c r="AZ108" s="313"/>
      <c r="BA108" s="580">
        <f>SUM(BA109:BB112)</f>
        <v>24</v>
      </c>
      <c r="BB108" s="317"/>
      <c r="BC108" s="313"/>
      <c r="BD108" s="580">
        <f>SUM(BD109:BE112)</f>
        <v>0</v>
      </c>
      <c r="BE108" s="317"/>
      <c r="BF108" s="313"/>
      <c r="BG108" s="580">
        <f>SUM(BI109:BI110)</f>
        <v>0</v>
      </c>
      <c r="BH108" s="317"/>
      <c r="BI108" s="313"/>
      <c r="BJ108" s="580">
        <f>SUM(BK109:BK110)</f>
        <v>0</v>
      </c>
      <c r="BK108" s="313"/>
      <c r="BL108" s="580">
        <f>SUM(BN109:BN110)</f>
        <v>0</v>
      </c>
      <c r="BM108" s="317"/>
      <c r="BN108" s="313"/>
      <c r="BO108" s="580">
        <f>SUM(BQ109:BQ110)</f>
        <v>0</v>
      </c>
      <c r="BP108" s="317"/>
      <c r="BQ108" s="313"/>
      <c r="BR108" s="580">
        <f>SUM(BS109:BS110)</f>
        <v>0</v>
      </c>
      <c r="BS108" s="313"/>
      <c r="BT108" s="580">
        <f>SUM(BV109:BV112)</f>
        <v>0</v>
      </c>
      <c r="BU108" s="317"/>
      <c r="BV108" s="313"/>
      <c r="BW108" s="580">
        <f>SUM(BY109:BY112)</f>
        <v>0</v>
      </c>
      <c r="BX108" s="317"/>
      <c r="BY108" s="313"/>
      <c r="BZ108" s="580">
        <f>SUM(CA109:CA112)</f>
        <v>0</v>
      </c>
      <c r="CA108" s="313"/>
      <c r="CB108" s="580">
        <f>SUM(CD109:CD112)</f>
        <v>0</v>
      </c>
      <c r="CC108" s="317"/>
      <c r="CD108" s="313"/>
      <c r="CE108" s="580">
        <f>SUM(CG109:CG112)</f>
        <v>0</v>
      </c>
      <c r="CF108" s="317"/>
      <c r="CG108" s="313"/>
      <c r="CH108" s="580">
        <f>SUM(CI109:CI112)</f>
        <v>0</v>
      </c>
      <c r="CI108" s="313"/>
      <c r="CJ108" s="580">
        <f>SUM(CL109:CL112)</f>
        <v>0</v>
      </c>
      <c r="CK108" s="317"/>
      <c r="CL108" s="313"/>
      <c r="CM108" s="580">
        <f>SUM(CO109:CO112)</f>
        <v>0</v>
      </c>
      <c r="CN108" s="317"/>
      <c r="CO108" s="313"/>
      <c r="CP108" s="580">
        <f>SUM(CQ109:CQ112)</f>
        <v>0</v>
      </c>
      <c r="CQ108" s="313"/>
      <c r="CR108" s="580">
        <f>SUM(CT109:CT112)</f>
        <v>0</v>
      </c>
      <c r="CS108" s="317"/>
      <c r="CT108" s="313"/>
      <c r="CU108" s="580">
        <f>SUM(CW109:CW112)</f>
        <v>0</v>
      </c>
      <c r="CV108" s="317"/>
      <c r="CW108" s="313"/>
      <c r="CX108" s="580">
        <f>SUM(CY109:CY112)</f>
        <v>0</v>
      </c>
      <c r="CY108" s="313"/>
      <c r="CZ108" s="580">
        <f>SUM(CZ109:DA112)</f>
        <v>108</v>
      </c>
      <c r="DA108" s="317"/>
      <c r="DB108" s="313"/>
      <c r="DC108" s="580">
        <f>SUM(DC109:DD112)</f>
        <v>42</v>
      </c>
      <c r="DD108" s="317"/>
      <c r="DE108" s="313"/>
      <c r="DF108" s="580">
        <f>SUM(DF109:DG112)</f>
        <v>3</v>
      </c>
      <c r="DG108" s="313"/>
      <c r="DH108" s="580">
        <f>SUM(DH109:DI112)</f>
        <v>324</v>
      </c>
      <c r="DI108" s="317"/>
      <c r="DJ108" s="313"/>
      <c r="DK108" s="580">
        <f>SUM(DK109:DL112)</f>
        <v>148</v>
      </c>
      <c r="DL108" s="317"/>
      <c r="DM108" s="313"/>
      <c r="DN108" s="580">
        <f>SUM(DN109:DO112)</f>
        <v>9</v>
      </c>
      <c r="DO108" s="313"/>
      <c r="DP108" s="580">
        <f>SUM(DP109:DR112)</f>
        <v>12</v>
      </c>
      <c r="DQ108" s="317"/>
      <c r="DR108" s="313"/>
      <c r="DS108" s="581"/>
      <c r="DT108" s="317"/>
      <c r="DU108" s="317"/>
      <c r="DV108" s="317"/>
      <c r="DW108" s="317"/>
      <c r="DX108" s="317"/>
      <c r="DY108" s="317"/>
      <c r="DZ108" s="313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</row>
    <row r="109" spans="1:147" ht="78" customHeight="1">
      <c r="A109" s="207" t="s">
        <v>276</v>
      </c>
      <c r="B109" s="598" t="s">
        <v>298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3"/>
      <c r="AF109" s="584"/>
      <c r="AG109" s="317"/>
      <c r="AH109" s="313"/>
      <c r="AI109" s="584">
        <v>8</v>
      </c>
      <c r="AJ109" s="317"/>
      <c r="AK109" s="313"/>
      <c r="AL109" s="584">
        <v>108</v>
      </c>
      <c r="AM109" s="317"/>
      <c r="AN109" s="313"/>
      <c r="AO109" s="584">
        <f t="shared" si="6"/>
        <v>50</v>
      </c>
      <c r="AP109" s="317"/>
      <c r="AQ109" s="313"/>
      <c r="AR109" s="584">
        <v>10</v>
      </c>
      <c r="AS109" s="317"/>
      <c r="AT109" s="313"/>
      <c r="AU109" s="584"/>
      <c r="AV109" s="317"/>
      <c r="AW109" s="313"/>
      <c r="AX109" s="597">
        <v>40</v>
      </c>
      <c r="AY109" s="317"/>
      <c r="AZ109" s="313"/>
      <c r="BA109" s="584"/>
      <c r="BB109" s="317"/>
      <c r="BC109" s="313"/>
      <c r="BD109" s="597"/>
      <c r="BE109" s="317"/>
      <c r="BF109" s="313"/>
      <c r="BG109" s="584"/>
      <c r="BH109" s="317"/>
      <c r="BI109" s="313"/>
      <c r="BJ109" s="584"/>
      <c r="BK109" s="313"/>
      <c r="BL109" s="584"/>
      <c r="BM109" s="317"/>
      <c r="BN109" s="313"/>
      <c r="BO109" s="584"/>
      <c r="BP109" s="317"/>
      <c r="BQ109" s="313"/>
      <c r="BR109" s="584"/>
      <c r="BS109" s="313"/>
      <c r="BT109" s="584"/>
      <c r="BU109" s="317"/>
      <c r="BV109" s="313"/>
      <c r="BW109" s="584"/>
      <c r="BX109" s="317"/>
      <c r="BY109" s="313"/>
      <c r="BZ109" s="584"/>
      <c r="CA109" s="313"/>
      <c r="CB109" s="585"/>
      <c r="CC109" s="317"/>
      <c r="CD109" s="313"/>
      <c r="CE109" s="584"/>
      <c r="CF109" s="317"/>
      <c r="CG109" s="313"/>
      <c r="CH109" s="584"/>
      <c r="CI109" s="313"/>
      <c r="CJ109" s="585"/>
      <c r="CK109" s="317"/>
      <c r="CL109" s="313"/>
      <c r="CM109" s="584"/>
      <c r="CN109" s="317"/>
      <c r="CO109" s="313"/>
      <c r="CP109" s="584"/>
      <c r="CQ109" s="313"/>
      <c r="CR109" s="585"/>
      <c r="CS109" s="317"/>
      <c r="CT109" s="313"/>
      <c r="CU109" s="584"/>
      <c r="CV109" s="317"/>
      <c r="CW109" s="313"/>
      <c r="CX109" s="584"/>
      <c r="CY109" s="313"/>
      <c r="CZ109" s="585"/>
      <c r="DA109" s="317"/>
      <c r="DB109" s="313"/>
      <c r="DC109" s="584"/>
      <c r="DD109" s="317"/>
      <c r="DE109" s="313"/>
      <c r="DF109" s="584"/>
      <c r="DG109" s="313"/>
      <c r="DH109" s="584">
        <v>108</v>
      </c>
      <c r="DI109" s="317"/>
      <c r="DJ109" s="313"/>
      <c r="DK109" s="584">
        <v>50</v>
      </c>
      <c r="DL109" s="317"/>
      <c r="DM109" s="313"/>
      <c r="DN109" s="584">
        <v>3</v>
      </c>
      <c r="DO109" s="313"/>
      <c r="DP109" s="586">
        <v>3</v>
      </c>
      <c r="DQ109" s="317"/>
      <c r="DR109" s="313"/>
      <c r="DS109" s="587" t="s">
        <v>578</v>
      </c>
      <c r="DT109" s="317"/>
      <c r="DU109" s="317"/>
      <c r="DV109" s="317"/>
      <c r="DW109" s="317"/>
      <c r="DX109" s="317"/>
      <c r="DY109" s="317"/>
      <c r="DZ109" s="313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</row>
    <row r="110" spans="1:147" ht="40.5" customHeight="1">
      <c r="A110" s="207" t="s">
        <v>279</v>
      </c>
      <c r="B110" s="589" t="s">
        <v>579</v>
      </c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3"/>
      <c r="AF110" s="584"/>
      <c r="AG110" s="317"/>
      <c r="AH110" s="313"/>
      <c r="AI110" s="584">
        <v>8</v>
      </c>
      <c r="AJ110" s="317"/>
      <c r="AK110" s="313"/>
      <c r="AL110" s="591">
        <v>108</v>
      </c>
      <c r="AM110" s="317"/>
      <c r="AN110" s="313"/>
      <c r="AO110" s="591">
        <f t="shared" si="6"/>
        <v>50</v>
      </c>
      <c r="AP110" s="317"/>
      <c r="AQ110" s="313"/>
      <c r="AR110" s="591">
        <v>14</v>
      </c>
      <c r="AS110" s="317"/>
      <c r="AT110" s="313"/>
      <c r="AU110" s="591"/>
      <c r="AV110" s="317"/>
      <c r="AW110" s="313"/>
      <c r="AX110" s="591">
        <v>28</v>
      </c>
      <c r="AY110" s="317"/>
      <c r="AZ110" s="313"/>
      <c r="BA110" s="591">
        <v>8</v>
      </c>
      <c r="BB110" s="317"/>
      <c r="BC110" s="313"/>
      <c r="BD110" s="584"/>
      <c r="BE110" s="317"/>
      <c r="BF110" s="313"/>
      <c r="BG110" s="584"/>
      <c r="BH110" s="317"/>
      <c r="BI110" s="313"/>
      <c r="BJ110" s="584"/>
      <c r="BK110" s="313"/>
      <c r="BL110" s="584"/>
      <c r="BM110" s="317"/>
      <c r="BN110" s="313"/>
      <c r="BO110" s="584"/>
      <c r="BP110" s="317"/>
      <c r="BQ110" s="313"/>
      <c r="BR110" s="584"/>
      <c r="BS110" s="313"/>
      <c r="BT110" s="584"/>
      <c r="BU110" s="317"/>
      <c r="BV110" s="313"/>
      <c r="BW110" s="584"/>
      <c r="BX110" s="317"/>
      <c r="BY110" s="313"/>
      <c r="BZ110" s="584"/>
      <c r="CA110" s="313"/>
      <c r="CB110" s="584"/>
      <c r="CC110" s="317"/>
      <c r="CD110" s="313"/>
      <c r="CE110" s="584"/>
      <c r="CF110" s="317"/>
      <c r="CG110" s="313"/>
      <c r="CH110" s="584"/>
      <c r="CI110" s="313"/>
      <c r="CJ110" s="584"/>
      <c r="CK110" s="317"/>
      <c r="CL110" s="313"/>
      <c r="CM110" s="584"/>
      <c r="CN110" s="317"/>
      <c r="CO110" s="313"/>
      <c r="CP110" s="584"/>
      <c r="CQ110" s="313"/>
      <c r="CR110" s="584"/>
      <c r="CS110" s="317"/>
      <c r="CT110" s="313"/>
      <c r="CU110" s="584"/>
      <c r="CV110" s="317"/>
      <c r="CW110" s="313"/>
      <c r="CX110" s="584"/>
      <c r="CY110" s="313"/>
      <c r="CZ110" s="584"/>
      <c r="DA110" s="317"/>
      <c r="DB110" s="313"/>
      <c r="DC110" s="584"/>
      <c r="DD110" s="317"/>
      <c r="DE110" s="313"/>
      <c r="DF110" s="584"/>
      <c r="DG110" s="313"/>
      <c r="DH110" s="584">
        <v>108</v>
      </c>
      <c r="DI110" s="317"/>
      <c r="DJ110" s="313"/>
      <c r="DK110" s="584">
        <v>50</v>
      </c>
      <c r="DL110" s="317"/>
      <c r="DM110" s="313"/>
      <c r="DN110" s="584">
        <v>3</v>
      </c>
      <c r="DO110" s="313"/>
      <c r="DP110" s="586">
        <v>3</v>
      </c>
      <c r="DQ110" s="317"/>
      <c r="DR110" s="313"/>
      <c r="DS110" s="587" t="s">
        <v>580</v>
      </c>
      <c r="DT110" s="317"/>
      <c r="DU110" s="317"/>
      <c r="DV110" s="317"/>
      <c r="DW110" s="317"/>
      <c r="DX110" s="317"/>
      <c r="DY110" s="317"/>
      <c r="DZ110" s="313"/>
      <c r="EA110" s="190"/>
      <c r="EB110" s="190"/>
      <c r="EC110" s="190"/>
      <c r="ED110" s="190"/>
      <c r="EE110" s="190"/>
      <c r="EF110" s="190"/>
      <c r="EG110" s="190"/>
      <c r="EH110" s="190"/>
      <c r="EI110" s="190"/>
      <c r="EJ110" s="190"/>
      <c r="EK110" s="190"/>
      <c r="EL110" s="190"/>
      <c r="EM110" s="190"/>
      <c r="EN110" s="190"/>
      <c r="EO110" s="190"/>
      <c r="EP110" s="190"/>
      <c r="EQ110" s="190"/>
    </row>
    <row r="111" spans="1:147" ht="45" customHeight="1">
      <c r="A111" s="207" t="s">
        <v>281</v>
      </c>
      <c r="B111" s="589" t="s">
        <v>295</v>
      </c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3"/>
      <c r="AF111" s="584"/>
      <c r="AG111" s="317"/>
      <c r="AH111" s="313"/>
      <c r="AI111" s="584">
        <v>7</v>
      </c>
      <c r="AJ111" s="317"/>
      <c r="AK111" s="313"/>
      <c r="AL111" s="584">
        <v>108</v>
      </c>
      <c r="AM111" s="317"/>
      <c r="AN111" s="313"/>
      <c r="AO111" s="584">
        <f t="shared" si="6"/>
        <v>42</v>
      </c>
      <c r="AP111" s="317"/>
      <c r="AQ111" s="313"/>
      <c r="AR111" s="584">
        <v>8</v>
      </c>
      <c r="AS111" s="317"/>
      <c r="AT111" s="313"/>
      <c r="AU111" s="584"/>
      <c r="AV111" s="317"/>
      <c r="AW111" s="313"/>
      <c r="AX111" s="584">
        <v>34</v>
      </c>
      <c r="AY111" s="317"/>
      <c r="AZ111" s="313"/>
      <c r="BA111" s="584"/>
      <c r="BB111" s="317"/>
      <c r="BC111" s="313"/>
      <c r="BD111" s="584"/>
      <c r="BE111" s="317"/>
      <c r="BF111" s="313"/>
      <c r="BG111" s="584"/>
      <c r="BH111" s="317"/>
      <c r="BI111" s="313"/>
      <c r="BJ111" s="584"/>
      <c r="BK111" s="313"/>
      <c r="BL111" s="584"/>
      <c r="BM111" s="317"/>
      <c r="BN111" s="313"/>
      <c r="BO111" s="584"/>
      <c r="BP111" s="317"/>
      <c r="BQ111" s="313"/>
      <c r="BR111" s="584"/>
      <c r="BS111" s="313"/>
      <c r="BT111" s="584"/>
      <c r="BU111" s="317"/>
      <c r="BV111" s="313"/>
      <c r="BW111" s="584"/>
      <c r="BX111" s="317"/>
      <c r="BY111" s="313"/>
      <c r="BZ111" s="584"/>
      <c r="CA111" s="313"/>
      <c r="CB111" s="584"/>
      <c r="CC111" s="317"/>
      <c r="CD111" s="313"/>
      <c r="CE111" s="584"/>
      <c r="CF111" s="317"/>
      <c r="CG111" s="313"/>
      <c r="CH111" s="584"/>
      <c r="CI111" s="313"/>
      <c r="CJ111" s="584"/>
      <c r="CK111" s="317"/>
      <c r="CL111" s="313"/>
      <c r="CM111" s="584"/>
      <c r="CN111" s="317"/>
      <c r="CO111" s="313"/>
      <c r="CP111" s="584"/>
      <c r="CQ111" s="313"/>
      <c r="CR111" s="584"/>
      <c r="CS111" s="317"/>
      <c r="CT111" s="313"/>
      <c r="CU111" s="584"/>
      <c r="CV111" s="317"/>
      <c r="CW111" s="313"/>
      <c r="CX111" s="584"/>
      <c r="CY111" s="313"/>
      <c r="CZ111" s="584">
        <v>108</v>
      </c>
      <c r="DA111" s="317"/>
      <c r="DB111" s="313"/>
      <c r="DC111" s="584">
        <v>42</v>
      </c>
      <c r="DD111" s="317"/>
      <c r="DE111" s="313"/>
      <c r="DF111" s="584">
        <v>3</v>
      </c>
      <c r="DG111" s="313"/>
      <c r="DH111" s="584"/>
      <c r="DI111" s="317"/>
      <c r="DJ111" s="313"/>
      <c r="DK111" s="584"/>
      <c r="DL111" s="317"/>
      <c r="DM111" s="313"/>
      <c r="DN111" s="585"/>
      <c r="DO111" s="313"/>
      <c r="DP111" s="586">
        <v>3</v>
      </c>
      <c r="DQ111" s="317"/>
      <c r="DR111" s="313"/>
      <c r="DS111" s="587" t="s">
        <v>581</v>
      </c>
      <c r="DT111" s="317"/>
      <c r="DU111" s="317"/>
      <c r="DV111" s="317"/>
      <c r="DW111" s="317"/>
      <c r="DX111" s="317"/>
      <c r="DY111" s="317"/>
      <c r="DZ111" s="313"/>
      <c r="EA111" s="190"/>
      <c r="EB111" s="190"/>
      <c r="EC111" s="190"/>
      <c r="ED111" s="190"/>
      <c r="EE111" s="190"/>
      <c r="EF111" s="190"/>
      <c r="EG111" s="190"/>
      <c r="EH111" s="190"/>
      <c r="EI111" s="190"/>
      <c r="EJ111" s="190"/>
      <c r="EK111" s="190"/>
      <c r="EL111" s="190"/>
      <c r="EM111" s="190"/>
      <c r="EN111" s="190"/>
      <c r="EO111" s="190"/>
      <c r="EP111" s="190"/>
      <c r="EQ111" s="190"/>
    </row>
    <row r="112" spans="1:147" ht="43.5" customHeight="1">
      <c r="A112" s="207" t="s">
        <v>283</v>
      </c>
      <c r="B112" s="589" t="s">
        <v>303</v>
      </c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3"/>
      <c r="AF112" s="584"/>
      <c r="AG112" s="317"/>
      <c r="AH112" s="313"/>
      <c r="AI112" s="584">
        <v>8</v>
      </c>
      <c r="AJ112" s="317"/>
      <c r="AK112" s="313"/>
      <c r="AL112" s="584">
        <v>108</v>
      </c>
      <c r="AM112" s="317"/>
      <c r="AN112" s="313"/>
      <c r="AO112" s="584">
        <f t="shared" si="6"/>
        <v>48</v>
      </c>
      <c r="AP112" s="317"/>
      <c r="AQ112" s="313"/>
      <c r="AR112" s="584">
        <v>8</v>
      </c>
      <c r="AS112" s="317"/>
      <c r="AT112" s="313"/>
      <c r="AU112" s="584"/>
      <c r="AV112" s="317"/>
      <c r="AW112" s="313"/>
      <c r="AX112" s="584">
        <v>24</v>
      </c>
      <c r="AY112" s="317"/>
      <c r="AZ112" s="313"/>
      <c r="BA112" s="584">
        <v>16</v>
      </c>
      <c r="BB112" s="317"/>
      <c r="BC112" s="313"/>
      <c r="BD112" s="584"/>
      <c r="BE112" s="317"/>
      <c r="BF112" s="313"/>
      <c r="BG112" s="584"/>
      <c r="BH112" s="317"/>
      <c r="BI112" s="313"/>
      <c r="BJ112" s="584"/>
      <c r="BK112" s="313"/>
      <c r="BL112" s="584"/>
      <c r="BM112" s="317"/>
      <c r="BN112" s="313"/>
      <c r="BO112" s="584"/>
      <c r="BP112" s="317"/>
      <c r="BQ112" s="313"/>
      <c r="BR112" s="584"/>
      <c r="BS112" s="313"/>
      <c r="BT112" s="584"/>
      <c r="BU112" s="317"/>
      <c r="BV112" s="313"/>
      <c r="BW112" s="584"/>
      <c r="BX112" s="317"/>
      <c r="BY112" s="313"/>
      <c r="BZ112" s="584"/>
      <c r="CA112" s="313"/>
      <c r="CB112" s="584"/>
      <c r="CC112" s="317"/>
      <c r="CD112" s="313"/>
      <c r="CE112" s="584"/>
      <c r="CF112" s="317"/>
      <c r="CG112" s="313"/>
      <c r="CH112" s="584"/>
      <c r="CI112" s="313"/>
      <c r="CJ112" s="584"/>
      <c r="CK112" s="317"/>
      <c r="CL112" s="313"/>
      <c r="CM112" s="584"/>
      <c r="CN112" s="317"/>
      <c r="CO112" s="313"/>
      <c r="CP112" s="584"/>
      <c r="CQ112" s="313"/>
      <c r="CR112" s="584"/>
      <c r="CS112" s="317"/>
      <c r="CT112" s="313"/>
      <c r="CU112" s="584"/>
      <c r="CV112" s="317"/>
      <c r="CW112" s="313"/>
      <c r="CX112" s="584"/>
      <c r="CY112" s="313"/>
      <c r="CZ112" s="584"/>
      <c r="DA112" s="317"/>
      <c r="DB112" s="313"/>
      <c r="DC112" s="584"/>
      <c r="DD112" s="317"/>
      <c r="DE112" s="313"/>
      <c r="DF112" s="584"/>
      <c r="DG112" s="313"/>
      <c r="DH112" s="584">
        <v>108</v>
      </c>
      <c r="DI112" s="317"/>
      <c r="DJ112" s="313"/>
      <c r="DK112" s="584">
        <v>48</v>
      </c>
      <c r="DL112" s="317"/>
      <c r="DM112" s="313"/>
      <c r="DN112" s="584">
        <v>3</v>
      </c>
      <c r="DO112" s="313"/>
      <c r="DP112" s="586">
        <v>3</v>
      </c>
      <c r="DQ112" s="317"/>
      <c r="DR112" s="313"/>
      <c r="DS112" s="587" t="s">
        <v>582</v>
      </c>
      <c r="DT112" s="317"/>
      <c r="DU112" s="317"/>
      <c r="DV112" s="317"/>
      <c r="DW112" s="317"/>
      <c r="DX112" s="317"/>
      <c r="DY112" s="317"/>
      <c r="DZ112" s="313"/>
      <c r="EA112" s="190"/>
      <c r="EB112" s="190"/>
      <c r="EC112" s="190"/>
      <c r="ED112" s="190"/>
      <c r="EE112" s="190"/>
      <c r="EF112" s="190"/>
      <c r="EG112" s="190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</row>
    <row r="113" spans="1:147" ht="45" customHeight="1">
      <c r="A113" s="202" t="s">
        <v>286</v>
      </c>
      <c r="B113" s="595" t="s">
        <v>264</v>
      </c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3"/>
      <c r="AF113" s="594"/>
      <c r="AG113" s="317"/>
      <c r="AH113" s="313"/>
      <c r="AI113" s="594"/>
      <c r="AJ113" s="317"/>
      <c r="AK113" s="313"/>
      <c r="AL113" s="580">
        <f>SUM(AL114:AN116)</f>
        <v>432</v>
      </c>
      <c r="AM113" s="317"/>
      <c r="AN113" s="313"/>
      <c r="AO113" s="580">
        <f t="shared" si="6"/>
        <v>224</v>
      </c>
      <c r="AP113" s="317"/>
      <c r="AQ113" s="313"/>
      <c r="AR113" s="580">
        <f>SUM(AR114:AS116)</f>
        <v>84</v>
      </c>
      <c r="AS113" s="317"/>
      <c r="AT113" s="313"/>
      <c r="AU113" s="580">
        <f>SUM(AU114:AV116)</f>
        <v>12</v>
      </c>
      <c r="AV113" s="317"/>
      <c r="AW113" s="313"/>
      <c r="AX113" s="580">
        <f>SUM(AX114:AY116)</f>
        <v>4</v>
      </c>
      <c r="AY113" s="317"/>
      <c r="AZ113" s="313"/>
      <c r="BA113" s="580">
        <f>SUM(BA114:BB116)</f>
        <v>124</v>
      </c>
      <c r="BB113" s="317"/>
      <c r="BC113" s="313"/>
      <c r="BD113" s="580">
        <f>SUM(BF114:BF115)</f>
        <v>0</v>
      </c>
      <c r="BE113" s="317"/>
      <c r="BF113" s="313"/>
      <c r="BG113" s="580">
        <f>SUM(BI114:BI115)</f>
        <v>0</v>
      </c>
      <c r="BH113" s="317"/>
      <c r="BI113" s="313"/>
      <c r="BJ113" s="580">
        <f>SUM(BK114:BK115)</f>
        <v>0</v>
      </c>
      <c r="BK113" s="313"/>
      <c r="BL113" s="580">
        <f>SUM(BN114:BN115)</f>
        <v>0</v>
      </c>
      <c r="BM113" s="317"/>
      <c r="BN113" s="313"/>
      <c r="BO113" s="580">
        <f>SUM(BQ114:BQ115)</f>
        <v>0</v>
      </c>
      <c r="BP113" s="317"/>
      <c r="BQ113" s="313"/>
      <c r="BR113" s="580">
        <f>SUM(BS114:BS115)</f>
        <v>0</v>
      </c>
      <c r="BS113" s="313"/>
      <c r="BT113" s="580">
        <f>SUM(BV114:BV115)</f>
        <v>0</v>
      </c>
      <c r="BU113" s="317"/>
      <c r="BV113" s="313"/>
      <c r="BW113" s="580">
        <f>SUM(BY114:BY115)</f>
        <v>0</v>
      </c>
      <c r="BX113" s="317"/>
      <c r="BY113" s="313"/>
      <c r="BZ113" s="580">
        <f>SUM(CA114:CA115)</f>
        <v>0</v>
      </c>
      <c r="CA113" s="313"/>
      <c r="CB113" s="580">
        <f>SUM(CD114:CD115)</f>
        <v>0</v>
      </c>
      <c r="CC113" s="317"/>
      <c r="CD113" s="313"/>
      <c r="CE113" s="580">
        <f>SUM(CG114:CG115)</f>
        <v>0</v>
      </c>
      <c r="CF113" s="317"/>
      <c r="CG113" s="313"/>
      <c r="CH113" s="580">
        <f>SUM(CI114:CI115)</f>
        <v>0</v>
      </c>
      <c r="CI113" s="313"/>
      <c r="CJ113" s="580">
        <f>SUM(CL114:CL115)</f>
        <v>0</v>
      </c>
      <c r="CK113" s="317"/>
      <c r="CL113" s="313"/>
      <c r="CM113" s="580">
        <f>SUM(CO114:CO115)</f>
        <v>0</v>
      </c>
      <c r="CN113" s="317"/>
      <c r="CO113" s="313"/>
      <c r="CP113" s="580">
        <f>SUM(CQ114:CQ115)</f>
        <v>0</v>
      </c>
      <c r="CQ113" s="313"/>
      <c r="CR113" s="580">
        <f>SUM(CT114:CT115)</f>
        <v>0</v>
      </c>
      <c r="CS113" s="317"/>
      <c r="CT113" s="313"/>
      <c r="CU113" s="580">
        <f>SUM(CW114:CW115)</f>
        <v>0</v>
      </c>
      <c r="CV113" s="317"/>
      <c r="CW113" s="313"/>
      <c r="CX113" s="580">
        <f>SUM(CY114:CY115)</f>
        <v>0</v>
      </c>
      <c r="CY113" s="313"/>
      <c r="CZ113" s="580">
        <f>SUM(CZ114:DA116)</f>
        <v>324</v>
      </c>
      <c r="DA113" s="317"/>
      <c r="DB113" s="313"/>
      <c r="DC113" s="580">
        <f>SUM(DC114:DD116)</f>
        <v>174</v>
      </c>
      <c r="DD113" s="317"/>
      <c r="DE113" s="313"/>
      <c r="DF113" s="580">
        <f>SUM(DF114:DG116)</f>
        <v>9</v>
      </c>
      <c r="DG113" s="313"/>
      <c r="DH113" s="580">
        <f>SUM(DH114:DI116)</f>
        <v>108</v>
      </c>
      <c r="DI113" s="317"/>
      <c r="DJ113" s="313"/>
      <c r="DK113" s="580">
        <f>SUM(DK114:DL116)</f>
        <v>50</v>
      </c>
      <c r="DL113" s="317"/>
      <c r="DM113" s="313"/>
      <c r="DN113" s="580">
        <f>SUM(DN114:DO116)</f>
        <v>3</v>
      </c>
      <c r="DO113" s="313"/>
      <c r="DP113" s="580">
        <f>SUM(DP114:DR116)</f>
        <v>12</v>
      </c>
      <c r="DQ113" s="317"/>
      <c r="DR113" s="313"/>
      <c r="DS113" s="581"/>
      <c r="DT113" s="317"/>
      <c r="DU113" s="317"/>
      <c r="DV113" s="317"/>
      <c r="DW113" s="317"/>
      <c r="DX113" s="317"/>
      <c r="DY113" s="317"/>
      <c r="DZ113" s="313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</row>
    <row r="114" spans="1:147" ht="45" customHeight="1">
      <c r="A114" s="203" t="s">
        <v>288</v>
      </c>
      <c r="B114" s="598" t="s">
        <v>269</v>
      </c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3"/>
      <c r="AF114" s="584">
        <v>7</v>
      </c>
      <c r="AG114" s="317"/>
      <c r="AH114" s="313"/>
      <c r="AI114" s="584"/>
      <c r="AJ114" s="317"/>
      <c r="AK114" s="313"/>
      <c r="AL114" s="584">
        <v>108</v>
      </c>
      <c r="AM114" s="317"/>
      <c r="AN114" s="313"/>
      <c r="AO114" s="584">
        <f t="shared" si="6"/>
        <v>74</v>
      </c>
      <c r="AP114" s="317"/>
      <c r="AQ114" s="313"/>
      <c r="AR114" s="584">
        <v>20</v>
      </c>
      <c r="AS114" s="317"/>
      <c r="AT114" s="313"/>
      <c r="AU114" s="584"/>
      <c r="AV114" s="317"/>
      <c r="AW114" s="313"/>
      <c r="AX114" s="584"/>
      <c r="AY114" s="317"/>
      <c r="AZ114" s="313"/>
      <c r="BA114" s="584">
        <v>54</v>
      </c>
      <c r="BB114" s="317"/>
      <c r="BC114" s="313"/>
      <c r="BD114" s="585"/>
      <c r="BE114" s="317"/>
      <c r="BF114" s="313"/>
      <c r="BG114" s="584"/>
      <c r="BH114" s="317"/>
      <c r="BI114" s="313"/>
      <c r="BJ114" s="584"/>
      <c r="BK114" s="313"/>
      <c r="BL114" s="585"/>
      <c r="BM114" s="317"/>
      <c r="BN114" s="313"/>
      <c r="BO114" s="584"/>
      <c r="BP114" s="317"/>
      <c r="BQ114" s="313"/>
      <c r="BR114" s="584"/>
      <c r="BS114" s="313"/>
      <c r="BT114" s="585"/>
      <c r="BU114" s="317"/>
      <c r="BV114" s="313"/>
      <c r="BW114" s="584"/>
      <c r="BX114" s="317"/>
      <c r="BY114" s="313"/>
      <c r="BZ114" s="584"/>
      <c r="CA114" s="313"/>
      <c r="CB114" s="585"/>
      <c r="CC114" s="317"/>
      <c r="CD114" s="313"/>
      <c r="CE114" s="584"/>
      <c r="CF114" s="317"/>
      <c r="CG114" s="313"/>
      <c r="CH114" s="584"/>
      <c r="CI114" s="313"/>
      <c r="CJ114" s="585"/>
      <c r="CK114" s="317"/>
      <c r="CL114" s="313"/>
      <c r="CM114" s="584"/>
      <c r="CN114" s="317"/>
      <c r="CO114" s="313"/>
      <c r="CP114" s="584"/>
      <c r="CQ114" s="313"/>
      <c r="CR114" s="584"/>
      <c r="CS114" s="317"/>
      <c r="CT114" s="313"/>
      <c r="CU114" s="584"/>
      <c r="CV114" s="317"/>
      <c r="CW114" s="313"/>
      <c r="CX114" s="584"/>
      <c r="CY114" s="313"/>
      <c r="CZ114" s="584">
        <v>108</v>
      </c>
      <c r="DA114" s="317"/>
      <c r="DB114" s="313"/>
      <c r="DC114" s="584">
        <v>74</v>
      </c>
      <c r="DD114" s="317"/>
      <c r="DE114" s="313"/>
      <c r="DF114" s="584">
        <v>3</v>
      </c>
      <c r="DG114" s="313"/>
      <c r="DH114" s="584"/>
      <c r="DI114" s="317"/>
      <c r="DJ114" s="313"/>
      <c r="DK114" s="584"/>
      <c r="DL114" s="317"/>
      <c r="DM114" s="313"/>
      <c r="DN114" s="584"/>
      <c r="DO114" s="313"/>
      <c r="DP114" s="586">
        <v>3</v>
      </c>
      <c r="DQ114" s="317"/>
      <c r="DR114" s="313"/>
      <c r="DS114" s="587" t="s">
        <v>583</v>
      </c>
      <c r="DT114" s="317"/>
      <c r="DU114" s="317"/>
      <c r="DV114" s="317"/>
      <c r="DW114" s="317"/>
      <c r="DX114" s="317"/>
      <c r="DY114" s="317"/>
      <c r="DZ114" s="313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</row>
    <row r="115" spans="1:147" ht="45" customHeight="1">
      <c r="A115" s="203" t="s">
        <v>290</v>
      </c>
      <c r="B115" s="598" t="s">
        <v>272</v>
      </c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3"/>
      <c r="AF115" s="584">
        <v>8</v>
      </c>
      <c r="AG115" s="317"/>
      <c r="AH115" s="313"/>
      <c r="AI115" s="584">
        <v>7</v>
      </c>
      <c r="AJ115" s="317"/>
      <c r="AK115" s="313"/>
      <c r="AL115" s="584">
        <v>216</v>
      </c>
      <c r="AM115" s="317"/>
      <c r="AN115" s="313"/>
      <c r="AO115" s="584">
        <f t="shared" si="6"/>
        <v>108</v>
      </c>
      <c r="AP115" s="317"/>
      <c r="AQ115" s="313"/>
      <c r="AR115" s="584">
        <v>48</v>
      </c>
      <c r="AS115" s="317"/>
      <c r="AT115" s="313"/>
      <c r="AU115" s="584"/>
      <c r="AV115" s="317"/>
      <c r="AW115" s="313"/>
      <c r="AX115" s="584"/>
      <c r="AY115" s="317"/>
      <c r="AZ115" s="313"/>
      <c r="BA115" s="584">
        <v>60</v>
      </c>
      <c r="BB115" s="317"/>
      <c r="BC115" s="313"/>
      <c r="BD115" s="585"/>
      <c r="BE115" s="317"/>
      <c r="BF115" s="313"/>
      <c r="BG115" s="584"/>
      <c r="BH115" s="317"/>
      <c r="BI115" s="313"/>
      <c r="BJ115" s="584"/>
      <c r="BK115" s="313"/>
      <c r="BL115" s="585"/>
      <c r="BM115" s="317"/>
      <c r="BN115" s="313"/>
      <c r="BO115" s="584"/>
      <c r="BP115" s="317"/>
      <c r="BQ115" s="313"/>
      <c r="BR115" s="584"/>
      <c r="BS115" s="313"/>
      <c r="BT115" s="585"/>
      <c r="BU115" s="317"/>
      <c r="BV115" s="313"/>
      <c r="BW115" s="584"/>
      <c r="BX115" s="317"/>
      <c r="BY115" s="313"/>
      <c r="BZ115" s="584"/>
      <c r="CA115" s="313"/>
      <c r="CB115" s="585"/>
      <c r="CC115" s="317"/>
      <c r="CD115" s="313"/>
      <c r="CE115" s="584"/>
      <c r="CF115" s="317"/>
      <c r="CG115" s="313"/>
      <c r="CH115" s="584"/>
      <c r="CI115" s="313"/>
      <c r="CJ115" s="585"/>
      <c r="CK115" s="317"/>
      <c r="CL115" s="313"/>
      <c r="CM115" s="584"/>
      <c r="CN115" s="317"/>
      <c r="CO115" s="313"/>
      <c r="CP115" s="584"/>
      <c r="CQ115" s="313"/>
      <c r="CR115" s="584"/>
      <c r="CS115" s="317"/>
      <c r="CT115" s="313"/>
      <c r="CU115" s="584"/>
      <c r="CV115" s="317"/>
      <c r="CW115" s="313"/>
      <c r="CX115" s="584"/>
      <c r="CY115" s="313"/>
      <c r="CZ115" s="584">
        <v>108</v>
      </c>
      <c r="DA115" s="317"/>
      <c r="DB115" s="313"/>
      <c r="DC115" s="584">
        <v>58</v>
      </c>
      <c r="DD115" s="317"/>
      <c r="DE115" s="313"/>
      <c r="DF115" s="584">
        <v>3</v>
      </c>
      <c r="DG115" s="313"/>
      <c r="DH115" s="584">
        <v>108</v>
      </c>
      <c r="DI115" s="317"/>
      <c r="DJ115" s="313"/>
      <c r="DK115" s="584">
        <v>50</v>
      </c>
      <c r="DL115" s="317"/>
      <c r="DM115" s="313"/>
      <c r="DN115" s="584">
        <v>3</v>
      </c>
      <c r="DO115" s="313"/>
      <c r="DP115" s="586">
        <v>6</v>
      </c>
      <c r="DQ115" s="317"/>
      <c r="DR115" s="313"/>
      <c r="DS115" s="587" t="s">
        <v>584</v>
      </c>
      <c r="DT115" s="317"/>
      <c r="DU115" s="317"/>
      <c r="DV115" s="317"/>
      <c r="DW115" s="317"/>
      <c r="DX115" s="317"/>
      <c r="DY115" s="317"/>
      <c r="DZ115" s="313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</row>
    <row r="116" spans="1:147" ht="45" customHeight="1">
      <c r="A116" s="203" t="s">
        <v>585</v>
      </c>
      <c r="B116" s="598" t="s">
        <v>266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3"/>
      <c r="AF116" s="584"/>
      <c r="AG116" s="317"/>
      <c r="AH116" s="313"/>
      <c r="AI116" s="584">
        <v>7</v>
      </c>
      <c r="AJ116" s="317"/>
      <c r="AK116" s="313"/>
      <c r="AL116" s="584">
        <v>108</v>
      </c>
      <c r="AM116" s="317"/>
      <c r="AN116" s="313"/>
      <c r="AO116" s="584">
        <f t="shared" si="6"/>
        <v>42</v>
      </c>
      <c r="AP116" s="317"/>
      <c r="AQ116" s="313"/>
      <c r="AR116" s="584">
        <v>16</v>
      </c>
      <c r="AS116" s="317"/>
      <c r="AT116" s="313"/>
      <c r="AU116" s="584">
        <v>12</v>
      </c>
      <c r="AV116" s="317"/>
      <c r="AW116" s="313"/>
      <c r="AX116" s="584">
        <v>4</v>
      </c>
      <c r="AY116" s="317"/>
      <c r="AZ116" s="313"/>
      <c r="BA116" s="584">
        <v>10</v>
      </c>
      <c r="BB116" s="317"/>
      <c r="BC116" s="313"/>
      <c r="BD116" s="585"/>
      <c r="BE116" s="317"/>
      <c r="BF116" s="313"/>
      <c r="BG116" s="584"/>
      <c r="BH116" s="317"/>
      <c r="BI116" s="313"/>
      <c r="BJ116" s="584"/>
      <c r="BK116" s="313"/>
      <c r="BL116" s="585"/>
      <c r="BM116" s="317"/>
      <c r="BN116" s="313"/>
      <c r="BO116" s="584"/>
      <c r="BP116" s="317"/>
      <c r="BQ116" s="313"/>
      <c r="BR116" s="584"/>
      <c r="BS116" s="313"/>
      <c r="BT116" s="585"/>
      <c r="BU116" s="317"/>
      <c r="BV116" s="313"/>
      <c r="BW116" s="584"/>
      <c r="BX116" s="317"/>
      <c r="BY116" s="313"/>
      <c r="BZ116" s="584"/>
      <c r="CA116" s="313"/>
      <c r="CB116" s="585"/>
      <c r="CC116" s="317"/>
      <c r="CD116" s="313"/>
      <c r="CE116" s="584"/>
      <c r="CF116" s="317"/>
      <c r="CG116" s="313"/>
      <c r="CH116" s="584"/>
      <c r="CI116" s="313"/>
      <c r="CJ116" s="585"/>
      <c r="CK116" s="317"/>
      <c r="CL116" s="313"/>
      <c r="CM116" s="584"/>
      <c r="CN116" s="317"/>
      <c r="CO116" s="313"/>
      <c r="CP116" s="584"/>
      <c r="CQ116" s="313"/>
      <c r="CR116" s="584"/>
      <c r="CS116" s="317"/>
      <c r="CT116" s="313"/>
      <c r="CU116" s="584"/>
      <c r="CV116" s="317"/>
      <c r="CW116" s="313"/>
      <c r="CX116" s="584"/>
      <c r="CY116" s="313"/>
      <c r="CZ116" s="584">
        <v>108</v>
      </c>
      <c r="DA116" s="317"/>
      <c r="DB116" s="313"/>
      <c r="DC116" s="584">
        <v>42</v>
      </c>
      <c r="DD116" s="317"/>
      <c r="DE116" s="313"/>
      <c r="DF116" s="584">
        <v>3</v>
      </c>
      <c r="DG116" s="313"/>
      <c r="DH116" s="584"/>
      <c r="DI116" s="317"/>
      <c r="DJ116" s="313"/>
      <c r="DK116" s="584"/>
      <c r="DL116" s="317"/>
      <c r="DM116" s="313"/>
      <c r="DN116" s="584"/>
      <c r="DO116" s="313"/>
      <c r="DP116" s="586">
        <v>3</v>
      </c>
      <c r="DQ116" s="317"/>
      <c r="DR116" s="313"/>
      <c r="DS116" s="587" t="s">
        <v>586</v>
      </c>
      <c r="DT116" s="317"/>
      <c r="DU116" s="317"/>
      <c r="DV116" s="317"/>
      <c r="DW116" s="317"/>
      <c r="DX116" s="317"/>
      <c r="DY116" s="317"/>
      <c r="DZ116" s="313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</row>
    <row r="117" spans="1:147" ht="45" customHeight="1">
      <c r="A117" s="202" t="s">
        <v>292</v>
      </c>
      <c r="B117" s="595" t="s">
        <v>587</v>
      </c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3"/>
      <c r="AF117" s="594"/>
      <c r="AG117" s="317"/>
      <c r="AH117" s="313"/>
      <c r="AI117" s="594"/>
      <c r="AJ117" s="317"/>
      <c r="AK117" s="313"/>
      <c r="AL117" s="580">
        <f>SUM(AL118:AN120)</f>
        <v>216</v>
      </c>
      <c r="AM117" s="317"/>
      <c r="AN117" s="313"/>
      <c r="AO117" s="580">
        <f t="shared" si="6"/>
        <v>126</v>
      </c>
      <c r="AP117" s="317"/>
      <c r="AQ117" s="313"/>
      <c r="AR117" s="580">
        <f>SUM(AR118:AS120)</f>
        <v>30</v>
      </c>
      <c r="AS117" s="317"/>
      <c r="AT117" s="313"/>
      <c r="AU117" s="580">
        <f>SUM(AU118:AV120)</f>
        <v>40</v>
      </c>
      <c r="AV117" s="317"/>
      <c r="AW117" s="313"/>
      <c r="AX117" s="580">
        <f>SUM(AX118:AY120)</f>
        <v>50</v>
      </c>
      <c r="AY117" s="317"/>
      <c r="AZ117" s="313"/>
      <c r="BA117" s="580">
        <f>SUM(BA118:BB120)</f>
        <v>6</v>
      </c>
      <c r="BB117" s="317"/>
      <c r="BC117" s="313"/>
      <c r="BD117" s="580">
        <f>SUM(BF118:BF119)</f>
        <v>0</v>
      </c>
      <c r="BE117" s="317"/>
      <c r="BF117" s="313"/>
      <c r="BG117" s="580">
        <f>SUM(BI118:BI119)</f>
        <v>0</v>
      </c>
      <c r="BH117" s="317"/>
      <c r="BI117" s="313"/>
      <c r="BJ117" s="580">
        <f>SUM(BK118:BK119)</f>
        <v>0</v>
      </c>
      <c r="BK117" s="313"/>
      <c r="BL117" s="580">
        <f>SUM(BN118:BN119)</f>
        <v>0</v>
      </c>
      <c r="BM117" s="317"/>
      <c r="BN117" s="313"/>
      <c r="BO117" s="580">
        <f>SUM(BQ118:BQ119)</f>
        <v>0</v>
      </c>
      <c r="BP117" s="317"/>
      <c r="BQ117" s="313"/>
      <c r="BR117" s="580">
        <f>SUM(BS118:BS119)</f>
        <v>0</v>
      </c>
      <c r="BS117" s="313"/>
      <c r="BT117" s="580">
        <f>SUM(BV118:BV119)</f>
        <v>0</v>
      </c>
      <c r="BU117" s="317"/>
      <c r="BV117" s="313"/>
      <c r="BW117" s="580">
        <f>SUM(BY118:BY119)</f>
        <v>0</v>
      </c>
      <c r="BX117" s="317"/>
      <c r="BY117" s="313"/>
      <c r="BZ117" s="580">
        <f>SUM(CA118:CA119)</f>
        <v>0</v>
      </c>
      <c r="CA117" s="313"/>
      <c r="CB117" s="580">
        <f>SUM(CD118:CD119)</f>
        <v>0</v>
      </c>
      <c r="CC117" s="317"/>
      <c r="CD117" s="313"/>
      <c r="CE117" s="580">
        <f>SUM(CG118:CG119)</f>
        <v>0</v>
      </c>
      <c r="CF117" s="317"/>
      <c r="CG117" s="313"/>
      <c r="CH117" s="580">
        <f>SUM(CI118:CI119)</f>
        <v>0</v>
      </c>
      <c r="CI117" s="313"/>
      <c r="CJ117" s="580">
        <f>SUM(CL118:CL119)</f>
        <v>0</v>
      </c>
      <c r="CK117" s="317"/>
      <c r="CL117" s="313"/>
      <c r="CM117" s="580">
        <f>SUM(CO118:CO119)</f>
        <v>0</v>
      </c>
      <c r="CN117" s="317"/>
      <c r="CO117" s="313"/>
      <c r="CP117" s="580">
        <f>SUM(CQ118:CQ119)</f>
        <v>0</v>
      </c>
      <c r="CQ117" s="313"/>
      <c r="CR117" s="580">
        <f>SUM(CT118:CT119)</f>
        <v>0</v>
      </c>
      <c r="CS117" s="317"/>
      <c r="CT117" s="313"/>
      <c r="CU117" s="580">
        <f>SUM(CW118:CW119)</f>
        <v>0</v>
      </c>
      <c r="CV117" s="317"/>
      <c r="CW117" s="313"/>
      <c r="CX117" s="580">
        <f>SUM(CY118:CY119)</f>
        <v>0</v>
      </c>
      <c r="CY117" s="313"/>
      <c r="CZ117" s="580">
        <f>SUM(CZ118:DA120)</f>
        <v>216</v>
      </c>
      <c r="DA117" s="317"/>
      <c r="DB117" s="313"/>
      <c r="DC117" s="580">
        <f>SUM(DC118:DD120)</f>
        <v>84</v>
      </c>
      <c r="DD117" s="317"/>
      <c r="DE117" s="313"/>
      <c r="DF117" s="580">
        <f>SUM(DF118:DG120)</f>
        <v>6</v>
      </c>
      <c r="DG117" s="313"/>
      <c r="DH117" s="580">
        <f>SUM(DH118:DI120)</f>
        <v>108</v>
      </c>
      <c r="DI117" s="317"/>
      <c r="DJ117" s="313"/>
      <c r="DK117" s="580">
        <f>SUM(DK118:DL120)</f>
        <v>42</v>
      </c>
      <c r="DL117" s="317"/>
      <c r="DM117" s="313"/>
      <c r="DN117" s="580">
        <f>SUM(DN118:DO120)</f>
        <v>3</v>
      </c>
      <c r="DO117" s="313"/>
      <c r="DP117" s="580">
        <f>SUM(DP118:DR120)</f>
        <v>9</v>
      </c>
      <c r="DQ117" s="317"/>
      <c r="DR117" s="313"/>
      <c r="DS117" s="581"/>
      <c r="DT117" s="317"/>
      <c r="DU117" s="317"/>
      <c r="DV117" s="317"/>
      <c r="DW117" s="317"/>
      <c r="DX117" s="317"/>
      <c r="DY117" s="317"/>
      <c r="DZ117" s="313"/>
      <c r="EA117" s="188"/>
      <c r="EB117" s="188"/>
      <c r="EC117" s="188"/>
      <c r="ED117" s="188"/>
      <c r="EE117" s="188"/>
      <c r="EF117" s="188"/>
      <c r="EG117" s="188"/>
      <c r="EH117" s="188"/>
      <c r="EI117" s="188"/>
      <c r="EJ117" s="188"/>
      <c r="EK117" s="188"/>
      <c r="EL117" s="188"/>
      <c r="EM117" s="188"/>
      <c r="EN117" s="188"/>
      <c r="EO117" s="188"/>
      <c r="EP117" s="188"/>
      <c r="EQ117" s="188"/>
    </row>
    <row r="118" spans="1:147" ht="45" customHeight="1">
      <c r="A118" s="203" t="s">
        <v>294</v>
      </c>
      <c r="B118" s="598" t="s">
        <v>284</v>
      </c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3"/>
      <c r="AF118" s="584"/>
      <c r="AG118" s="317"/>
      <c r="AH118" s="313"/>
      <c r="AI118" s="584">
        <v>8</v>
      </c>
      <c r="AJ118" s="317"/>
      <c r="AK118" s="313"/>
      <c r="AL118" s="584"/>
      <c r="AM118" s="317"/>
      <c r="AN118" s="313"/>
      <c r="AO118" s="584">
        <f t="shared" si="6"/>
        <v>42</v>
      </c>
      <c r="AP118" s="317"/>
      <c r="AQ118" s="313"/>
      <c r="AR118" s="584">
        <v>6</v>
      </c>
      <c r="AS118" s="317"/>
      <c r="AT118" s="313"/>
      <c r="AU118" s="584">
        <v>16</v>
      </c>
      <c r="AV118" s="317"/>
      <c r="AW118" s="313"/>
      <c r="AX118" s="584">
        <v>14</v>
      </c>
      <c r="AY118" s="317"/>
      <c r="AZ118" s="313"/>
      <c r="BA118" s="584">
        <v>6</v>
      </c>
      <c r="BB118" s="317"/>
      <c r="BC118" s="313"/>
      <c r="BD118" s="585"/>
      <c r="BE118" s="317"/>
      <c r="BF118" s="313"/>
      <c r="BG118" s="584"/>
      <c r="BH118" s="317"/>
      <c r="BI118" s="313"/>
      <c r="BJ118" s="584"/>
      <c r="BK118" s="313"/>
      <c r="BL118" s="585"/>
      <c r="BM118" s="317"/>
      <c r="BN118" s="313"/>
      <c r="BO118" s="584"/>
      <c r="BP118" s="317"/>
      <c r="BQ118" s="313"/>
      <c r="BR118" s="584"/>
      <c r="BS118" s="313"/>
      <c r="BT118" s="585"/>
      <c r="BU118" s="317"/>
      <c r="BV118" s="313"/>
      <c r="BW118" s="584"/>
      <c r="BX118" s="317"/>
      <c r="BY118" s="313"/>
      <c r="BZ118" s="584"/>
      <c r="CA118" s="313"/>
      <c r="CB118" s="585"/>
      <c r="CC118" s="317"/>
      <c r="CD118" s="313"/>
      <c r="CE118" s="584"/>
      <c r="CF118" s="317"/>
      <c r="CG118" s="313"/>
      <c r="CH118" s="584"/>
      <c r="CI118" s="313"/>
      <c r="CJ118" s="585"/>
      <c r="CK118" s="317"/>
      <c r="CL118" s="313"/>
      <c r="CM118" s="584"/>
      <c r="CN118" s="317"/>
      <c r="CO118" s="313"/>
      <c r="CP118" s="584"/>
      <c r="CQ118" s="313"/>
      <c r="CR118" s="584"/>
      <c r="CS118" s="317"/>
      <c r="CT118" s="313"/>
      <c r="CU118" s="584"/>
      <c r="CV118" s="317"/>
      <c r="CW118" s="313"/>
      <c r="CX118" s="584"/>
      <c r="CY118" s="313"/>
      <c r="CZ118" s="584"/>
      <c r="DA118" s="317"/>
      <c r="DB118" s="313"/>
      <c r="DC118" s="584"/>
      <c r="DD118" s="317"/>
      <c r="DE118" s="313"/>
      <c r="DF118" s="584"/>
      <c r="DG118" s="313"/>
      <c r="DH118" s="584">
        <v>108</v>
      </c>
      <c r="DI118" s="317"/>
      <c r="DJ118" s="313"/>
      <c r="DK118" s="584">
        <v>42</v>
      </c>
      <c r="DL118" s="317"/>
      <c r="DM118" s="313"/>
      <c r="DN118" s="584">
        <v>3</v>
      </c>
      <c r="DO118" s="313"/>
      <c r="DP118" s="586">
        <v>3</v>
      </c>
      <c r="DQ118" s="317"/>
      <c r="DR118" s="313"/>
      <c r="DS118" s="587" t="s">
        <v>588</v>
      </c>
      <c r="DT118" s="317"/>
      <c r="DU118" s="317"/>
      <c r="DV118" s="317"/>
      <c r="DW118" s="317"/>
      <c r="DX118" s="317"/>
      <c r="DY118" s="317"/>
      <c r="DZ118" s="313"/>
      <c r="EA118" s="190"/>
      <c r="EB118" s="190"/>
      <c r="EC118" s="190"/>
      <c r="ED118" s="190"/>
      <c r="EE118" s="190"/>
      <c r="EF118" s="190"/>
      <c r="EG118" s="190"/>
      <c r="EH118" s="190"/>
      <c r="EI118" s="190"/>
      <c r="EJ118" s="190"/>
      <c r="EK118" s="190"/>
      <c r="EL118" s="190"/>
      <c r="EM118" s="190"/>
      <c r="EN118" s="190"/>
      <c r="EO118" s="190"/>
      <c r="EP118" s="190"/>
      <c r="EQ118" s="190"/>
    </row>
    <row r="119" spans="1:147" ht="45" customHeight="1">
      <c r="A119" s="203" t="s">
        <v>297</v>
      </c>
      <c r="B119" s="598" t="s">
        <v>589</v>
      </c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3"/>
      <c r="AF119" s="584"/>
      <c r="AG119" s="317"/>
      <c r="AH119" s="313"/>
      <c r="AI119" s="584">
        <v>7</v>
      </c>
      <c r="AJ119" s="317"/>
      <c r="AK119" s="313"/>
      <c r="AL119" s="584">
        <v>108</v>
      </c>
      <c r="AM119" s="317"/>
      <c r="AN119" s="313"/>
      <c r="AO119" s="584">
        <f t="shared" si="6"/>
        <v>42</v>
      </c>
      <c r="AP119" s="317"/>
      <c r="AQ119" s="313"/>
      <c r="AR119" s="584">
        <v>14</v>
      </c>
      <c r="AS119" s="317"/>
      <c r="AT119" s="313"/>
      <c r="AU119" s="584"/>
      <c r="AV119" s="317"/>
      <c r="AW119" s="313"/>
      <c r="AX119" s="584">
        <v>28</v>
      </c>
      <c r="AY119" s="317"/>
      <c r="AZ119" s="313"/>
      <c r="BA119" s="584"/>
      <c r="BB119" s="317"/>
      <c r="BC119" s="313"/>
      <c r="BD119" s="585"/>
      <c r="BE119" s="317"/>
      <c r="BF119" s="313"/>
      <c r="BG119" s="584"/>
      <c r="BH119" s="317"/>
      <c r="BI119" s="313"/>
      <c r="BJ119" s="584"/>
      <c r="BK119" s="313"/>
      <c r="BL119" s="585"/>
      <c r="BM119" s="317"/>
      <c r="BN119" s="313"/>
      <c r="BO119" s="584"/>
      <c r="BP119" s="317"/>
      <c r="BQ119" s="313"/>
      <c r="BR119" s="584"/>
      <c r="BS119" s="313"/>
      <c r="BT119" s="585"/>
      <c r="BU119" s="317"/>
      <c r="BV119" s="313"/>
      <c r="BW119" s="584"/>
      <c r="BX119" s="317"/>
      <c r="BY119" s="313"/>
      <c r="BZ119" s="584"/>
      <c r="CA119" s="313"/>
      <c r="CB119" s="585"/>
      <c r="CC119" s="317"/>
      <c r="CD119" s="313"/>
      <c r="CE119" s="584"/>
      <c r="CF119" s="317"/>
      <c r="CG119" s="313"/>
      <c r="CH119" s="584"/>
      <c r="CI119" s="313"/>
      <c r="CJ119" s="585"/>
      <c r="CK119" s="317"/>
      <c r="CL119" s="313"/>
      <c r="CM119" s="584"/>
      <c r="CN119" s="317"/>
      <c r="CO119" s="313"/>
      <c r="CP119" s="584"/>
      <c r="CQ119" s="313"/>
      <c r="CR119" s="584"/>
      <c r="CS119" s="317"/>
      <c r="CT119" s="313"/>
      <c r="CU119" s="584"/>
      <c r="CV119" s="317"/>
      <c r="CW119" s="313"/>
      <c r="CX119" s="584"/>
      <c r="CY119" s="313"/>
      <c r="CZ119" s="584">
        <v>108</v>
      </c>
      <c r="DA119" s="317"/>
      <c r="DB119" s="313"/>
      <c r="DC119" s="584">
        <v>42</v>
      </c>
      <c r="DD119" s="317"/>
      <c r="DE119" s="313"/>
      <c r="DF119" s="584">
        <v>3</v>
      </c>
      <c r="DG119" s="313"/>
      <c r="DH119" s="584"/>
      <c r="DI119" s="317"/>
      <c r="DJ119" s="313"/>
      <c r="DK119" s="584"/>
      <c r="DL119" s="317"/>
      <c r="DM119" s="313"/>
      <c r="DN119" s="584"/>
      <c r="DO119" s="313"/>
      <c r="DP119" s="586">
        <v>3</v>
      </c>
      <c r="DQ119" s="317"/>
      <c r="DR119" s="313"/>
      <c r="DS119" s="587" t="s">
        <v>590</v>
      </c>
      <c r="DT119" s="317"/>
      <c r="DU119" s="317"/>
      <c r="DV119" s="317"/>
      <c r="DW119" s="317"/>
      <c r="DX119" s="317"/>
      <c r="DY119" s="317"/>
      <c r="DZ119" s="313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</row>
    <row r="120" spans="1:147" ht="54" customHeight="1">
      <c r="A120" s="207" t="s">
        <v>300</v>
      </c>
      <c r="B120" s="598" t="s">
        <v>591</v>
      </c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3"/>
      <c r="AF120" s="584"/>
      <c r="AG120" s="317"/>
      <c r="AH120" s="313"/>
      <c r="AI120" s="584">
        <v>7</v>
      </c>
      <c r="AJ120" s="317"/>
      <c r="AK120" s="313"/>
      <c r="AL120" s="584">
        <v>108</v>
      </c>
      <c r="AM120" s="317"/>
      <c r="AN120" s="313"/>
      <c r="AO120" s="584">
        <f t="shared" si="6"/>
        <v>42</v>
      </c>
      <c r="AP120" s="317"/>
      <c r="AQ120" s="313"/>
      <c r="AR120" s="584">
        <v>10</v>
      </c>
      <c r="AS120" s="317"/>
      <c r="AT120" s="313"/>
      <c r="AU120" s="584">
        <v>24</v>
      </c>
      <c r="AV120" s="317"/>
      <c r="AW120" s="313"/>
      <c r="AX120" s="584">
        <v>8</v>
      </c>
      <c r="AY120" s="317"/>
      <c r="AZ120" s="313"/>
      <c r="BA120" s="584"/>
      <c r="BB120" s="317"/>
      <c r="BC120" s="313"/>
      <c r="BD120" s="585"/>
      <c r="BE120" s="317"/>
      <c r="BF120" s="313"/>
      <c r="BG120" s="584"/>
      <c r="BH120" s="317"/>
      <c r="BI120" s="313"/>
      <c r="BJ120" s="584"/>
      <c r="BK120" s="313"/>
      <c r="BL120" s="585"/>
      <c r="BM120" s="317"/>
      <c r="BN120" s="313"/>
      <c r="BO120" s="584"/>
      <c r="BP120" s="317"/>
      <c r="BQ120" s="313"/>
      <c r="BR120" s="584"/>
      <c r="BS120" s="313"/>
      <c r="BT120" s="585"/>
      <c r="BU120" s="317"/>
      <c r="BV120" s="313"/>
      <c r="BW120" s="584"/>
      <c r="BX120" s="317"/>
      <c r="BY120" s="313"/>
      <c r="BZ120" s="584"/>
      <c r="CA120" s="313"/>
      <c r="CB120" s="585"/>
      <c r="CC120" s="317"/>
      <c r="CD120" s="313"/>
      <c r="CE120" s="584"/>
      <c r="CF120" s="317"/>
      <c r="CG120" s="313"/>
      <c r="CH120" s="584"/>
      <c r="CI120" s="313"/>
      <c r="CJ120" s="585"/>
      <c r="CK120" s="317"/>
      <c r="CL120" s="313"/>
      <c r="CM120" s="584"/>
      <c r="CN120" s="317"/>
      <c r="CO120" s="313"/>
      <c r="CP120" s="584"/>
      <c r="CQ120" s="313"/>
      <c r="CR120" s="584"/>
      <c r="CS120" s="317"/>
      <c r="CT120" s="313"/>
      <c r="CU120" s="584"/>
      <c r="CV120" s="317"/>
      <c r="CW120" s="313"/>
      <c r="CX120" s="584"/>
      <c r="CY120" s="313"/>
      <c r="CZ120" s="584">
        <v>108</v>
      </c>
      <c r="DA120" s="317"/>
      <c r="DB120" s="313"/>
      <c r="DC120" s="584">
        <v>42</v>
      </c>
      <c r="DD120" s="317"/>
      <c r="DE120" s="313"/>
      <c r="DF120" s="584">
        <v>3</v>
      </c>
      <c r="DG120" s="313"/>
      <c r="DH120" s="584"/>
      <c r="DI120" s="317"/>
      <c r="DJ120" s="313"/>
      <c r="DK120" s="584"/>
      <c r="DL120" s="317"/>
      <c r="DM120" s="313"/>
      <c r="DN120" s="584"/>
      <c r="DO120" s="313"/>
      <c r="DP120" s="586">
        <v>3</v>
      </c>
      <c r="DQ120" s="317"/>
      <c r="DR120" s="313"/>
      <c r="DS120" s="587" t="s">
        <v>592</v>
      </c>
      <c r="DT120" s="317"/>
      <c r="DU120" s="317"/>
      <c r="DV120" s="317"/>
      <c r="DW120" s="317"/>
      <c r="DX120" s="317"/>
      <c r="DY120" s="317"/>
      <c r="DZ120" s="313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208"/>
      <c r="EM120" s="208"/>
      <c r="EN120" s="208"/>
      <c r="EO120" s="208"/>
      <c r="EP120" s="208"/>
      <c r="EQ120" s="208"/>
    </row>
    <row r="121" spans="1:147" ht="15.75" customHeight="1">
      <c r="A121" s="199" t="s">
        <v>199</v>
      </c>
      <c r="B121" s="588" t="s">
        <v>305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3"/>
      <c r="AF121" s="580"/>
      <c r="AG121" s="317"/>
      <c r="AH121" s="313"/>
      <c r="AI121" s="580"/>
      <c r="AJ121" s="317"/>
      <c r="AK121" s="313"/>
      <c r="AL121" s="580">
        <f>SUM(AL122:AN123)</f>
        <v>0</v>
      </c>
      <c r="AM121" s="317"/>
      <c r="AN121" s="313"/>
      <c r="AO121" s="580">
        <f t="shared" si="6"/>
        <v>88</v>
      </c>
      <c r="AP121" s="317"/>
      <c r="AQ121" s="313"/>
      <c r="AR121" s="580">
        <f>SUM(AR122:AT123)</f>
        <v>0</v>
      </c>
      <c r="AS121" s="317"/>
      <c r="AT121" s="313"/>
      <c r="AU121" s="580">
        <f>SUM(AU122:AW123)</f>
        <v>0</v>
      </c>
      <c r="AV121" s="317"/>
      <c r="AW121" s="313"/>
      <c r="AX121" s="580">
        <f>SUM(AX122:AZ123)</f>
        <v>0</v>
      </c>
      <c r="AY121" s="317"/>
      <c r="AZ121" s="313"/>
      <c r="BA121" s="580">
        <f>SUM(BA122:BC123)</f>
        <v>0</v>
      </c>
      <c r="BB121" s="317"/>
      <c r="BC121" s="313"/>
      <c r="BD121" s="580">
        <f>SUM(BD122:BF123)</f>
        <v>0</v>
      </c>
      <c r="BE121" s="317"/>
      <c r="BF121" s="313"/>
      <c r="BG121" s="580">
        <f>SUM(BG122:BI123)</f>
        <v>0</v>
      </c>
      <c r="BH121" s="317"/>
      <c r="BI121" s="313"/>
      <c r="BJ121" s="580">
        <f>SUM(BJ122:BK123)</f>
        <v>0</v>
      </c>
      <c r="BK121" s="313"/>
      <c r="BL121" s="580">
        <f>SUM(BL122:BN123)</f>
        <v>0</v>
      </c>
      <c r="BM121" s="317"/>
      <c r="BN121" s="313"/>
      <c r="BO121" s="580">
        <f>SUM(BO122:BQ123)</f>
        <v>0</v>
      </c>
      <c r="BP121" s="317"/>
      <c r="BQ121" s="313"/>
      <c r="BR121" s="580">
        <f>SUM(BR122:BS123)</f>
        <v>0</v>
      </c>
      <c r="BS121" s="313"/>
      <c r="BT121" s="580">
        <f>SUM(BT122:BV123)</f>
        <v>24</v>
      </c>
      <c r="BU121" s="317"/>
      <c r="BV121" s="313"/>
      <c r="BW121" s="580">
        <f>SUM(BW122:BY123)</f>
        <v>24</v>
      </c>
      <c r="BX121" s="317"/>
      <c r="BY121" s="313"/>
      <c r="BZ121" s="580">
        <f>SUM(BZ122:CA123)</f>
        <v>0</v>
      </c>
      <c r="CA121" s="313"/>
      <c r="CB121" s="580">
        <f>SUM(CB122:CD123)</f>
        <v>0</v>
      </c>
      <c r="CC121" s="317"/>
      <c r="CD121" s="313"/>
      <c r="CE121" s="580">
        <f>SUM(CE122:CG123)</f>
        <v>0</v>
      </c>
      <c r="CF121" s="317"/>
      <c r="CG121" s="313"/>
      <c r="CH121" s="580">
        <f>SUM(CH122:CI123)</f>
        <v>0</v>
      </c>
      <c r="CI121" s="313"/>
      <c r="CJ121" s="580">
        <f>SUM(CJ122:CL123)</f>
        <v>36</v>
      </c>
      <c r="CK121" s="317"/>
      <c r="CL121" s="313"/>
      <c r="CM121" s="580">
        <f>SUM(CM122:CO123)</f>
        <v>36</v>
      </c>
      <c r="CN121" s="317"/>
      <c r="CO121" s="313"/>
      <c r="CP121" s="580">
        <f>SUM(CP122:CQ123)</f>
        <v>0</v>
      </c>
      <c r="CQ121" s="313"/>
      <c r="CR121" s="580">
        <f>SUM(CR122:CT123)</f>
        <v>28</v>
      </c>
      <c r="CS121" s="317"/>
      <c r="CT121" s="313"/>
      <c r="CU121" s="580">
        <f>SUM(CU122:CW123)</f>
        <v>28</v>
      </c>
      <c r="CV121" s="317"/>
      <c r="CW121" s="313"/>
      <c r="CX121" s="580">
        <f>SUM(CX122:CY123)</f>
        <v>0</v>
      </c>
      <c r="CY121" s="313"/>
      <c r="CZ121" s="580">
        <f>SUM(CZ122:DB123)</f>
        <v>0</v>
      </c>
      <c r="DA121" s="317"/>
      <c r="DB121" s="313"/>
      <c r="DC121" s="580">
        <f>SUM(DC122:DE123)</f>
        <v>0</v>
      </c>
      <c r="DD121" s="317"/>
      <c r="DE121" s="313"/>
      <c r="DF121" s="580">
        <f>SUM(DF122:DG123)</f>
        <v>0</v>
      </c>
      <c r="DG121" s="313"/>
      <c r="DH121" s="580">
        <f>SUM(DH122:DJ123)</f>
        <v>0</v>
      </c>
      <c r="DI121" s="317"/>
      <c r="DJ121" s="313"/>
      <c r="DK121" s="580">
        <f>SUM(DK122:DM123)</f>
        <v>0</v>
      </c>
      <c r="DL121" s="317"/>
      <c r="DM121" s="313"/>
      <c r="DN121" s="580">
        <f>SUM(DN122:DO123)</f>
        <v>0</v>
      </c>
      <c r="DO121" s="313"/>
      <c r="DP121" s="580">
        <f>SUM(DP122:DR123)</f>
        <v>0</v>
      </c>
      <c r="DQ121" s="317"/>
      <c r="DR121" s="313"/>
      <c r="DS121" s="581"/>
      <c r="DT121" s="317"/>
      <c r="DU121" s="317"/>
      <c r="DV121" s="317"/>
      <c r="DW121" s="317"/>
      <c r="DX121" s="317"/>
      <c r="DY121" s="317"/>
      <c r="DZ121" s="516"/>
      <c r="EA121" s="182"/>
      <c r="EB121" s="182"/>
      <c r="EC121" s="182"/>
      <c r="ED121" s="182"/>
      <c r="EE121" s="182"/>
      <c r="EF121" s="182"/>
      <c r="EG121" s="182"/>
      <c r="EH121" s="182"/>
      <c r="EI121" s="182"/>
      <c r="EJ121" s="182"/>
      <c r="EK121" s="182"/>
      <c r="EL121" s="182"/>
      <c r="EM121" s="182"/>
      <c r="EN121" s="182"/>
      <c r="EO121" s="182"/>
      <c r="EP121" s="182"/>
      <c r="EQ121" s="182"/>
    </row>
    <row r="122" spans="1:147" ht="39" customHeight="1">
      <c r="A122" s="201" t="s">
        <v>309</v>
      </c>
      <c r="B122" s="589" t="s">
        <v>593</v>
      </c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3"/>
      <c r="AF122" s="584"/>
      <c r="AG122" s="317"/>
      <c r="AH122" s="313"/>
      <c r="AI122" s="584"/>
      <c r="AJ122" s="317"/>
      <c r="AK122" s="313"/>
      <c r="AL122" s="612" t="s">
        <v>594</v>
      </c>
      <c r="AM122" s="317"/>
      <c r="AN122" s="313"/>
      <c r="AO122" s="591">
        <f t="shared" si="6"/>
        <v>24</v>
      </c>
      <c r="AP122" s="317"/>
      <c r="AQ122" s="313"/>
      <c r="AR122" s="584"/>
      <c r="AS122" s="317"/>
      <c r="AT122" s="313"/>
      <c r="AU122" s="584"/>
      <c r="AV122" s="317"/>
      <c r="AW122" s="313"/>
      <c r="AX122" s="584"/>
      <c r="AY122" s="317"/>
      <c r="AZ122" s="313"/>
      <c r="BA122" s="584"/>
      <c r="BB122" s="317"/>
      <c r="BC122" s="313"/>
      <c r="BD122" s="585"/>
      <c r="BE122" s="317"/>
      <c r="BF122" s="313"/>
      <c r="BG122" s="584"/>
      <c r="BH122" s="317"/>
      <c r="BI122" s="313"/>
      <c r="BJ122" s="584"/>
      <c r="BK122" s="313"/>
      <c r="BL122" s="585"/>
      <c r="BM122" s="317"/>
      <c r="BN122" s="313"/>
      <c r="BO122" s="584"/>
      <c r="BP122" s="317"/>
      <c r="BQ122" s="313"/>
      <c r="BR122" s="584"/>
      <c r="BS122" s="313"/>
      <c r="BT122" s="584">
        <v>24</v>
      </c>
      <c r="BU122" s="317"/>
      <c r="BV122" s="313"/>
      <c r="BW122" s="584">
        <v>24</v>
      </c>
      <c r="BX122" s="317"/>
      <c r="BY122" s="313"/>
      <c r="BZ122" s="584"/>
      <c r="CA122" s="313"/>
      <c r="CB122" s="584"/>
      <c r="CC122" s="317"/>
      <c r="CD122" s="313"/>
      <c r="CE122" s="584"/>
      <c r="CF122" s="317"/>
      <c r="CG122" s="313"/>
      <c r="CH122" s="584"/>
      <c r="CI122" s="313"/>
      <c r="CJ122" s="584"/>
      <c r="CK122" s="317"/>
      <c r="CL122" s="313"/>
      <c r="CM122" s="584"/>
      <c r="CN122" s="317"/>
      <c r="CO122" s="313"/>
      <c r="CP122" s="584"/>
      <c r="CQ122" s="313"/>
      <c r="CR122" s="584"/>
      <c r="CS122" s="317"/>
      <c r="CT122" s="313"/>
      <c r="CU122" s="584"/>
      <c r="CV122" s="317"/>
      <c r="CW122" s="313"/>
      <c r="CX122" s="584"/>
      <c r="CY122" s="313"/>
      <c r="CZ122" s="585"/>
      <c r="DA122" s="317"/>
      <c r="DB122" s="313"/>
      <c r="DC122" s="584"/>
      <c r="DD122" s="317"/>
      <c r="DE122" s="313"/>
      <c r="DF122" s="584"/>
      <c r="DG122" s="313"/>
      <c r="DH122" s="585"/>
      <c r="DI122" s="317"/>
      <c r="DJ122" s="313"/>
      <c r="DK122" s="584"/>
      <c r="DL122" s="317"/>
      <c r="DM122" s="313"/>
      <c r="DN122" s="584"/>
      <c r="DO122" s="313"/>
      <c r="DP122" s="586">
        <f t="shared" ref="DP122:DP123" si="7">SUM(BJ122,BR122,BZ122,CH122,CP122,CX122,DF122,DN122)</f>
        <v>0</v>
      </c>
      <c r="DQ122" s="317"/>
      <c r="DR122" s="313"/>
      <c r="DS122" s="587"/>
      <c r="DT122" s="317"/>
      <c r="DU122" s="317"/>
      <c r="DV122" s="317"/>
      <c r="DW122" s="317"/>
      <c r="DX122" s="317"/>
      <c r="DY122" s="317"/>
      <c r="DZ122" s="516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</row>
    <row r="123" spans="1:147" ht="48" customHeight="1">
      <c r="A123" s="201" t="s">
        <v>595</v>
      </c>
      <c r="B123" s="589" t="s">
        <v>596</v>
      </c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3"/>
      <c r="AF123" s="584"/>
      <c r="AG123" s="317"/>
      <c r="AH123" s="313"/>
      <c r="AI123" s="584"/>
      <c r="AJ123" s="317"/>
      <c r="AK123" s="313"/>
      <c r="AL123" s="584" t="s">
        <v>332</v>
      </c>
      <c r="AM123" s="317"/>
      <c r="AN123" s="313"/>
      <c r="AO123" s="591">
        <f t="shared" si="6"/>
        <v>64</v>
      </c>
      <c r="AP123" s="317"/>
      <c r="AQ123" s="313"/>
      <c r="AR123" s="584"/>
      <c r="AS123" s="317"/>
      <c r="AT123" s="313"/>
      <c r="AU123" s="584"/>
      <c r="AV123" s="317"/>
      <c r="AW123" s="313"/>
      <c r="AX123" s="584"/>
      <c r="AY123" s="317"/>
      <c r="AZ123" s="313"/>
      <c r="BA123" s="584"/>
      <c r="BB123" s="317"/>
      <c r="BC123" s="313"/>
      <c r="BD123" s="585"/>
      <c r="BE123" s="317"/>
      <c r="BF123" s="313"/>
      <c r="BG123" s="584"/>
      <c r="BH123" s="317"/>
      <c r="BI123" s="313"/>
      <c r="BJ123" s="584"/>
      <c r="BK123" s="313"/>
      <c r="BL123" s="585"/>
      <c r="BM123" s="317"/>
      <c r="BN123" s="313"/>
      <c r="BO123" s="584"/>
      <c r="BP123" s="317"/>
      <c r="BQ123" s="313"/>
      <c r="BR123" s="584"/>
      <c r="BS123" s="313"/>
      <c r="BT123" s="584"/>
      <c r="BU123" s="317"/>
      <c r="BV123" s="313"/>
      <c r="BW123" s="584"/>
      <c r="BX123" s="317"/>
      <c r="BY123" s="313"/>
      <c r="BZ123" s="584"/>
      <c r="CA123" s="313"/>
      <c r="CB123" s="584"/>
      <c r="CC123" s="317"/>
      <c r="CD123" s="313"/>
      <c r="CE123" s="584"/>
      <c r="CF123" s="317"/>
      <c r="CG123" s="313"/>
      <c r="CH123" s="584"/>
      <c r="CI123" s="313"/>
      <c r="CJ123" s="584">
        <v>36</v>
      </c>
      <c r="CK123" s="317"/>
      <c r="CL123" s="313"/>
      <c r="CM123" s="584">
        <v>36</v>
      </c>
      <c r="CN123" s="317"/>
      <c r="CO123" s="313"/>
      <c r="CP123" s="584"/>
      <c r="CQ123" s="313"/>
      <c r="CR123" s="584">
        <v>28</v>
      </c>
      <c r="CS123" s="317"/>
      <c r="CT123" s="313"/>
      <c r="CU123" s="584">
        <v>28</v>
      </c>
      <c r="CV123" s="317"/>
      <c r="CW123" s="313"/>
      <c r="CX123" s="584"/>
      <c r="CY123" s="313"/>
      <c r="CZ123" s="585"/>
      <c r="DA123" s="317"/>
      <c r="DB123" s="313"/>
      <c r="DC123" s="584"/>
      <c r="DD123" s="317"/>
      <c r="DE123" s="313"/>
      <c r="DF123" s="584"/>
      <c r="DG123" s="313"/>
      <c r="DH123" s="585"/>
      <c r="DI123" s="317"/>
      <c r="DJ123" s="313"/>
      <c r="DK123" s="584"/>
      <c r="DL123" s="317"/>
      <c r="DM123" s="313"/>
      <c r="DN123" s="584"/>
      <c r="DO123" s="313"/>
      <c r="DP123" s="586">
        <f t="shared" si="7"/>
        <v>0</v>
      </c>
      <c r="DQ123" s="317"/>
      <c r="DR123" s="313"/>
      <c r="DS123" s="587"/>
      <c r="DT123" s="317"/>
      <c r="DU123" s="317"/>
      <c r="DV123" s="317"/>
      <c r="DW123" s="317"/>
      <c r="DX123" s="317"/>
      <c r="DY123" s="317"/>
      <c r="DZ123" s="516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</row>
    <row r="124" spans="1:147" ht="45" customHeight="1">
      <c r="A124" s="199" t="s">
        <v>311</v>
      </c>
      <c r="B124" s="588" t="s">
        <v>312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3"/>
      <c r="AF124" s="580"/>
      <c r="AG124" s="317"/>
      <c r="AH124" s="313"/>
      <c r="AI124" s="580"/>
      <c r="AJ124" s="317"/>
      <c r="AK124" s="313"/>
      <c r="AL124" s="580" t="s">
        <v>597</v>
      </c>
      <c r="AM124" s="317"/>
      <c r="AN124" s="313"/>
      <c r="AO124" s="580" t="s">
        <v>597</v>
      </c>
      <c r="AP124" s="317"/>
      <c r="AQ124" s="313"/>
      <c r="AR124" s="580"/>
      <c r="AS124" s="317"/>
      <c r="AT124" s="313"/>
      <c r="AU124" s="580"/>
      <c r="AV124" s="317"/>
      <c r="AW124" s="313"/>
      <c r="AX124" s="580"/>
      <c r="AY124" s="317"/>
      <c r="AZ124" s="313"/>
      <c r="BA124" s="580"/>
      <c r="BB124" s="317"/>
      <c r="BC124" s="313"/>
      <c r="BD124" s="580" t="s">
        <v>598</v>
      </c>
      <c r="BE124" s="317"/>
      <c r="BF124" s="313"/>
      <c r="BG124" s="580" t="s">
        <v>598</v>
      </c>
      <c r="BH124" s="317"/>
      <c r="BI124" s="313"/>
      <c r="BJ124" s="580"/>
      <c r="BK124" s="313"/>
      <c r="BL124" s="580" t="s">
        <v>332</v>
      </c>
      <c r="BM124" s="317"/>
      <c r="BN124" s="313"/>
      <c r="BO124" s="580" t="s">
        <v>332</v>
      </c>
      <c r="BP124" s="317"/>
      <c r="BQ124" s="313"/>
      <c r="BR124" s="580"/>
      <c r="BS124" s="313"/>
      <c r="BT124" s="580" t="s">
        <v>321</v>
      </c>
      <c r="BU124" s="317"/>
      <c r="BV124" s="313"/>
      <c r="BW124" s="580" t="s">
        <v>321</v>
      </c>
      <c r="BX124" s="317"/>
      <c r="BY124" s="313"/>
      <c r="BZ124" s="580"/>
      <c r="CA124" s="313"/>
      <c r="CB124" s="580" t="s">
        <v>599</v>
      </c>
      <c r="CC124" s="317"/>
      <c r="CD124" s="313"/>
      <c r="CE124" s="580" t="s">
        <v>599</v>
      </c>
      <c r="CF124" s="317"/>
      <c r="CG124" s="313"/>
      <c r="CH124" s="580"/>
      <c r="CI124" s="313"/>
      <c r="CJ124" s="580" t="s">
        <v>307</v>
      </c>
      <c r="CK124" s="317"/>
      <c r="CL124" s="313"/>
      <c r="CM124" s="580" t="s">
        <v>307</v>
      </c>
      <c r="CN124" s="317"/>
      <c r="CO124" s="313"/>
      <c r="CP124" s="580"/>
      <c r="CQ124" s="313"/>
      <c r="CR124" s="580" t="s">
        <v>600</v>
      </c>
      <c r="CS124" s="317"/>
      <c r="CT124" s="313"/>
      <c r="CU124" s="580" t="s">
        <v>600</v>
      </c>
      <c r="CV124" s="317"/>
      <c r="CW124" s="313"/>
      <c r="CX124" s="580"/>
      <c r="CY124" s="313"/>
      <c r="CZ124" s="580"/>
      <c r="DA124" s="317"/>
      <c r="DB124" s="313"/>
      <c r="DC124" s="580"/>
      <c r="DD124" s="317"/>
      <c r="DE124" s="313"/>
      <c r="DF124" s="580"/>
      <c r="DG124" s="313"/>
      <c r="DH124" s="580" t="s">
        <v>339</v>
      </c>
      <c r="DI124" s="317"/>
      <c r="DJ124" s="313"/>
      <c r="DK124" s="580" t="s">
        <v>339</v>
      </c>
      <c r="DL124" s="317"/>
      <c r="DM124" s="313"/>
      <c r="DN124" s="580"/>
      <c r="DO124" s="313"/>
      <c r="DP124" s="580">
        <f>SUM(DP125:DR127)</f>
        <v>0</v>
      </c>
      <c r="DQ124" s="317"/>
      <c r="DR124" s="313"/>
      <c r="DS124" s="613"/>
      <c r="DT124" s="317"/>
      <c r="DU124" s="317"/>
      <c r="DV124" s="317"/>
      <c r="DW124" s="317"/>
      <c r="DX124" s="317"/>
      <c r="DY124" s="317"/>
      <c r="DZ124" s="516"/>
      <c r="EA124" s="182"/>
      <c r="EB124" s="182"/>
      <c r="EC124" s="182"/>
      <c r="ED124" s="182"/>
      <c r="EE124" s="182"/>
      <c r="EF124" s="182"/>
      <c r="EG124" s="182"/>
      <c r="EH124" s="182"/>
      <c r="EI124" s="182"/>
      <c r="EJ124" s="182"/>
      <c r="EK124" s="182"/>
      <c r="EL124" s="182"/>
      <c r="EM124" s="182"/>
      <c r="EN124" s="182"/>
      <c r="EO124" s="182"/>
      <c r="EP124" s="182"/>
      <c r="EQ124" s="182"/>
    </row>
    <row r="125" spans="1:147" ht="45" customHeight="1">
      <c r="A125" s="201" t="s">
        <v>323</v>
      </c>
      <c r="B125" s="589" t="s">
        <v>310</v>
      </c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3"/>
      <c r="AF125" s="584"/>
      <c r="AG125" s="317"/>
      <c r="AH125" s="313"/>
      <c r="AI125" s="584" t="s">
        <v>324</v>
      </c>
      <c r="AJ125" s="317"/>
      <c r="AK125" s="313"/>
      <c r="AL125" s="584" t="s">
        <v>601</v>
      </c>
      <c r="AM125" s="317"/>
      <c r="AN125" s="313"/>
      <c r="AO125" s="584" t="s">
        <v>601</v>
      </c>
      <c r="AP125" s="317"/>
      <c r="AQ125" s="313"/>
      <c r="AR125" s="584"/>
      <c r="AS125" s="317"/>
      <c r="AT125" s="313"/>
      <c r="AU125" s="584"/>
      <c r="AV125" s="317"/>
      <c r="AW125" s="313"/>
      <c r="AX125" s="584"/>
      <c r="AY125" s="317"/>
      <c r="AZ125" s="313"/>
      <c r="BA125" s="584"/>
      <c r="BB125" s="317"/>
      <c r="BC125" s="313"/>
      <c r="BD125" s="584" t="s">
        <v>321</v>
      </c>
      <c r="BE125" s="317"/>
      <c r="BF125" s="313"/>
      <c r="BG125" s="584" t="s">
        <v>321</v>
      </c>
      <c r="BH125" s="317"/>
      <c r="BI125" s="313"/>
      <c r="BJ125" s="584"/>
      <c r="BK125" s="313"/>
      <c r="BL125" s="584" t="s">
        <v>332</v>
      </c>
      <c r="BM125" s="317"/>
      <c r="BN125" s="313"/>
      <c r="BO125" s="584" t="s">
        <v>332</v>
      </c>
      <c r="BP125" s="317"/>
      <c r="BQ125" s="313"/>
      <c r="BR125" s="584"/>
      <c r="BS125" s="313"/>
      <c r="BT125" s="584" t="s">
        <v>321</v>
      </c>
      <c r="BU125" s="317"/>
      <c r="BV125" s="313"/>
      <c r="BW125" s="584" t="s">
        <v>321</v>
      </c>
      <c r="BX125" s="317"/>
      <c r="BY125" s="313"/>
      <c r="BZ125" s="584"/>
      <c r="CA125" s="313"/>
      <c r="CB125" s="584" t="s">
        <v>599</v>
      </c>
      <c r="CC125" s="317"/>
      <c r="CD125" s="313"/>
      <c r="CE125" s="584" t="s">
        <v>599</v>
      </c>
      <c r="CF125" s="317"/>
      <c r="CG125" s="313"/>
      <c r="CH125" s="584"/>
      <c r="CI125" s="313"/>
      <c r="CJ125" s="584" t="s">
        <v>307</v>
      </c>
      <c r="CK125" s="317"/>
      <c r="CL125" s="313"/>
      <c r="CM125" s="584" t="s">
        <v>307</v>
      </c>
      <c r="CN125" s="317"/>
      <c r="CO125" s="313"/>
      <c r="CP125" s="584"/>
      <c r="CQ125" s="313"/>
      <c r="CR125" s="584" t="s">
        <v>600</v>
      </c>
      <c r="CS125" s="317"/>
      <c r="CT125" s="313"/>
      <c r="CU125" s="584" t="s">
        <v>600</v>
      </c>
      <c r="CV125" s="317"/>
      <c r="CW125" s="313"/>
      <c r="CX125" s="584"/>
      <c r="CY125" s="313"/>
      <c r="CZ125" s="585"/>
      <c r="DA125" s="317"/>
      <c r="DB125" s="313"/>
      <c r="DC125" s="584"/>
      <c r="DD125" s="317"/>
      <c r="DE125" s="313"/>
      <c r="DF125" s="584"/>
      <c r="DG125" s="313"/>
      <c r="DH125" s="585"/>
      <c r="DI125" s="317"/>
      <c r="DJ125" s="313"/>
      <c r="DK125" s="584"/>
      <c r="DL125" s="317"/>
      <c r="DM125" s="313"/>
      <c r="DN125" s="584"/>
      <c r="DO125" s="313"/>
      <c r="DP125" s="586">
        <f t="shared" ref="DP125:DP127" si="8">SUM(BJ125,BR125,BZ125,CH125,CP125,CX125,DF125,DN125)</f>
        <v>0</v>
      </c>
      <c r="DQ125" s="317"/>
      <c r="DR125" s="313"/>
      <c r="DS125" s="587"/>
      <c r="DT125" s="317"/>
      <c r="DU125" s="317"/>
      <c r="DV125" s="317"/>
      <c r="DW125" s="317"/>
      <c r="DX125" s="317"/>
      <c r="DY125" s="317"/>
      <c r="DZ125" s="516"/>
      <c r="EA125" s="180"/>
      <c r="EB125" s="180"/>
      <c r="EC125" s="180"/>
      <c r="ED125" s="180"/>
      <c r="EE125" s="180"/>
      <c r="EF125" s="180"/>
      <c r="EG125" s="180"/>
      <c r="EH125" s="180"/>
      <c r="EI125" s="180"/>
      <c r="EJ125" s="180"/>
      <c r="EK125" s="180"/>
      <c r="EL125" s="180"/>
      <c r="EM125" s="180"/>
      <c r="EN125" s="180"/>
      <c r="EO125" s="180"/>
      <c r="EP125" s="180"/>
      <c r="EQ125" s="180"/>
    </row>
    <row r="126" spans="1:147" ht="45" customHeight="1">
      <c r="A126" s="201" t="s">
        <v>328</v>
      </c>
      <c r="B126" s="589" t="s">
        <v>336</v>
      </c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3"/>
      <c r="AF126" s="584"/>
      <c r="AG126" s="317"/>
      <c r="AH126" s="313"/>
      <c r="AI126" s="584" t="s">
        <v>340</v>
      </c>
      <c r="AJ126" s="317"/>
      <c r="AK126" s="313"/>
      <c r="AL126" s="584" t="s">
        <v>339</v>
      </c>
      <c r="AM126" s="317"/>
      <c r="AN126" s="313"/>
      <c r="AO126" s="584" t="s">
        <v>339</v>
      </c>
      <c r="AP126" s="317"/>
      <c r="AQ126" s="313"/>
      <c r="AR126" s="584"/>
      <c r="AS126" s="317"/>
      <c r="AT126" s="313"/>
      <c r="AU126" s="584"/>
      <c r="AV126" s="317"/>
      <c r="AW126" s="313"/>
      <c r="AX126" s="584"/>
      <c r="AY126" s="317"/>
      <c r="AZ126" s="313"/>
      <c r="BA126" s="584"/>
      <c r="BB126" s="317"/>
      <c r="BC126" s="313"/>
      <c r="BD126" s="585"/>
      <c r="BE126" s="317"/>
      <c r="BF126" s="317"/>
      <c r="BG126" s="584"/>
      <c r="BH126" s="317"/>
      <c r="BI126" s="313"/>
      <c r="BJ126" s="584"/>
      <c r="BK126" s="313"/>
      <c r="BL126" s="640"/>
      <c r="BM126" s="317"/>
      <c r="BN126" s="313"/>
      <c r="BO126" s="640"/>
      <c r="BP126" s="317"/>
      <c r="BQ126" s="313"/>
      <c r="BR126" s="584"/>
      <c r="BS126" s="313"/>
      <c r="BT126" s="585"/>
      <c r="BU126" s="317"/>
      <c r="BV126" s="313"/>
      <c r="BW126" s="584"/>
      <c r="BX126" s="317"/>
      <c r="BY126" s="313"/>
      <c r="BZ126" s="584"/>
      <c r="CA126" s="313"/>
      <c r="CB126" s="585"/>
      <c r="CC126" s="317"/>
      <c r="CD126" s="313"/>
      <c r="CE126" s="584"/>
      <c r="CF126" s="317"/>
      <c r="CG126" s="313"/>
      <c r="CH126" s="584"/>
      <c r="CI126" s="313"/>
      <c r="CJ126" s="585"/>
      <c r="CK126" s="317"/>
      <c r="CL126" s="313"/>
      <c r="CM126" s="584"/>
      <c r="CN126" s="317"/>
      <c r="CO126" s="313"/>
      <c r="CP126" s="584"/>
      <c r="CQ126" s="313"/>
      <c r="CR126" s="640"/>
      <c r="CS126" s="317"/>
      <c r="CT126" s="313"/>
      <c r="CU126" s="640"/>
      <c r="CV126" s="317"/>
      <c r="CW126" s="313"/>
      <c r="CX126" s="584"/>
      <c r="CY126" s="313"/>
      <c r="CZ126" s="585"/>
      <c r="DA126" s="317"/>
      <c r="DB126" s="313"/>
      <c r="DC126" s="584"/>
      <c r="DD126" s="317"/>
      <c r="DE126" s="313"/>
      <c r="DF126" s="584"/>
      <c r="DG126" s="313"/>
      <c r="DH126" s="640" t="s">
        <v>339</v>
      </c>
      <c r="DI126" s="317"/>
      <c r="DJ126" s="313"/>
      <c r="DK126" s="640" t="s">
        <v>339</v>
      </c>
      <c r="DL126" s="317"/>
      <c r="DM126" s="313"/>
      <c r="DN126" s="584"/>
      <c r="DO126" s="313"/>
      <c r="DP126" s="586">
        <f t="shared" si="8"/>
        <v>0</v>
      </c>
      <c r="DQ126" s="317"/>
      <c r="DR126" s="313"/>
      <c r="DS126" s="587"/>
      <c r="DT126" s="317"/>
      <c r="DU126" s="317"/>
      <c r="DV126" s="317"/>
      <c r="DW126" s="317"/>
      <c r="DX126" s="317"/>
      <c r="DY126" s="317"/>
      <c r="DZ126" s="516"/>
      <c r="EA126" s="180"/>
      <c r="EB126" s="180"/>
      <c r="EC126" s="180"/>
      <c r="ED126" s="180"/>
      <c r="EE126" s="180"/>
      <c r="EF126" s="180"/>
      <c r="EG126" s="180"/>
      <c r="EH126" s="180"/>
      <c r="EI126" s="180"/>
      <c r="EJ126" s="180"/>
      <c r="EK126" s="180"/>
      <c r="EL126" s="180"/>
      <c r="EM126" s="180"/>
      <c r="EN126" s="180"/>
      <c r="EO126" s="180"/>
      <c r="EP126" s="180"/>
      <c r="EQ126" s="180"/>
    </row>
    <row r="127" spans="1:147" ht="45" customHeight="1">
      <c r="A127" s="201" t="s">
        <v>335</v>
      </c>
      <c r="B127" s="589" t="s">
        <v>329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3"/>
      <c r="AF127" s="584"/>
      <c r="AG127" s="317"/>
      <c r="AH127" s="313"/>
      <c r="AI127" s="584" t="s">
        <v>330</v>
      </c>
      <c r="AJ127" s="317"/>
      <c r="AK127" s="313"/>
      <c r="AL127" s="584" t="s">
        <v>339</v>
      </c>
      <c r="AM127" s="317"/>
      <c r="AN127" s="313"/>
      <c r="AO127" s="584" t="s">
        <v>339</v>
      </c>
      <c r="AP127" s="317"/>
      <c r="AQ127" s="313"/>
      <c r="AR127" s="584"/>
      <c r="AS127" s="317"/>
      <c r="AT127" s="313"/>
      <c r="AU127" s="584"/>
      <c r="AV127" s="317"/>
      <c r="AW127" s="313"/>
      <c r="AX127" s="584"/>
      <c r="AY127" s="317"/>
      <c r="AZ127" s="313"/>
      <c r="BA127" s="584"/>
      <c r="BB127" s="317"/>
      <c r="BC127" s="313"/>
      <c r="BD127" s="640" t="s">
        <v>339</v>
      </c>
      <c r="BE127" s="317"/>
      <c r="BF127" s="313"/>
      <c r="BG127" s="640" t="s">
        <v>339</v>
      </c>
      <c r="BH127" s="317"/>
      <c r="BI127" s="313"/>
      <c r="BJ127" s="584"/>
      <c r="BK127" s="313"/>
      <c r="BL127" s="585"/>
      <c r="BM127" s="317"/>
      <c r="BN127" s="313"/>
      <c r="BO127" s="584"/>
      <c r="BP127" s="317"/>
      <c r="BQ127" s="313"/>
      <c r="BR127" s="584"/>
      <c r="BS127" s="313"/>
      <c r="BT127" s="585"/>
      <c r="BU127" s="317"/>
      <c r="BV127" s="313"/>
      <c r="BW127" s="584"/>
      <c r="BX127" s="317"/>
      <c r="BY127" s="313"/>
      <c r="BZ127" s="584"/>
      <c r="CA127" s="313"/>
      <c r="CB127" s="585"/>
      <c r="CC127" s="317"/>
      <c r="CD127" s="313"/>
      <c r="CE127" s="584"/>
      <c r="CF127" s="317"/>
      <c r="CG127" s="313"/>
      <c r="CH127" s="584"/>
      <c r="CI127" s="313"/>
      <c r="CJ127" s="585"/>
      <c r="CK127" s="317"/>
      <c r="CL127" s="313"/>
      <c r="CM127" s="584"/>
      <c r="CN127" s="317"/>
      <c r="CO127" s="313"/>
      <c r="CP127" s="584"/>
      <c r="CQ127" s="313"/>
      <c r="CR127" s="585"/>
      <c r="CS127" s="317"/>
      <c r="CT127" s="313"/>
      <c r="CU127" s="584"/>
      <c r="CV127" s="317"/>
      <c r="CW127" s="313"/>
      <c r="CX127" s="584"/>
      <c r="CY127" s="313"/>
      <c r="CZ127" s="585"/>
      <c r="DA127" s="317"/>
      <c r="DB127" s="313"/>
      <c r="DC127" s="584"/>
      <c r="DD127" s="317"/>
      <c r="DE127" s="313"/>
      <c r="DF127" s="584"/>
      <c r="DG127" s="313"/>
      <c r="DH127" s="585"/>
      <c r="DI127" s="317"/>
      <c r="DJ127" s="313"/>
      <c r="DK127" s="584"/>
      <c r="DL127" s="317"/>
      <c r="DM127" s="313"/>
      <c r="DN127" s="584"/>
      <c r="DO127" s="313"/>
      <c r="DP127" s="586">
        <f t="shared" si="8"/>
        <v>0</v>
      </c>
      <c r="DQ127" s="317"/>
      <c r="DR127" s="313"/>
      <c r="DS127" s="587"/>
      <c r="DT127" s="317"/>
      <c r="DU127" s="317"/>
      <c r="DV127" s="317"/>
      <c r="DW127" s="317"/>
      <c r="DX127" s="317"/>
      <c r="DY127" s="317"/>
      <c r="DZ127" s="516"/>
      <c r="EA127" s="180"/>
      <c r="EB127" s="180"/>
      <c r="EC127" s="180"/>
      <c r="ED127" s="180"/>
      <c r="EE127" s="180"/>
      <c r="EF127" s="180"/>
      <c r="EG127" s="180"/>
      <c r="EH127" s="180"/>
      <c r="EI127" s="180"/>
      <c r="EJ127" s="180"/>
      <c r="EK127" s="180"/>
      <c r="EL127" s="180"/>
      <c r="EM127" s="180"/>
      <c r="EN127" s="180"/>
      <c r="EO127" s="180"/>
      <c r="EP127" s="180"/>
      <c r="EQ127" s="180"/>
    </row>
    <row r="128" spans="1:147" ht="40.5" customHeight="1">
      <c r="A128" s="209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2"/>
      <c r="BE128" s="212"/>
      <c r="BF128" s="212"/>
      <c r="BG128" s="211"/>
      <c r="BH128" s="211"/>
      <c r="BI128" s="211"/>
      <c r="BJ128" s="211"/>
      <c r="BK128" s="211"/>
      <c r="BL128" s="212"/>
      <c r="BM128" s="212"/>
      <c r="BN128" s="212"/>
      <c r="BO128" s="211"/>
      <c r="BP128" s="211"/>
      <c r="BQ128" s="211"/>
      <c r="BR128" s="211"/>
      <c r="BS128" s="211"/>
      <c r="BT128" s="212"/>
      <c r="BU128" s="212"/>
      <c r="BV128" s="212"/>
      <c r="BW128" s="211"/>
      <c r="BX128" s="211"/>
      <c r="BY128" s="211"/>
      <c r="BZ128" s="211"/>
      <c r="CA128" s="211"/>
      <c r="CB128" s="212"/>
      <c r="CC128" s="212"/>
      <c r="CD128" s="212"/>
      <c r="CE128" s="211"/>
      <c r="CF128" s="211"/>
      <c r="CG128" s="211"/>
      <c r="CH128" s="211"/>
      <c r="CI128" s="211"/>
      <c r="CJ128" s="212"/>
      <c r="CK128" s="212"/>
      <c r="CL128" s="212"/>
      <c r="CM128" s="211"/>
      <c r="CN128" s="211"/>
      <c r="CO128" s="211"/>
      <c r="CP128" s="211"/>
      <c r="CQ128" s="211"/>
      <c r="CR128" s="212"/>
      <c r="CS128" s="212"/>
      <c r="CT128" s="212"/>
      <c r="CU128" s="211"/>
      <c r="CV128" s="211"/>
      <c r="CW128" s="211"/>
      <c r="CX128" s="211"/>
      <c r="CY128" s="211"/>
      <c r="CZ128" s="212"/>
      <c r="DA128" s="212"/>
      <c r="DB128" s="212"/>
      <c r="DC128" s="211"/>
      <c r="DD128" s="211"/>
      <c r="DE128" s="211"/>
      <c r="DF128" s="211"/>
      <c r="DG128" s="211"/>
      <c r="DH128" s="212"/>
      <c r="DI128" s="212"/>
      <c r="DJ128" s="212"/>
      <c r="DK128" s="211"/>
      <c r="DL128" s="211"/>
      <c r="DM128" s="211"/>
      <c r="DN128" s="211"/>
      <c r="DO128" s="211"/>
      <c r="DP128" s="213"/>
      <c r="DQ128" s="213"/>
      <c r="DR128" s="213"/>
      <c r="DS128" s="214"/>
      <c r="DT128" s="214"/>
      <c r="DU128" s="214"/>
      <c r="DV128" s="214"/>
      <c r="DW128" s="214"/>
      <c r="DX128" s="214"/>
      <c r="DY128" s="214"/>
      <c r="DZ128" s="214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</row>
    <row r="129" spans="1:147" ht="15.75" customHeight="1">
      <c r="A129" s="643" t="s">
        <v>341</v>
      </c>
      <c r="B129" s="507"/>
      <c r="C129" s="507"/>
      <c r="D129" s="507"/>
      <c r="E129" s="507"/>
      <c r="F129" s="507"/>
      <c r="G129" s="507"/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  <c r="AI129" s="507"/>
      <c r="AJ129" s="507"/>
      <c r="AK129" s="508"/>
      <c r="AL129" s="641">
        <f>SUM(AL76,AL33)</f>
        <v>7224</v>
      </c>
      <c r="AM129" s="507"/>
      <c r="AN129" s="508"/>
      <c r="AO129" s="641">
        <f>SUM(AO76,AO33)</f>
        <v>3726</v>
      </c>
      <c r="AP129" s="507"/>
      <c r="AQ129" s="508"/>
      <c r="AR129" s="641">
        <f>SUM(AR76,AR33)</f>
        <v>1110</v>
      </c>
      <c r="AS129" s="507"/>
      <c r="AT129" s="508"/>
      <c r="AU129" s="641">
        <f>SUM(AU76,AU33)</f>
        <v>1032</v>
      </c>
      <c r="AV129" s="507"/>
      <c r="AW129" s="508"/>
      <c r="AX129" s="641">
        <f>SUM(AX76,AX33)</f>
        <v>1008</v>
      </c>
      <c r="AY129" s="507"/>
      <c r="AZ129" s="508"/>
      <c r="BA129" s="641">
        <f>SUM(BA76,BA33)</f>
        <v>498</v>
      </c>
      <c r="BB129" s="507"/>
      <c r="BC129" s="508"/>
      <c r="BD129" s="641">
        <f>SUM(BD76,BD33)</f>
        <v>1080</v>
      </c>
      <c r="BE129" s="507"/>
      <c r="BF129" s="508"/>
      <c r="BG129" s="641">
        <f>SUM(BG76,BG33)</f>
        <v>558</v>
      </c>
      <c r="BH129" s="507"/>
      <c r="BI129" s="508"/>
      <c r="BJ129" s="642">
        <f>SUM(BJ76,BJ33)</f>
        <v>30</v>
      </c>
      <c r="BK129" s="508"/>
      <c r="BL129" s="641">
        <f>SUM(BL76,BL33)</f>
        <v>1036</v>
      </c>
      <c r="BM129" s="507"/>
      <c r="BN129" s="508"/>
      <c r="BO129" s="641">
        <f>SUM(BO76,BO33)</f>
        <v>544</v>
      </c>
      <c r="BP129" s="507"/>
      <c r="BQ129" s="508"/>
      <c r="BR129" s="642">
        <f>SUM(BR76,BR33)</f>
        <v>28</v>
      </c>
      <c r="BS129" s="508"/>
      <c r="BT129" s="641">
        <f>SUM(BT76,BT33)</f>
        <v>1128</v>
      </c>
      <c r="BU129" s="507"/>
      <c r="BV129" s="508"/>
      <c r="BW129" s="641">
        <f>SUM(BW76,BW33)</f>
        <v>540</v>
      </c>
      <c r="BX129" s="507"/>
      <c r="BY129" s="508"/>
      <c r="BZ129" s="642">
        <f>SUM(BZ76,BZ33)</f>
        <v>31</v>
      </c>
      <c r="CA129" s="508"/>
      <c r="CB129" s="641">
        <f>SUM(CB76,CB33)</f>
        <v>844</v>
      </c>
      <c r="CC129" s="507"/>
      <c r="CD129" s="508"/>
      <c r="CE129" s="641">
        <f>SUM(CE76,CE33)</f>
        <v>450</v>
      </c>
      <c r="CF129" s="507"/>
      <c r="CG129" s="508"/>
      <c r="CH129" s="641">
        <f>SUM(CH76,CH33)</f>
        <v>23</v>
      </c>
      <c r="CI129" s="508"/>
      <c r="CJ129" s="641">
        <f>SUM(CJ76,CJ33)</f>
        <v>1080</v>
      </c>
      <c r="CK129" s="507"/>
      <c r="CL129" s="508"/>
      <c r="CM129" s="641">
        <f>SUM(CM76,CM33)</f>
        <v>504</v>
      </c>
      <c r="CN129" s="507"/>
      <c r="CO129" s="508"/>
      <c r="CP129" s="641">
        <f>SUM(CP76,CP33)</f>
        <v>30</v>
      </c>
      <c r="CQ129" s="508"/>
      <c r="CR129" s="641">
        <f>SUM(CR76,CR33)</f>
        <v>556</v>
      </c>
      <c r="CS129" s="507"/>
      <c r="CT129" s="508"/>
      <c r="CU129" s="641">
        <f>SUM(CU76,CU33)</f>
        <v>336</v>
      </c>
      <c r="CV129" s="507"/>
      <c r="CW129" s="508"/>
      <c r="CX129" s="641">
        <f>SUM(CX76,CX33)</f>
        <v>17</v>
      </c>
      <c r="CY129" s="508"/>
      <c r="CZ129" s="641">
        <f>SUM(CZ76,CZ33)</f>
        <v>1080</v>
      </c>
      <c r="DA129" s="507"/>
      <c r="DB129" s="508"/>
      <c r="DC129" s="641">
        <f>SUM(DC76,DC33)</f>
        <v>504</v>
      </c>
      <c r="DD129" s="507"/>
      <c r="DE129" s="508"/>
      <c r="DF129" s="641">
        <f>SUM(DF76,DF33)</f>
        <v>30</v>
      </c>
      <c r="DG129" s="508"/>
      <c r="DH129" s="641">
        <f>SUM(DH76,DH33)</f>
        <v>540</v>
      </c>
      <c r="DI129" s="507"/>
      <c r="DJ129" s="508"/>
      <c r="DK129" s="641">
        <f>SUM(DK76,DK33)</f>
        <v>240</v>
      </c>
      <c r="DL129" s="507"/>
      <c r="DM129" s="508"/>
      <c r="DN129" s="641">
        <f>SUM(DN76,DN33)</f>
        <v>15</v>
      </c>
      <c r="DO129" s="508"/>
      <c r="DP129" s="641">
        <f>SUM(DP76,DP33)</f>
        <v>204</v>
      </c>
      <c r="DQ129" s="507"/>
      <c r="DR129" s="508"/>
      <c r="DS129" s="641"/>
      <c r="DT129" s="507"/>
      <c r="DU129" s="507"/>
      <c r="DV129" s="507"/>
      <c r="DW129" s="507"/>
      <c r="DX129" s="507"/>
      <c r="DY129" s="507"/>
      <c r="DZ129" s="508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  <c r="EK129" s="180"/>
      <c r="EL129" s="180"/>
      <c r="EM129" s="180"/>
      <c r="EN129" s="180"/>
      <c r="EO129" s="180"/>
      <c r="EP129" s="180"/>
      <c r="EQ129" s="180"/>
    </row>
    <row r="130" spans="1:147" ht="15.75" customHeight="1">
      <c r="A130" s="622" t="s">
        <v>342</v>
      </c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3"/>
      <c r="AL130" s="623"/>
      <c r="AM130" s="317"/>
      <c r="AN130" s="313"/>
      <c r="AO130" s="624"/>
      <c r="AP130" s="317"/>
      <c r="AQ130" s="313"/>
      <c r="AR130" s="624"/>
      <c r="AS130" s="317"/>
      <c r="AT130" s="313"/>
      <c r="AU130" s="624"/>
      <c r="AV130" s="317"/>
      <c r="AW130" s="313"/>
      <c r="AX130" s="624"/>
      <c r="AY130" s="317"/>
      <c r="AZ130" s="313"/>
      <c r="BA130" s="624"/>
      <c r="BB130" s="317"/>
      <c r="BC130" s="313"/>
      <c r="BD130" s="619">
        <v>31</v>
      </c>
      <c r="BE130" s="317"/>
      <c r="BF130" s="317"/>
      <c r="BG130" s="317"/>
      <c r="BH130" s="317"/>
      <c r="BI130" s="317"/>
      <c r="BJ130" s="317"/>
      <c r="BK130" s="313"/>
      <c r="BL130" s="619">
        <v>32</v>
      </c>
      <c r="BM130" s="317"/>
      <c r="BN130" s="317"/>
      <c r="BO130" s="317"/>
      <c r="BP130" s="317"/>
      <c r="BQ130" s="317"/>
      <c r="BR130" s="317"/>
      <c r="BS130" s="313"/>
      <c r="BT130" s="644">
        <v>30</v>
      </c>
      <c r="BU130" s="317"/>
      <c r="BV130" s="317"/>
      <c r="BW130" s="317"/>
      <c r="BX130" s="317"/>
      <c r="BY130" s="317"/>
      <c r="BZ130" s="317"/>
      <c r="CA130" s="313"/>
      <c r="CB130" s="619">
        <v>30</v>
      </c>
      <c r="CC130" s="317"/>
      <c r="CD130" s="317"/>
      <c r="CE130" s="317"/>
      <c r="CF130" s="317"/>
      <c r="CG130" s="317"/>
      <c r="CH130" s="317"/>
      <c r="CI130" s="313"/>
      <c r="CJ130" s="619">
        <v>28</v>
      </c>
      <c r="CK130" s="317"/>
      <c r="CL130" s="317"/>
      <c r="CM130" s="317"/>
      <c r="CN130" s="317"/>
      <c r="CO130" s="317"/>
      <c r="CP130" s="317"/>
      <c r="CQ130" s="313"/>
      <c r="CR130" s="619">
        <v>24</v>
      </c>
      <c r="CS130" s="317"/>
      <c r="CT130" s="317"/>
      <c r="CU130" s="317"/>
      <c r="CV130" s="317"/>
      <c r="CW130" s="317"/>
      <c r="CX130" s="317"/>
      <c r="CY130" s="313"/>
      <c r="CZ130" s="619">
        <v>28</v>
      </c>
      <c r="DA130" s="317"/>
      <c r="DB130" s="317"/>
      <c r="DC130" s="317"/>
      <c r="DD130" s="317"/>
      <c r="DE130" s="317"/>
      <c r="DF130" s="317"/>
      <c r="DG130" s="313"/>
      <c r="DH130" s="619">
        <v>24</v>
      </c>
      <c r="DI130" s="317"/>
      <c r="DJ130" s="317"/>
      <c r="DK130" s="317"/>
      <c r="DL130" s="317"/>
      <c r="DM130" s="317"/>
      <c r="DN130" s="317"/>
      <c r="DO130" s="313"/>
      <c r="DP130" s="619"/>
      <c r="DQ130" s="317"/>
      <c r="DR130" s="313"/>
      <c r="DS130" s="621"/>
      <c r="DT130" s="317"/>
      <c r="DU130" s="317"/>
      <c r="DV130" s="317"/>
      <c r="DW130" s="317"/>
      <c r="DX130" s="317"/>
      <c r="DY130" s="317"/>
      <c r="DZ130" s="516"/>
      <c r="EA130" s="180"/>
      <c r="EB130" s="180"/>
      <c r="EC130" s="180"/>
      <c r="ED130" s="180"/>
      <c r="EE130" s="180"/>
      <c r="EF130" s="180"/>
      <c r="EG130" s="180"/>
      <c r="EH130" s="180"/>
      <c r="EI130" s="180"/>
      <c r="EJ130" s="180"/>
      <c r="EK130" s="180"/>
      <c r="EL130" s="180"/>
      <c r="EM130" s="180"/>
      <c r="EN130" s="180"/>
      <c r="EO130" s="180"/>
      <c r="EP130" s="180"/>
      <c r="EQ130" s="180"/>
    </row>
    <row r="131" spans="1:147" ht="15.75" customHeight="1">
      <c r="A131" s="622" t="s">
        <v>602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3"/>
      <c r="AL131" s="623"/>
      <c r="AM131" s="317"/>
      <c r="AN131" s="313"/>
      <c r="AO131" s="624"/>
      <c r="AP131" s="317"/>
      <c r="AQ131" s="313"/>
      <c r="AR131" s="624"/>
      <c r="AS131" s="317"/>
      <c r="AT131" s="313"/>
      <c r="AU131" s="624"/>
      <c r="AV131" s="317"/>
      <c r="AW131" s="313"/>
      <c r="AX131" s="624"/>
      <c r="AY131" s="317"/>
      <c r="AZ131" s="313"/>
      <c r="BA131" s="624"/>
      <c r="BB131" s="317"/>
      <c r="BC131" s="313"/>
      <c r="BD131" s="624"/>
      <c r="BE131" s="317"/>
      <c r="BF131" s="317"/>
      <c r="BG131" s="317"/>
      <c r="BH131" s="317"/>
      <c r="BI131" s="317"/>
      <c r="BJ131" s="317"/>
      <c r="BK131" s="313"/>
      <c r="BL131" s="624"/>
      <c r="BM131" s="317"/>
      <c r="BN131" s="317"/>
      <c r="BO131" s="317"/>
      <c r="BP131" s="317"/>
      <c r="BQ131" s="317"/>
      <c r="BR131" s="317"/>
      <c r="BS131" s="313"/>
      <c r="BT131" s="624"/>
      <c r="BU131" s="317"/>
      <c r="BV131" s="317"/>
      <c r="BW131" s="317"/>
      <c r="BX131" s="317"/>
      <c r="BY131" s="317"/>
      <c r="BZ131" s="317"/>
      <c r="CA131" s="313"/>
      <c r="CB131" s="619"/>
      <c r="CC131" s="317"/>
      <c r="CD131" s="317"/>
      <c r="CE131" s="317"/>
      <c r="CF131" s="317"/>
      <c r="CG131" s="317"/>
      <c r="CH131" s="317"/>
      <c r="CI131" s="313"/>
      <c r="CJ131" s="624"/>
      <c r="CK131" s="317"/>
      <c r="CL131" s="317"/>
      <c r="CM131" s="317"/>
      <c r="CN131" s="317"/>
      <c r="CO131" s="317"/>
      <c r="CP131" s="317"/>
      <c r="CQ131" s="313"/>
      <c r="CR131" s="619"/>
      <c r="CS131" s="317"/>
      <c r="CT131" s="317"/>
      <c r="CU131" s="317"/>
      <c r="CV131" s="317"/>
      <c r="CW131" s="317"/>
      <c r="CX131" s="317"/>
      <c r="CY131" s="313"/>
      <c r="CZ131" s="624"/>
      <c r="DA131" s="317"/>
      <c r="DB131" s="317"/>
      <c r="DC131" s="317"/>
      <c r="DD131" s="317"/>
      <c r="DE131" s="317"/>
      <c r="DF131" s="317"/>
      <c r="DG131" s="313"/>
      <c r="DH131" s="624"/>
      <c r="DI131" s="317"/>
      <c r="DJ131" s="317"/>
      <c r="DK131" s="317"/>
      <c r="DL131" s="317"/>
      <c r="DM131" s="317"/>
      <c r="DN131" s="317"/>
      <c r="DO131" s="313"/>
      <c r="DP131" s="620"/>
      <c r="DQ131" s="317"/>
      <c r="DR131" s="313"/>
      <c r="DS131" s="621"/>
      <c r="DT131" s="317"/>
      <c r="DU131" s="317"/>
      <c r="DV131" s="317"/>
      <c r="DW131" s="317"/>
      <c r="DX131" s="317"/>
      <c r="DY131" s="317"/>
      <c r="DZ131" s="516"/>
      <c r="EA131" s="180"/>
      <c r="EB131" s="180"/>
      <c r="EC131" s="180"/>
      <c r="ED131" s="180"/>
      <c r="EE131" s="180"/>
      <c r="EF131" s="180"/>
      <c r="EG131" s="180"/>
      <c r="EH131" s="180"/>
      <c r="EI131" s="180"/>
      <c r="EJ131" s="180"/>
      <c r="EK131" s="180"/>
      <c r="EL131" s="180"/>
      <c r="EM131" s="180"/>
      <c r="EN131" s="180"/>
      <c r="EO131" s="180"/>
      <c r="EP131" s="180"/>
      <c r="EQ131" s="180"/>
    </row>
    <row r="132" spans="1:147" ht="15.75" customHeight="1">
      <c r="A132" s="622" t="s">
        <v>343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3"/>
      <c r="AL132" s="623">
        <f t="shared" ref="AL132:AL134" si="9">SUM(BD132,BL132,BT132,CB132,CJ132,CR132,CZ132,DH132,)</f>
        <v>2</v>
      </c>
      <c r="AM132" s="317"/>
      <c r="AN132" s="313"/>
      <c r="AO132" s="624"/>
      <c r="AP132" s="317"/>
      <c r="AQ132" s="313"/>
      <c r="AR132" s="624"/>
      <c r="AS132" s="317"/>
      <c r="AT132" s="313"/>
      <c r="AU132" s="624"/>
      <c r="AV132" s="317"/>
      <c r="AW132" s="313"/>
      <c r="AX132" s="624"/>
      <c r="AY132" s="317"/>
      <c r="AZ132" s="313"/>
      <c r="BA132" s="624"/>
      <c r="BB132" s="317"/>
      <c r="BC132" s="313"/>
      <c r="BD132" s="624"/>
      <c r="BE132" s="317"/>
      <c r="BF132" s="317"/>
      <c r="BG132" s="317"/>
      <c r="BH132" s="317"/>
      <c r="BI132" s="317"/>
      <c r="BJ132" s="317"/>
      <c r="BK132" s="313"/>
      <c r="BL132" s="624"/>
      <c r="BM132" s="317"/>
      <c r="BN132" s="317"/>
      <c r="BO132" s="317"/>
      <c r="BP132" s="317"/>
      <c r="BQ132" s="317"/>
      <c r="BR132" s="317"/>
      <c r="BS132" s="313"/>
      <c r="BT132" s="624"/>
      <c r="BU132" s="317"/>
      <c r="BV132" s="317"/>
      <c r="BW132" s="317"/>
      <c r="BX132" s="317"/>
      <c r="BY132" s="317"/>
      <c r="BZ132" s="317"/>
      <c r="CA132" s="313"/>
      <c r="CB132" s="619">
        <v>1</v>
      </c>
      <c r="CC132" s="317"/>
      <c r="CD132" s="317"/>
      <c r="CE132" s="317"/>
      <c r="CF132" s="317"/>
      <c r="CG132" s="317"/>
      <c r="CH132" s="317"/>
      <c r="CI132" s="313"/>
      <c r="CJ132" s="619"/>
      <c r="CK132" s="317"/>
      <c r="CL132" s="317"/>
      <c r="CM132" s="317"/>
      <c r="CN132" s="317"/>
      <c r="CO132" s="317"/>
      <c r="CP132" s="317"/>
      <c r="CQ132" s="313"/>
      <c r="CR132" s="619">
        <v>1</v>
      </c>
      <c r="CS132" s="317"/>
      <c r="CT132" s="317"/>
      <c r="CU132" s="317"/>
      <c r="CV132" s="317"/>
      <c r="CW132" s="317"/>
      <c r="CX132" s="317"/>
      <c r="CY132" s="313"/>
      <c r="CZ132" s="624"/>
      <c r="DA132" s="317"/>
      <c r="DB132" s="317"/>
      <c r="DC132" s="317"/>
      <c r="DD132" s="317"/>
      <c r="DE132" s="317"/>
      <c r="DF132" s="317"/>
      <c r="DG132" s="313"/>
      <c r="DH132" s="624"/>
      <c r="DI132" s="317"/>
      <c r="DJ132" s="317"/>
      <c r="DK132" s="317"/>
      <c r="DL132" s="317"/>
      <c r="DM132" s="317"/>
      <c r="DN132" s="317"/>
      <c r="DO132" s="313"/>
      <c r="DP132" s="620"/>
      <c r="DQ132" s="317"/>
      <c r="DR132" s="313"/>
      <c r="DS132" s="621"/>
      <c r="DT132" s="317"/>
      <c r="DU132" s="317"/>
      <c r="DV132" s="317"/>
      <c r="DW132" s="317"/>
      <c r="DX132" s="317"/>
      <c r="DY132" s="317"/>
      <c r="DZ132" s="516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</row>
    <row r="133" spans="1:147" ht="15.75" customHeight="1">
      <c r="A133" s="622" t="s">
        <v>344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3"/>
      <c r="AL133" s="623">
        <f t="shared" si="9"/>
        <v>30</v>
      </c>
      <c r="AM133" s="317"/>
      <c r="AN133" s="313"/>
      <c r="AO133" s="624"/>
      <c r="AP133" s="317"/>
      <c r="AQ133" s="313"/>
      <c r="AR133" s="624"/>
      <c r="AS133" s="317"/>
      <c r="AT133" s="313"/>
      <c r="AU133" s="624"/>
      <c r="AV133" s="317"/>
      <c r="AW133" s="313"/>
      <c r="AX133" s="624"/>
      <c r="AY133" s="317"/>
      <c r="AZ133" s="313"/>
      <c r="BA133" s="624"/>
      <c r="BB133" s="317"/>
      <c r="BC133" s="313"/>
      <c r="BD133" s="619">
        <v>5</v>
      </c>
      <c r="BE133" s="317"/>
      <c r="BF133" s="317"/>
      <c r="BG133" s="317"/>
      <c r="BH133" s="317"/>
      <c r="BI133" s="317"/>
      <c r="BJ133" s="317"/>
      <c r="BK133" s="313"/>
      <c r="BL133" s="619">
        <v>5</v>
      </c>
      <c r="BM133" s="317"/>
      <c r="BN133" s="317"/>
      <c r="BO133" s="317"/>
      <c r="BP133" s="317"/>
      <c r="BQ133" s="317"/>
      <c r="BR133" s="317"/>
      <c r="BS133" s="313"/>
      <c r="BT133" s="619">
        <v>5</v>
      </c>
      <c r="BU133" s="317"/>
      <c r="BV133" s="317"/>
      <c r="BW133" s="317"/>
      <c r="BX133" s="317"/>
      <c r="BY133" s="317"/>
      <c r="BZ133" s="317"/>
      <c r="CA133" s="313"/>
      <c r="CB133" s="619">
        <v>4</v>
      </c>
      <c r="CC133" s="317"/>
      <c r="CD133" s="317"/>
      <c r="CE133" s="317"/>
      <c r="CF133" s="317"/>
      <c r="CG133" s="317"/>
      <c r="CH133" s="317"/>
      <c r="CI133" s="313"/>
      <c r="CJ133" s="619">
        <v>4</v>
      </c>
      <c r="CK133" s="317"/>
      <c r="CL133" s="317"/>
      <c r="CM133" s="317"/>
      <c r="CN133" s="317"/>
      <c r="CO133" s="317"/>
      <c r="CP133" s="317"/>
      <c r="CQ133" s="313"/>
      <c r="CR133" s="619">
        <v>3</v>
      </c>
      <c r="CS133" s="317"/>
      <c r="CT133" s="317"/>
      <c r="CU133" s="317"/>
      <c r="CV133" s="317"/>
      <c r="CW133" s="317"/>
      <c r="CX133" s="317"/>
      <c r="CY133" s="313"/>
      <c r="CZ133" s="619">
        <v>3</v>
      </c>
      <c r="DA133" s="317"/>
      <c r="DB133" s="317"/>
      <c r="DC133" s="317"/>
      <c r="DD133" s="317"/>
      <c r="DE133" s="317"/>
      <c r="DF133" s="317"/>
      <c r="DG133" s="313"/>
      <c r="DH133" s="619">
        <v>1</v>
      </c>
      <c r="DI133" s="317"/>
      <c r="DJ133" s="317"/>
      <c r="DK133" s="317"/>
      <c r="DL133" s="317"/>
      <c r="DM133" s="317"/>
      <c r="DN133" s="317"/>
      <c r="DO133" s="313"/>
      <c r="DP133" s="620"/>
      <c r="DQ133" s="317"/>
      <c r="DR133" s="313"/>
      <c r="DS133" s="621"/>
      <c r="DT133" s="317"/>
      <c r="DU133" s="317"/>
      <c r="DV133" s="317"/>
      <c r="DW133" s="317"/>
      <c r="DX133" s="317"/>
      <c r="DY133" s="317"/>
      <c r="DZ133" s="516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180"/>
      <c r="EO133" s="180"/>
      <c r="EP133" s="180"/>
      <c r="EQ133" s="180"/>
    </row>
    <row r="134" spans="1:147" ht="15.75" customHeight="1">
      <c r="A134" s="632" t="s">
        <v>345</v>
      </c>
      <c r="B134" s="521"/>
      <c r="C134" s="521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1"/>
      <c r="AE134" s="521"/>
      <c r="AF134" s="521"/>
      <c r="AG134" s="521"/>
      <c r="AH134" s="521"/>
      <c r="AI134" s="521"/>
      <c r="AJ134" s="521"/>
      <c r="AK134" s="522"/>
      <c r="AL134" s="623">
        <f t="shared" si="9"/>
        <v>35</v>
      </c>
      <c r="AM134" s="317"/>
      <c r="AN134" s="313"/>
      <c r="AO134" s="633"/>
      <c r="AP134" s="521"/>
      <c r="AQ134" s="522"/>
      <c r="AR134" s="633"/>
      <c r="AS134" s="521"/>
      <c r="AT134" s="522"/>
      <c r="AU134" s="633"/>
      <c r="AV134" s="521"/>
      <c r="AW134" s="522"/>
      <c r="AX134" s="633"/>
      <c r="AY134" s="521"/>
      <c r="AZ134" s="522"/>
      <c r="BA134" s="633"/>
      <c r="BB134" s="521"/>
      <c r="BC134" s="522"/>
      <c r="BD134" s="625">
        <v>6</v>
      </c>
      <c r="BE134" s="521"/>
      <c r="BF134" s="521"/>
      <c r="BG134" s="521"/>
      <c r="BH134" s="521"/>
      <c r="BI134" s="521"/>
      <c r="BJ134" s="521"/>
      <c r="BK134" s="522"/>
      <c r="BL134" s="625">
        <v>4</v>
      </c>
      <c r="BM134" s="521"/>
      <c r="BN134" s="521"/>
      <c r="BO134" s="521"/>
      <c r="BP134" s="521"/>
      <c r="BQ134" s="521"/>
      <c r="BR134" s="521"/>
      <c r="BS134" s="522"/>
      <c r="BT134" s="625">
        <v>2</v>
      </c>
      <c r="BU134" s="521"/>
      <c r="BV134" s="521"/>
      <c r="BW134" s="521"/>
      <c r="BX134" s="521"/>
      <c r="BY134" s="521"/>
      <c r="BZ134" s="521"/>
      <c r="CA134" s="522"/>
      <c r="CB134" s="625">
        <v>5</v>
      </c>
      <c r="CC134" s="521"/>
      <c r="CD134" s="521"/>
      <c r="CE134" s="521"/>
      <c r="CF134" s="521"/>
      <c r="CG134" s="521"/>
      <c r="CH134" s="521"/>
      <c r="CI134" s="522"/>
      <c r="CJ134" s="625">
        <v>5</v>
      </c>
      <c r="CK134" s="521"/>
      <c r="CL134" s="521"/>
      <c r="CM134" s="521"/>
      <c r="CN134" s="521"/>
      <c r="CO134" s="521"/>
      <c r="CP134" s="521"/>
      <c r="CQ134" s="522"/>
      <c r="CR134" s="625">
        <v>4</v>
      </c>
      <c r="CS134" s="521"/>
      <c r="CT134" s="521"/>
      <c r="CU134" s="521"/>
      <c r="CV134" s="521"/>
      <c r="CW134" s="521"/>
      <c r="CX134" s="521"/>
      <c r="CY134" s="522"/>
      <c r="CZ134" s="625">
        <v>5</v>
      </c>
      <c r="DA134" s="521"/>
      <c r="DB134" s="521"/>
      <c r="DC134" s="521"/>
      <c r="DD134" s="521"/>
      <c r="DE134" s="521"/>
      <c r="DF134" s="521"/>
      <c r="DG134" s="522"/>
      <c r="DH134" s="625">
        <v>4</v>
      </c>
      <c r="DI134" s="521"/>
      <c r="DJ134" s="521"/>
      <c r="DK134" s="521"/>
      <c r="DL134" s="521"/>
      <c r="DM134" s="521"/>
      <c r="DN134" s="521"/>
      <c r="DO134" s="522"/>
      <c r="DP134" s="626"/>
      <c r="DQ134" s="521"/>
      <c r="DR134" s="522"/>
      <c r="DS134" s="627"/>
      <c r="DT134" s="521"/>
      <c r="DU134" s="521"/>
      <c r="DV134" s="521"/>
      <c r="DW134" s="521"/>
      <c r="DX134" s="521"/>
      <c r="DY134" s="521"/>
      <c r="DZ134" s="628"/>
      <c r="EA134" s="180"/>
      <c r="EB134" s="180"/>
      <c r="EC134" s="180"/>
      <c r="ED134" s="180"/>
      <c r="EE134" s="180"/>
      <c r="EF134" s="180"/>
      <c r="EG134" s="180"/>
      <c r="EH134" s="180"/>
      <c r="EI134" s="180"/>
      <c r="EJ134" s="180"/>
      <c r="EK134" s="180"/>
      <c r="EL134" s="180"/>
      <c r="EM134" s="180"/>
      <c r="EN134" s="180"/>
      <c r="EO134" s="180"/>
      <c r="EP134" s="180"/>
      <c r="EQ134" s="180"/>
    </row>
    <row r="135" spans="1:147" ht="40.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6"/>
      <c r="AM135" s="216"/>
      <c r="AN135" s="216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8"/>
      <c r="DQ135" s="218"/>
      <c r="DR135" s="218"/>
      <c r="DS135" s="219"/>
      <c r="DT135" s="219"/>
      <c r="DU135" s="219"/>
      <c r="DV135" s="219"/>
      <c r="DW135" s="219"/>
      <c r="DX135" s="219"/>
      <c r="DY135" s="219"/>
      <c r="DZ135" s="219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</row>
    <row r="136" spans="1:147" ht="108" customHeight="1">
      <c r="A136" s="616" t="s">
        <v>346</v>
      </c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30"/>
      <c r="AI136" s="617" t="s">
        <v>347</v>
      </c>
      <c r="AJ136" s="526"/>
      <c r="AK136" s="526"/>
      <c r="AL136" s="526"/>
      <c r="AM136" s="526"/>
      <c r="AN136" s="526"/>
      <c r="AO136" s="526"/>
      <c r="AP136" s="526"/>
      <c r="AQ136" s="526"/>
      <c r="AR136" s="526"/>
      <c r="AS136" s="526"/>
      <c r="AT136" s="526"/>
      <c r="AU136" s="526"/>
      <c r="AV136" s="526"/>
      <c r="AW136" s="526"/>
      <c r="AX136" s="526"/>
      <c r="AY136" s="526"/>
      <c r="AZ136" s="526"/>
      <c r="BA136" s="526"/>
      <c r="BB136" s="526"/>
      <c r="BC136" s="526"/>
      <c r="BD136" s="526"/>
      <c r="BE136" s="526"/>
      <c r="BF136" s="526"/>
      <c r="BG136" s="526"/>
      <c r="BH136" s="526"/>
      <c r="BI136" s="526"/>
      <c r="BJ136" s="526"/>
      <c r="BK136" s="526"/>
      <c r="BL136" s="526"/>
      <c r="BM136" s="526"/>
      <c r="BN136" s="526"/>
      <c r="BO136" s="526"/>
      <c r="BP136" s="526"/>
      <c r="BQ136" s="526"/>
      <c r="BR136" s="526"/>
      <c r="BS136" s="526"/>
      <c r="BT136" s="526"/>
      <c r="BU136" s="526"/>
      <c r="BV136" s="530"/>
      <c r="BW136" s="616" t="s">
        <v>348</v>
      </c>
      <c r="BX136" s="526"/>
      <c r="BY136" s="526"/>
      <c r="BZ136" s="526"/>
      <c r="CA136" s="526"/>
      <c r="CB136" s="526"/>
      <c r="CC136" s="526"/>
      <c r="CD136" s="526"/>
      <c r="CE136" s="526"/>
      <c r="CF136" s="526"/>
      <c r="CG136" s="526"/>
      <c r="CH136" s="526"/>
      <c r="CI136" s="526"/>
      <c r="CJ136" s="526"/>
      <c r="CK136" s="526"/>
      <c r="CL136" s="526"/>
      <c r="CM136" s="526"/>
      <c r="CN136" s="526"/>
      <c r="CO136" s="526"/>
      <c r="CP136" s="526"/>
      <c r="CQ136" s="530"/>
      <c r="CR136" s="617" t="s">
        <v>349</v>
      </c>
      <c r="CS136" s="526"/>
      <c r="CT136" s="526"/>
      <c r="CU136" s="526"/>
      <c r="CV136" s="526"/>
      <c r="CW136" s="526"/>
      <c r="CX136" s="526"/>
      <c r="CY136" s="526"/>
      <c r="CZ136" s="526"/>
      <c r="DA136" s="526"/>
      <c r="DB136" s="526"/>
      <c r="DC136" s="526"/>
      <c r="DD136" s="526"/>
      <c r="DE136" s="526"/>
      <c r="DF136" s="526"/>
      <c r="DG136" s="526"/>
      <c r="DH136" s="526"/>
      <c r="DI136" s="526"/>
      <c r="DJ136" s="526"/>
      <c r="DK136" s="526"/>
      <c r="DL136" s="526"/>
      <c r="DM136" s="526"/>
      <c r="DN136" s="526"/>
      <c r="DO136" s="526"/>
      <c r="DP136" s="526"/>
      <c r="DQ136" s="526"/>
      <c r="DR136" s="526"/>
      <c r="DS136" s="526"/>
      <c r="DT136" s="526"/>
      <c r="DU136" s="526"/>
      <c r="DV136" s="526"/>
      <c r="DW136" s="526"/>
      <c r="DX136" s="526"/>
      <c r="DY136" s="526"/>
      <c r="DZ136" s="53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</row>
    <row r="137" spans="1:147" ht="92.25" customHeight="1">
      <c r="A137" s="618" t="s">
        <v>350</v>
      </c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11"/>
      <c r="Q137" s="614" t="s">
        <v>351</v>
      </c>
      <c r="R137" s="303"/>
      <c r="S137" s="303"/>
      <c r="T137" s="303"/>
      <c r="U137" s="303"/>
      <c r="V137" s="311"/>
      <c r="W137" s="614" t="s">
        <v>352</v>
      </c>
      <c r="X137" s="303"/>
      <c r="Y137" s="303"/>
      <c r="Z137" s="303"/>
      <c r="AA137" s="303"/>
      <c r="AB137" s="311"/>
      <c r="AC137" s="614" t="s">
        <v>353</v>
      </c>
      <c r="AD137" s="303"/>
      <c r="AE137" s="303"/>
      <c r="AF137" s="303"/>
      <c r="AG137" s="303"/>
      <c r="AH137" s="501"/>
      <c r="AI137" s="615" t="s">
        <v>350</v>
      </c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11"/>
      <c r="BE137" s="614" t="s">
        <v>351</v>
      </c>
      <c r="BF137" s="303"/>
      <c r="BG137" s="303"/>
      <c r="BH137" s="303"/>
      <c r="BI137" s="303"/>
      <c r="BJ137" s="311"/>
      <c r="BK137" s="614" t="s">
        <v>352</v>
      </c>
      <c r="BL137" s="303"/>
      <c r="BM137" s="303"/>
      <c r="BN137" s="303"/>
      <c r="BO137" s="303"/>
      <c r="BP137" s="311"/>
      <c r="BQ137" s="614" t="s">
        <v>353</v>
      </c>
      <c r="BR137" s="303"/>
      <c r="BS137" s="303"/>
      <c r="BT137" s="303"/>
      <c r="BU137" s="303"/>
      <c r="BV137" s="501"/>
      <c r="BW137" s="615" t="s">
        <v>351</v>
      </c>
      <c r="BX137" s="303"/>
      <c r="BY137" s="303"/>
      <c r="BZ137" s="303"/>
      <c r="CA137" s="303"/>
      <c r="CB137" s="303"/>
      <c r="CC137" s="311"/>
      <c r="CD137" s="614" t="s">
        <v>352</v>
      </c>
      <c r="CE137" s="303"/>
      <c r="CF137" s="303"/>
      <c r="CG137" s="303"/>
      <c r="CH137" s="303"/>
      <c r="CI137" s="303"/>
      <c r="CJ137" s="311"/>
      <c r="CK137" s="614" t="s">
        <v>353</v>
      </c>
      <c r="CL137" s="303"/>
      <c r="CM137" s="303"/>
      <c r="CN137" s="303"/>
      <c r="CO137" s="303"/>
      <c r="CP137" s="303"/>
      <c r="CQ137" s="501"/>
      <c r="CR137" s="629" t="s">
        <v>603</v>
      </c>
      <c r="CS137" s="498"/>
      <c r="CT137" s="498"/>
      <c r="CU137" s="498"/>
      <c r="CV137" s="498"/>
      <c r="CW137" s="498"/>
      <c r="CX137" s="498"/>
      <c r="CY137" s="498"/>
      <c r="CZ137" s="498"/>
      <c r="DA137" s="498"/>
      <c r="DB137" s="498"/>
      <c r="DC137" s="498"/>
      <c r="DD137" s="498"/>
      <c r="DE137" s="498"/>
      <c r="DF137" s="498"/>
      <c r="DG137" s="498"/>
      <c r="DH137" s="498"/>
      <c r="DI137" s="498"/>
      <c r="DJ137" s="498"/>
      <c r="DK137" s="498"/>
      <c r="DL137" s="498"/>
      <c r="DM137" s="498"/>
      <c r="DN137" s="498"/>
      <c r="DO137" s="498"/>
      <c r="DP137" s="498"/>
      <c r="DQ137" s="498"/>
      <c r="DR137" s="498"/>
      <c r="DS137" s="498"/>
      <c r="DT137" s="498"/>
      <c r="DU137" s="498"/>
      <c r="DV137" s="498"/>
      <c r="DW137" s="498"/>
      <c r="DX137" s="498"/>
      <c r="DY137" s="498"/>
      <c r="DZ137" s="499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</row>
    <row r="138" spans="1:147" ht="45" customHeight="1">
      <c r="A138" s="648" t="s">
        <v>354</v>
      </c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3"/>
      <c r="Q138" s="649" t="s">
        <v>355</v>
      </c>
      <c r="R138" s="317"/>
      <c r="S138" s="317"/>
      <c r="T138" s="317"/>
      <c r="U138" s="317"/>
      <c r="V138" s="313"/>
      <c r="W138" s="650" t="s">
        <v>110</v>
      </c>
      <c r="X138" s="317"/>
      <c r="Y138" s="317"/>
      <c r="Z138" s="317"/>
      <c r="AA138" s="317"/>
      <c r="AB138" s="313"/>
      <c r="AC138" s="650" t="s">
        <v>604</v>
      </c>
      <c r="AD138" s="317"/>
      <c r="AE138" s="317"/>
      <c r="AF138" s="317"/>
      <c r="AG138" s="317"/>
      <c r="AH138" s="313"/>
      <c r="AI138" s="651" t="s">
        <v>356</v>
      </c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3"/>
      <c r="BE138" s="327" t="s">
        <v>357</v>
      </c>
      <c r="BF138" s="317"/>
      <c r="BG138" s="317"/>
      <c r="BH138" s="317"/>
      <c r="BI138" s="317"/>
      <c r="BJ138" s="313"/>
      <c r="BK138" s="326" t="s">
        <v>311</v>
      </c>
      <c r="BL138" s="317"/>
      <c r="BM138" s="317"/>
      <c r="BN138" s="317"/>
      <c r="BO138" s="317"/>
      <c r="BP138" s="313"/>
      <c r="BQ138" s="326" t="s">
        <v>357</v>
      </c>
      <c r="BR138" s="317"/>
      <c r="BS138" s="317"/>
      <c r="BT138" s="317"/>
      <c r="BU138" s="317"/>
      <c r="BV138" s="516"/>
      <c r="BW138" s="683" t="s">
        <v>358</v>
      </c>
      <c r="BX138" s="308"/>
      <c r="BY138" s="308"/>
      <c r="BZ138" s="308"/>
      <c r="CA138" s="308"/>
      <c r="CB138" s="308"/>
      <c r="CC138" s="309"/>
      <c r="CD138" s="417" t="s">
        <v>311</v>
      </c>
      <c r="CE138" s="308"/>
      <c r="CF138" s="308"/>
      <c r="CG138" s="308"/>
      <c r="CH138" s="308"/>
      <c r="CI138" s="308"/>
      <c r="CJ138" s="309"/>
      <c r="CK138" s="417" t="s">
        <v>357</v>
      </c>
      <c r="CL138" s="308"/>
      <c r="CM138" s="308"/>
      <c r="CN138" s="308"/>
      <c r="CO138" s="308"/>
      <c r="CP138" s="308"/>
      <c r="CQ138" s="309"/>
      <c r="CR138" s="630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2"/>
      <c r="DH138" s="302"/>
      <c r="DI138" s="302"/>
      <c r="DJ138" s="302"/>
      <c r="DK138" s="302"/>
      <c r="DL138" s="302"/>
      <c r="DM138" s="302"/>
      <c r="DN138" s="302"/>
      <c r="DO138" s="302"/>
      <c r="DP138" s="302"/>
      <c r="DQ138" s="302"/>
      <c r="DR138" s="302"/>
      <c r="DS138" s="302"/>
      <c r="DT138" s="302"/>
      <c r="DU138" s="302"/>
      <c r="DV138" s="302"/>
      <c r="DW138" s="302"/>
      <c r="DX138" s="302"/>
      <c r="DY138" s="302"/>
      <c r="DZ138" s="333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</row>
    <row r="139" spans="1:147" ht="145.5" customHeight="1">
      <c r="A139" s="645" t="s">
        <v>359</v>
      </c>
      <c r="B139" s="317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3"/>
      <c r="Q139" s="646" t="s">
        <v>311</v>
      </c>
      <c r="R139" s="317"/>
      <c r="S139" s="317"/>
      <c r="T139" s="317"/>
      <c r="U139" s="317"/>
      <c r="V139" s="313"/>
      <c r="W139" s="634" t="s">
        <v>187</v>
      </c>
      <c r="X139" s="317"/>
      <c r="Y139" s="317"/>
      <c r="Z139" s="317"/>
      <c r="AA139" s="317"/>
      <c r="AB139" s="313"/>
      <c r="AC139" s="634" t="s">
        <v>199</v>
      </c>
      <c r="AD139" s="317"/>
      <c r="AE139" s="317"/>
      <c r="AF139" s="317"/>
      <c r="AG139" s="317"/>
      <c r="AH139" s="313"/>
      <c r="AI139" s="647" t="s">
        <v>360</v>
      </c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3"/>
      <c r="BE139" s="327" t="s">
        <v>357</v>
      </c>
      <c r="BF139" s="317"/>
      <c r="BG139" s="317"/>
      <c r="BH139" s="317"/>
      <c r="BI139" s="317"/>
      <c r="BJ139" s="313"/>
      <c r="BK139" s="326" t="s">
        <v>199</v>
      </c>
      <c r="BL139" s="317"/>
      <c r="BM139" s="317"/>
      <c r="BN139" s="317"/>
      <c r="BO139" s="317"/>
      <c r="BP139" s="313"/>
      <c r="BQ139" s="326" t="s">
        <v>605</v>
      </c>
      <c r="BR139" s="317"/>
      <c r="BS139" s="317"/>
      <c r="BT139" s="317"/>
      <c r="BU139" s="317"/>
      <c r="BV139" s="516"/>
      <c r="BW139" s="302"/>
      <c r="BX139" s="302"/>
      <c r="BY139" s="302"/>
      <c r="BZ139" s="302"/>
      <c r="CA139" s="302"/>
      <c r="CB139" s="302"/>
      <c r="CC139" s="333"/>
      <c r="CD139" s="332"/>
      <c r="CE139" s="302"/>
      <c r="CF139" s="302"/>
      <c r="CG139" s="302"/>
      <c r="CH139" s="302"/>
      <c r="CI139" s="302"/>
      <c r="CJ139" s="333"/>
      <c r="CK139" s="332"/>
      <c r="CL139" s="302"/>
      <c r="CM139" s="302"/>
      <c r="CN139" s="302"/>
      <c r="CO139" s="302"/>
      <c r="CP139" s="302"/>
      <c r="CQ139" s="333"/>
      <c r="CR139" s="630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2"/>
      <c r="DJ139" s="302"/>
      <c r="DK139" s="302"/>
      <c r="DL139" s="302"/>
      <c r="DM139" s="302"/>
      <c r="DN139" s="302"/>
      <c r="DO139" s="302"/>
      <c r="DP139" s="302"/>
      <c r="DQ139" s="302"/>
      <c r="DR139" s="302"/>
      <c r="DS139" s="302"/>
      <c r="DT139" s="302"/>
      <c r="DU139" s="302"/>
      <c r="DV139" s="302"/>
      <c r="DW139" s="302"/>
      <c r="DX139" s="302"/>
      <c r="DY139" s="302"/>
      <c r="DZ139" s="333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</row>
    <row r="140" spans="1:147" ht="94.5" customHeight="1">
      <c r="A140" s="635" t="s">
        <v>363</v>
      </c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3"/>
      <c r="Q140" s="634" t="s">
        <v>357</v>
      </c>
      <c r="R140" s="317"/>
      <c r="S140" s="317"/>
      <c r="T140" s="317"/>
      <c r="U140" s="317"/>
      <c r="V140" s="313"/>
      <c r="W140" s="634" t="s">
        <v>187</v>
      </c>
      <c r="X140" s="317"/>
      <c r="Y140" s="317"/>
      <c r="Z140" s="317"/>
      <c r="AA140" s="317"/>
      <c r="AB140" s="313"/>
      <c r="AC140" s="634" t="s">
        <v>199</v>
      </c>
      <c r="AD140" s="317"/>
      <c r="AE140" s="317"/>
      <c r="AF140" s="317"/>
      <c r="AG140" s="317"/>
      <c r="AH140" s="313"/>
      <c r="AI140" s="357" t="s">
        <v>362</v>
      </c>
      <c r="AJ140" s="308"/>
      <c r="AK140" s="308"/>
      <c r="AL140" s="308"/>
      <c r="AM140" s="308"/>
      <c r="AN140" s="308"/>
      <c r="AO140" s="308"/>
      <c r="AP140" s="308"/>
      <c r="AQ140" s="308"/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9"/>
      <c r="BE140" s="417" t="s">
        <v>358</v>
      </c>
      <c r="BF140" s="308"/>
      <c r="BG140" s="308"/>
      <c r="BH140" s="308"/>
      <c r="BI140" s="308"/>
      <c r="BJ140" s="309"/>
      <c r="BK140" s="417" t="s">
        <v>311</v>
      </c>
      <c r="BL140" s="308"/>
      <c r="BM140" s="308"/>
      <c r="BN140" s="308"/>
      <c r="BO140" s="308"/>
      <c r="BP140" s="309"/>
      <c r="BQ140" s="417" t="s">
        <v>357</v>
      </c>
      <c r="BR140" s="308"/>
      <c r="BS140" s="308"/>
      <c r="BT140" s="308"/>
      <c r="BU140" s="308"/>
      <c r="BV140" s="636"/>
      <c r="BW140" s="302"/>
      <c r="BX140" s="302"/>
      <c r="BY140" s="302"/>
      <c r="BZ140" s="302"/>
      <c r="CA140" s="302"/>
      <c r="CB140" s="302"/>
      <c r="CC140" s="333"/>
      <c r="CD140" s="332"/>
      <c r="CE140" s="302"/>
      <c r="CF140" s="302"/>
      <c r="CG140" s="302"/>
      <c r="CH140" s="302"/>
      <c r="CI140" s="302"/>
      <c r="CJ140" s="333"/>
      <c r="CK140" s="332"/>
      <c r="CL140" s="302"/>
      <c r="CM140" s="302"/>
      <c r="CN140" s="302"/>
      <c r="CO140" s="302"/>
      <c r="CP140" s="302"/>
      <c r="CQ140" s="333"/>
      <c r="CR140" s="630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2"/>
      <c r="DJ140" s="302"/>
      <c r="DK140" s="302"/>
      <c r="DL140" s="302"/>
      <c r="DM140" s="302"/>
      <c r="DN140" s="302"/>
      <c r="DO140" s="302"/>
      <c r="DP140" s="302"/>
      <c r="DQ140" s="302"/>
      <c r="DR140" s="302"/>
      <c r="DS140" s="302"/>
      <c r="DT140" s="302"/>
      <c r="DU140" s="302"/>
      <c r="DV140" s="302"/>
      <c r="DW140" s="302"/>
      <c r="DX140" s="302"/>
      <c r="DY140" s="302"/>
      <c r="DZ140" s="333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</row>
    <row r="141" spans="1:147" ht="94.5" customHeight="1">
      <c r="A141" s="635" t="s">
        <v>361</v>
      </c>
      <c r="B141" s="317"/>
      <c r="C141" s="317"/>
      <c r="D141" s="317"/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3"/>
      <c r="Q141" s="634" t="s">
        <v>311</v>
      </c>
      <c r="R141" s="317"/>
      <c r="S141" s="317"/>
      <c r="T141" s="317"/>
      <c r="U141" s="317"/>
      <c r="V141" s="313"/>
      <c r="W141" s="634" t="s">
        <v>187</v>
      </c>
      <c r="X141" s="317"/>
      <c r="Y141" s="317"/>
      <c r="Z141" s="317"/>
      <c r="AA141" s="317"/>
      <c r="AB141" s="313"/>
      <c r="AC141" s="634" t="s">
        <v>199</v>
      </c>
      <c r="AD141" s="317"/>
      <c r="AE141" s="317"/>
      <c r="AF141" s="317"/>
      <c r="AG141" s="317"/>
      <c r="AH141" s="313"/>
      <c r="AI141" s="310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11"/>
      <c r="BE141" s="637"/>
      <c r="BF141" s="638"/>
      <c r="BG141" s="638"/>
      <c r="BH141" s="638"/>
      <c r="BI141" s="638"/>
      <c r="BJ141" s="684"/>
      <c r="BK141" s="637"/>
      <c r="BL141" s="638"/>
      <c r="BM141" s="638"/>
      <c r="BN141" s="638"/>
      <c r="BO141" s="638"/>
      <c r="BP141" s="684"/>
      <c r="BQ141" s="637"/>
      <c r="BR141" s="638"/>
      <c r="BS141" s="638"/>
      <c r="BT141" s="638"/>
      <c r="BU141" s="638"/>
      <c r="BV141" s="639"/>
      <c r="BW141" s="303"/>
      <c r="BX141" s="303"/>
      <c r="BY141" s="303"/>
      <c r="BZ141" s="303"/>
      <c r="CA141" s="303"/>
      <c r="CB141" s="303"/>
      <c r="CC141" s="311"/>
      <c r="CD141" s="310"/>
      <c r="CE141" s="303"/>
      <c r="CF141" s="303"/>
      <c r="CG141" s="303"/>
      <c r="CH141" s="303"/>
      <c r="CI141" s="303"/>
      <c r="CJ141" s="311"/>
      <c r="CK141" s="310"/>
      <c r="CL141" s="303"/>
      <c r="CM141" s="303"/>
      <c r="CN141" s="303"/>
      <c r="CO141" s="303"/>
      <c r="CP141" s="303"/>
      <c r="CQ141" s="311"/>
      <c r="CR141" s="631"/>
      <c r="CS141" s="303"/>
      <c r="CT141" s="303"/>
      <c r="CU141" s="303"/>
      <c r="CV141" s="303"/>
      <c r="CW141" s="303"/>
      <c r="CX141" s="303"/>
      <c r="CY141" s="303"/>
      <c r="CZ141" s="303"/>
      <c r="DA141" s="303"/>
      <c r="DB141" s="303"/>
      <c r="DC141" s="303"/>
      <c r="DD141" s="303"/>
      <c r="DE141" s="303"/>
      <c r="DF141" s="303"/>
      <c r="DG141" s="303"/>
      <c r="DH141" s="303"/>
      <c r="DI141" s="303"/>
      <c r="DJ141" s="303"/>
      <c r="DK141" s="303"/>
      <c r="DL141" s="303"/>
      <c r="DM141" s="303"/>
      <c r="DN141" s="303"/>
      <c r="DO141" s="303"/>
      <c r="DP141" s="303"/>
      <c r="DQ141" s="303"/>
      <c r="DR141" s="303"/>
      <c r="DS141" s="303"/>
      <c r="DT141" s="303"/>
      <c r="DU141" s="303"/>
      <c r="DV141" s="303"/>
      <c r="DW141" s="303"/>
      <c r="DX141" s="303"/>
      <c r="DY141" s="303"/>
      <c r="DZ141" s="311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</row>
    <row r="142" spans="1:147" ht="40.5" customHeight="1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6"/>
      <c r="AM142" s="216"/>
      <c r="AN142" s="216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8"/>
      <c r="DQ142" s="218"/>
      <c r="DR142" s="218"/>
      <c r="DS142" s="219"/>
      <c r="DT142" s="219"/>
      <c r="DU142" s="219"/>
      <c r="DV142" s="219"/>
      <c r="DW142" s="219"/>
      <c r="DX142" s="219"/>
      <c r="DY142" s="219"/>
      <c r="DZ142" s="219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</row>
    <row r="143" spans="1:147" ht="45.75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0"/>
      <c r="CJ143" s="220"/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0"/>
      <c r="DB143" s="220"/>
      <c r="DC143" s="220"/>
      <c r="DD143" s="220"/>
      <c r="DE143" s="220"/>
      <c r="DF143" s="220"/>
      <c r="DG143" s="220"/>
      <c r="DH143" s="220"/>
      <c r="DI143" s="220"/>
      <c r="DJ143" s="220"/>
      <c r="DK143" s="220"/>
      <c r="DL143" s="220"/>
      <c r="DM143" s="220"/>
      <c r="DN143" s="220"/>
      <c r="DO143" s="220"/>
      <c r="DP143" s="220"/>
      <c r="DQ143" s="220"/>
      <c r="DR143" s="220"/>
      <c r="DS143" s="220"/>
      <c r="DT143" s="220"/>
      <c r="DU143" s="220"/>
      <c r="DV143" s="220"/>
      <c r="DW143" s="220"/>
      <c r="DX143" s="220"/>
      <c r="DY143" s="220"/>
      <c r="DZ143" s="220"/>
      <c r="EA143" s="220"/>
      <c r="EB143" s="220"/>
      <c r="EC143" s="220"/>
      <c r="ED143" s="220"/>
      <c r="EE143" s="220"/>
      <c r="EF143" s="220"/>
      <c r="EG143" s="220"/>
      <c r="EH143" s="220"/>
      <c r="EI143" s="220"/>
      <c r="EJ143" s="220"/>
      <c r="EK143" s="220"/>
      <c r="EL143" s="220"/>
      <c r="EM143" s="220"/>
      <c r="EN143" s="220"/>
      <c r="EO143" s="220"/>
      <c r="EP143" s="220"/>
      <c r="EQ143" s="220"/>
    </row>
    <row r="144" spans="1:147" ht="45.75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0"/>
      <c r="CC144" s="220"/>
      <c r="CD144" s="220"/>
      <c r="CE144" s="220"/>
      <c r="CF144" s="220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220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</row>
    <row r="145" spans="1:147" ht="45.75" customHeight="1">
      <c r="A145" s="685" t="s">
        <v>606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2"/>
      <c r="BF145" s="302"/>
      <c r="BG145" s="302"/>
      <c r="BH145" s="302"/>
      <c r="BI145" s="302"/>
      <c r="BJ145" s="302"/>
      <c r="BK145" s="302"/>
      <c r="BL145" s="302"/>
      <c r="BM145" s="302"/>
      <c r="BN145" s="302"/>
      <c r="BO145" s="302"/>
      <c r="BP145" s="302"/>
      <c r="BQ145" s="302"/>
      <c r="BR145" s="302"/>
      <c r="BS145" s="302"/>
      <c r="BT145" s="302"/>
      <c r="BU145" s="302"/>
      <c r="BV145" s="302"/>
      <c r="BW145" s="302"/>
      <c r="BX145" s="302"/>
      <c r="BY145" s="302"/>
      <c r="BZ145" s="302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2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2"/>
      <c r="DA145" s="302"/>
      <c r="DB145" s="302"/>
      <c r="DC145" s="302"/>
      <c r="DD145" s="302"/>
      <c r="DE145" s="302"/>
      <c r="DF145" s="302"/>
      <c r="DG145" s="302"/>
      <c r="DH145" s="302"/>
      <c r="DI145" s="302"/>
      <c r="DJ145" s="302"/>
      <c r="DK145" s="302"/>
      <c r="DL145" s="302"/>
      <c r="DM145" s="302"/>
      <c r="DN145" s="302"/>
      <c r="DO145" s="302"/>
      <c r="DP145" s="302"/>
      <c r="DQ145" s="302"/>
      <c r="DR145" s="302"/>
      <c r="DS145" s="302"/>
      <c r="DT145" s="302"/>
      <c r="DU145" s="302"/>
      <c r="DV145" s="302"/>
      <c r="DW145" s="302"/>
      <c r="DX145" s="302"/>
      <c r="DY145" s="302"/>
      <c r="DZ145" s="302"/>
      <c r="EA145" s="220"/>
      <c r="EB145" s="220"/>
      <c r="EC145" s="220"/>
      <c r="ED145" s="220"/>
      <c r="EE145" s="220"/>
      <c r="EF145" s="220"/>
      <c r="EG145" s="220"/>
      <c r="EH145" s="220"/>
      <c r="EI145" s="220"/>
      <c r="EJ145" s="220"/>
      <c r="EK145" s="220"/>
      <c r="EL145" s="220"/>
      <c r="EM145" s="220"/>
      <c r="EN145" s="220"/>
      <c r="EO145" s="220"/>
      <c r="EP145" s="220"/>
      <c r="EQ145" s="220"/>
    </row>
    <row r="146" spans="1:147" ht="46.5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  <c r="BZ146" s="220"/>
      <c r="CA146" s="220"/>
      <c r="CB146" s="220"/>
      <c r="CC146" s="220"/>
      <c r="CD146" s="220"/>
      <c r="CE146" s="220"/>
      <c r="CF146" s="220"/>
      <c r="CG146" s="220"/>
      <c r="CH146" s="220"/>
      <c r="CI146" s="220"/>
      <c r="CJ146" s="220"/>
      <c r="CK146" s="220"/>
      <c r="CL146" s="220"/>
      <c r="CM146" s="220"/>
      <c r="CN146" s="220"/>
      <c r="CO146" s="220"/>
      <c r="CP146" s="220"/>
      <c r="CQ146" s="220"/>
      <c r="CR146" s="220"/>
      <c r="CS146" s="220"/>
      <c r="CT146" s="220"/>
      <c r="CU146" s="220"/>
      <c r="CV146" s="220"/>
      <c r="CW146" s="220"/>
      <c r="CX146" s="220"/>
      <c r="CY146" s="220"/>
      <c r="CZ146" s="220"/>
      <c r="DA146" s="220"/>
      <c r="DB146" s="220"/>
      <c r="DC146" s="220"/>
      <c r="DD146" s="220"/>
      <c r="DE146" s="220"/>
      <c r="DF146" s="220"/>
      <c r="DG146" s="220"/>
      <c r="DH146" s="220"/>
      <c r="DI146" s="220"/>
      <c r="DJ146" s="220"/>
      <c r="DK146" s="220"/>
      <c r="DL146" s="220"/>
      <c r="DM146" s="220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0"/>
      <c r="DX146" s="220"/>
      <c r="DY146" s="220"/>
      <c r="DZ146" s="220"/>
      <c r="EA146" s="220"/>
      <c r="EB146" s="220"/>
      <c r="EC146" s="220"/>
      <c r="ED146" s="220"/>
      <c r="EE146" s="220"/>
      <c r="EF146" s="220"/>
      <c r="EG146" s="220"/>
      <c r="EH146" s="220"/>
      <c r="EI146" s="220"/>
      <c r="EJ146" s="220"/>
      <c r="EK146" s="220"/>
      <c r="EL146" s="220"/>
      <c r="EM146" s="220"/>
      <c r="EN146" s="220"/>
      <c r="EO146" s="220"/>
      <c r="EP146" s="220"/>
      <c r="EQ146" s="220"/>
    </row>
    <row r="147" spans="1:147" ht="40.5" customHeight="1">
      <c r="A147" s="686" t="s">
        <v>364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2"/>
      <c r="BF147" s="302"/>
      <c r="BG147" s="302"/>
      <c r="BH147" s="302"/>
      <c r="BI147" s="302"/>
      <c r="BJ147" s="302"/>
      <c r="BK147" s="302"/>
      <c r="BL147" s="302"/>
      <c r="BM147" s="302"/>
      <c r="BN147" s="302"/>
      <c r="BO147" s="302"/>
      <c r="BP147" s="302"/>
      <c r="BQ147" s="302"/>
      <c r="BR147" s="302"/>
      <c r="BS147" s="302"/>
      <c r="BT147" s="302"/>
      <c r="BU147" s="302"/>
      <c r="BV147" s="302"/>
      <c r="BW147" s="302"/>
      <c r="BX147" s="302"/>
      <c r="BY147" s="302"/>
      <c r="BZ147" s="302"/>
      <c r="CA147" s="302"/>
      <c r="CB147" s="302"/>
      <c r="CC147" s="302"/>
      <c r="CD147" s="302"/>
      <c r="CE147" s="302"/>
      <c r="CF147" s="302"/>
      <c r="CG147" s="302"/>
      <c r="CH147" s="302"/>
      <c r="CI147" s="302"/>
      <c r="CJ147" s="302"/>
      <c r="CK147" s="302"/>
      <c r="CL147" s="302"/>
      <c r="CM147" s="302"/>
      <c r="CN147" s="302"/>
      <c r="CO147" s="302"/>
      <c r="CP147" s="302"/>
      <c r="CQ147" s="302"/>
      <c r="CR147" s="302"/>
      <c r="CS147" s="302"/>
      <c r="CT147" s="302"/>
      <c r="CU147" s="302"/>
      <c r="CV147" s="302"/>
      <c r="CW147" s="302"/>
      <c r="CX147" s="302"/>
      <c r="CY147" s="302"/>
      <c r="CZ147" s="302"/>
      <c r="DA147" s="302"/>
      <c r="DB147" s="302"/>
      <c r="DC147" s="302"/>
      <c r="DD147" s="302"/>
      <c r="DE147" s="302"/>
      <c r="DF147" s="302"/>
      <c r="DG147" s="302"/>
      <c r="DH147" s="302"/>
      <c r="DI147" s="302"/>
      <c r="DJ147" s="302"/>
      <c r="DK147" s="302"/>
      <c r="DL147" s="302"/>
      <c r="DM147" s="302"/>
      <c r="DN147" s="302"/>
      <c r="DO147" s="302"/>
      <c r="DP147" s="302"/>
      <c r="DQ147" s="302"/>
      <c r="DR147" s="302"/>
      <c r="DS147" s="302"/>
      <c r="DT147" s="302"/>
      <c r="DU147" s="302"/>
      <c r="DV147" s="302"/>
      <c r="DW147" s="302"/>
      <c r="DX147" s="302"/>
      <c r="DY147" s="302"/>
      <c r="DZ147" s="302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</row>
    <row r="148" spans="1:147" ht="40.5" customHeight="1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  <c r="BE148" s="221"/>
      <c r="BF148" s="221"/>
      <c r="BG148" s="221"/>
      <c r="BH148" s="221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/>
      <c r="BU148" s="221"/>
      <c r="BV148" s="221"/>
      <c r="BW148" s="221"/>
      <c r="BX148" s="221"/>
      <c r="BY148" s="221"/>
      <c r="BZ148" s="221"/>
      <c r="CA148" s="221"/>
      <c r="CB148" s="221"/>
      <c r="CC148" s="221"/>
      <c r="CD148" s="221"/>
      <c r="CE148" s="221"/>
      <c r="CF148" s="221"/>
      <c r="CG148" s="221"/>
      <c r="CH148" s="221"/>
      <c r="CI148" s="221"/>
      <c r="CJ148" s="221"/>
      <c r="CK148" s="221"/>
      <c r="CL148" s="221"/>
      <c r="CM148" s="221"/>
      <c r="CN148" s="221"/>
      <c r="CO148" s="221"/>
      <c r="CP148" s="221"/>
      <c r="CQ148" s="221"/>
      <c r="CR148" s="221"/>
      <c r="CS148" s="221"/>
      <c r="CT148" s="221"/>
      <c r="CU148" s="221"/>
      <c r="CV148" s="221"/>
      <c r="CW148" s="221"/>
      <c r="CX148" s="221"/>
      <c r="CY148" s="221"/>
      <c r="CZ148" s="221"/>
      <c r="DA148" s="221"/>
      <c r="DB148" s="221"/>
      <c r="DC148" s="221"/>
      <c r="DD148" s="221"/>
      <c r="DE148" s="221"/>
      <c r="DF148" s="221"/>
      <c r="DG148" s="221"/>
      <c r="DH148" s="221"/>
      <c r="DI148" s="221"/>
      <c r="DJ148" s="221"/>
      <c r="DK148" s="221"/>
      <c r="DL148" s="221"/>
      <c r="DM148" s="221"/>
      <c r="DN148" s="221"/>
      <c r="DO148" s="221"/>
      <c r="DP148" s="221"/>
      <c r="DQ148" s="221"/>
      <c r="DR148" s="221"/>
      <c r="DS148" s="221"/>
      <c r="DT148" s="221"/>
      <c r="DU148" s="221"/>
      <c r="DV148" s="221"/>
      <c r="DW148" s="221"/>
      <c r="DX148" s="221"/>
      <c r="DY148" s="221"/>
      <c r="DZ148" s="221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</row>
    <row r="149" spans="1:147" ht="112.5" customHeight="1">
      <c r="A149" s="687" t="s">
        <v>365</v>
      </c>
      <c r="B149" s="526"/>
      <c r="C149" s="526"/>
      <c r="D149" s="526"/>
      <c r="E149" s="526"/>
      <c r="F149" s="526"/>
      <c r="G149" s="526"/>
      <c r="H149" s="530"/>
      <c r="I149" s="688" t="s">
        <v>366</v>
      </c>
      <c r="J149" s="526"/>
      <c r="K149" s="526"/>
      <c r="L149" s="526"/>
      <c r="M149" s="526"/>
      <c r="N149" s="526"/>
      <c r="O149" s="526"/>
      <c r="P149" s="526"/>
      <c r="Q149" s="526"/>
      <c r="R149" s="526"/>
      <c r="S149" s="526"/>
      <c r="T149" s="526"/>
      <c r="U149" s="526"/>
      <c r="V149" s="526"/>
      <c r="W149" s="526"/>
      <c r="X149" s="526"/>
      <c r="Y149" s="526"/>
      <c r="Z149" s="526"/>
      <c r="AA149" s="526"/>
      <c r="AB149" s="526"/>
      <c r="AC149" s="526"/>
      <c r="AD149" s="526"/>
      <c r="AE149" s="526"/>
      <c r="AF149" s="526"/>
      <c r="AG149" s="526"/>
      <c r="AH149" s="526"/>
      <c r="AI149" s="526"/>
      <c r="AJ149" s="526"/>
      <c r="AK149" s="526"/>
      <c r="AL149" s="526"/>
      <c r="AM149" s="526"/>
      <c r="AN149" s="526"/>
      <c r="AO149" s="526"/>
      <c r="AP149" s="526"/>
      <c r="AQ149" s="526"/>
      <c r="AR149" s="526"/>
      <c r="AS149" s="526"/>
      <c r="AT149" s="526"/>
      <c r="AU149" s="526"/>
      <c r="AV149" s="526"/>
      <c r="AW149" s="526"/>
      <c r="AX149" s="526"/>
      <c r="AY149" s="526"/>
      <c r="AZ149" s="526"/>
      <c r="BA149" s="526"/>
      <c r="BB149" s="526"/>
      <c r="BC149" s="526"/>
      <c r="BD149" s="526"/>
      <c r="BE149" s="526"/>
      <c r="BF149" s="526"/>
      <c r="BG149" s="526"/>
      <c r="BH149" s="526"/>
      <c r="BI149" s="526"/>
      <c r="BJ149" s="526"/>
      <c r="BK149" s="526"/>
      <c r="BL149" s="526"/>
      <c r="BM149" s="526"/>
      <c r="BN149" s="526"/>
      <c r="BO149" s="526"/>
      <c r="BP149" s="526"/>
      <c r="BQ149" s="526"/>
      <c r="BR149" s="526"/>
      <c r="BS149" s="526"/>
      <c r="BT149" s="526"/>
      <c r="BU149" s="526"/>
      <c r="BV149" s="526"/>
      <c r="BW149" s="526"/>
      <c r="BX149" s="526"/>
      <c r="BY149" s="526"/>
      <c r="BZ149" s="526"/>
      <c r="CA149" s="526"/>
      <c r="CB149" s="526"/>
      <c r="CC149" s="526"/>
      <c r="CD149" s="526"/>
      <c r="CE149" s="526"/>
      <c r="CF149" s="526"/>
      <c r="CG149" s="526"/>
      <c r="CH149" s="526"/>
      <c r="CI149" s="526"/>
      <c r="CJ149" s="526"/>
      <c r="CK149" s="526"/>
      <c r="CL149" s="526"/>
      <c r="CM149" s="526"/>
      <c r="CN149" s="526"/>
      <c r="CO149" s="526"/>
      <c r="CP149" s="526"/>
      <c r="CQ149" s="526"/>
      <c r="CR149" s="526"/>
      <c r="CS149" s="526"/>
      <c r="CT149" s="526"/>
      <c r="CU149" s="526"/>
      <c r="CV149" s="526"/>
      <c r="CW149" s="526"/>
      <c r="CX149" s="526"/>
      <c r="CY149" s="526"/>
      <c r="CZ149" s="526"/>
      <c r="DA149" s="526"/>
      <c r="DB149" s="526"/>
      <c r="DC149" s="526"/>
      <c r="DD149" s="526"/>
      <c r="DE149" s="526"/>
      <c r="DF149" s="526"/>
      <c r="DG149" s="526"/>
      <c r="DH149" s="530"/>
      <c r="DI149" s="687" t="s">
        <v>367</v>
      </c>
      <c r="DJ149" s="526"/>
      <c r="DK149" s="526"/>
      <c r="DL149" s="526"/>
      <c r="DM149" s="526"/>
      <c r="DN149" s="526"/>
      <c r="DO149" s="526"/>
      <c r="DP149" s="526"/>
      <c r="DQ149" s="526"/>
      <c r="DR149" s="526"/>
      <c r="DS149" s="526"/>
      <c r="DT149" s="526"/>
      <c r="DU149" s="526"/>
      <c r="DV149" s="526"/>
      <c r="DW149" s="526"/>
      <c r="DX149" s="526"/>
      <c r="DY149" s="526"/>
      <c r="DZ149" s="530"/>
      <c r="EA149" s="178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</row>
    <row r="150" spans="1:147" ht="97.5" customHeight="1">
      <c r="A150" s="689" t="s">
        <v>153</v>
      </c>
      <c r="B150" s="303"/>
      <c r="C150" s="303"/>
      <c r="D150" s="303"/>
      <c r="E150" s="303"/>
      <c r="F150" s="303"/>
      <c r="G150" s="303"/>
      <c r="H150" s="501"/>
      <c r="I150" s="652" t="s">
        <v>607</v>
      </c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8"/>
      <c r="AP150" s="498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498"/>
      <c r="BC150" s="498"/>
      <c r="BD150" s="498"/>
      <c r="BE150" s="498"/>
      <c r="BF150" s="498"/>
      <c r="BG150" s="498"/>
      <c r="BH150" s="498"/>
      <c r="BI150" s="498"/>
      <c r="BJ150" s="498"/>
      <c r="BK150" s="498"/>
      <c r="BL150" s="498"/>
      <c r="BM150" s="498"/>
      <c r="BN150" s="498"/>
      <c r="BO150" s="498"/>
      <c r="BP150" s="498"/>
      <c r="BQ150" s="498"/>
      <c r="BR150" s="498"/>
      <c r="BS150" s="498"/>
      <c r="BT150" s="498"/>
      <c r="BU150" s="498"/>
      <c r="BV150" s="498"/>
      <c r="BW150" s="498"/>
      <c r="BX150" s="498"/>
      <c r="BY150" s="498"/>
      <c r="BZ150" s="498"/>
      <c r="CA150" s="498"/>
      <c r="CB150" s="498"/>
      <c r="CC150" s="498"/>
      <c r="CD150" s="498"/>
      <c r="CE150" s="498"/>
      <c r="CF150" s="498"/>
      <c r="CG150" s="498"/>
      <c r="CH150" s="498"/>
      <c r="CI150" s="498"/>
      <c r="CJ150" s="498"/>
      <c r="CK150" s="498"/>
      <c r="CL150" s="498"/>
      <c r="CM150" s="498"/>
      <c r="CN150" s="498"/>
      <c r="CO150" s="498"/>
      <c r="CP150" s="498"/>
      <c r="CQ150" s="498"/>
      <c r="CR150" s="498"/>
      <c r="CS150" s="498"/>
      <c r="CT150" s="498"/>
      <c r="CU150" s="498"/>
      <c r="CV150" s="498"/>
      <c r="CW150" s="498"/>
      <c r="CX150" s="498"/>
      <c r="CY150" s="498"/>
      <c r="CZ150" s="498"/>
      <c r="DA150" s="498"/>
      <c r="DB150" s="498"/>
      <c r="DC150" s="498"/>
      <c r="DD150" s="498"/>
      <c r="DE150" s="498"/>
      <c r="DF150" s="498"/>
      <c r="DG150" s="498"/>
      <c r="DH150" s="500"/>
      <c r="DI150" s="690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501"/>
      <c r="EA150" s="223"/>
      <c r="EB150" s="223"/>
      <c r="EC150" s="223"/>
      <c r="ED150" s="223"/>
      <c r="EE150" s="223"/>
      <c r="EF150" s="223"/>
      <c r="EG150" s="223"/>
      <c r="EH150" s="223"/>
      <c r="EI150" s="223"/>
      <c r="EJ150" s="223"/>
      <c r="EK150" s="223"/>
      <c r="EL150" s="223"/>
      <c r="EM150" s="223"/>
      <c r="EN150" s="223"/>
      <c r="EO150" s="223"/>
      <c r="EP150" s="223"/>
      <c r="EQ150" s="223"/>
    </row>
    <row r="151" spans="1:147" ht="102" customHeight="1">
      <c r="A151" s="654" t="s">
        <v>135</v>
      </c>
      <c r="B151" s="317"/>
      <c r="C151" s="317"/>
      <c r="D151" s="317"/>
      <c r="E151" s="317"/>
      <c r="F151" s="317"/>
      <c r="G151" s="317"/>
      <c r="H151" s="516"/>
      <c r="I151" s="652" t="s">
        <v>608</v>
      </c>
      <c r="J151" s="498"/>
      <c r="K151" s="498"/>
      <c r="L151" s="498"/>
      <c r="M151" s="498"/>
      <c r="N151" s="498"/>
      <c r="O151" s="498"/>
      <c r="P151" s="498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98"/>
      <c r="AT151" s="498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498"/>
      <c r="BI151" s="498"/>
      <c r="BJ151" s="498"/>
      <c r="BK151" s="498"/>
      <c r="BL151" s="498"/>
      <c r="BM151" s="498"/>
      <c r="BN151" s="498"/>
      <c r="BO151" s="498"/>
      <c r="BP151" s="498"/>
      <c r="BQ151" s="498"/>
      <c r="BR151" s="498"/>
      <c r="BS151" s="498"/>
      <c r="BT151" s="498"/>
      <c r="BU151" s="498"/>
      <c r="BV151" s="498"/>
      <c r="BW151" s="498"/>
      <c r="BX151" s="498"/>
      <c r="BY151" s="498"/>
      <c r="BZ151" s="498"/>
      <c r="CA151" s="498"/>
      <c r="CB151" s="498"/>
      <c r="CC151" s="498"/>
      <c r="CD151" s="498"/>
      <c r="CE151" s="498"/>
      <c r="CF151" s="498"/>
      <c r="CG151" s="498"/>
      <c r="CH151" s="498"/>
      <c r="CI151" s="498"/>
      <c r="CJ151" s="498"/>
      <c r="CK151" s="498"/>
      <c r="CL151" s="498"/>
      <c r="CM151" s="498"/>
      <c r="CN151" s="498"/>
      <c r="CO151" s="498"/>
      <c r="CP151" s="498"/>
      <c r="CQ151" s="498"/>
      <c r="CR151" s="498"/>
      <c r="CS151" s="498"/>
      <c r="CT151" s="498"/>
      <c r="CU151" s="498"/>
      <c r="CV151" s="498"/>
      <c r="CW151" s="498"/>
      <c r="CX151" s="498"/>
      <c r="CY151" s="498"/>
      <c r="CZ151" s="498"/>
      <c r="DA151" s="498"/>
      <c r="DB151" s="498"/>
      <c r="DC151" s="498"/>
      <c r="DD151" s="498"/>
      <c r="DE151" s="498"/>
      <c r="DF151" s="498"/>
      <c r="DG151" s="498"/>
      <c r="DH151" s="500"/>
      <c r="DI151" s="653"/>
      <c r="DJ151" s="317"/>
      <c r="DK151" s="317"/>
      <c r="DL151" s="317"/>
      <c r="DM151" s="317"/>
      <c r="DN151" s="317"/>
      <c r="DO151" s="317"/>
      <c r="DP151" s="317"/>
      <c r="DQ151" s="317"/>
      <c r="DR151" s="317"/>
      <c r="DS151" s="317"/>
      <c r="DT151" s="317"/>
      <c r="DU151" s="317"/>
      <c r="DV151" s="317"/>
      <c r="DW151" s="317"/>
      <c r="DX151" s="317"/>
      <c r="DY151" s="317"/>
      <c r="DZ151" s="516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</row>
    <row r="152" spans="1:147" ht="49.5" customHeight="1">
      <c r="A152" s="654" t="s">
        <v>130</v>
      </c>
      <c r="B152" s="317"/>
      <c r="C152" s="317"/>
      <c r="D152" s="317"/>
      <c r="E152" s="317"/>
      <c r="F152" s="317"/>
      <c r="G152" s="317"/>
      <c r="H152" s="516"/>
      <c r="I152" s="652" t="s">
        <v>609</v>
      </c>
      <c r="J152" s="498"/>
      <c r="K152" s="498"/>
      <c r="L152" s="498"/>
      <c r="M152" s="498"/>
      <c r="N152" s="498"/>
      <c r="O152" s="498"/>
      <c r="P152" s="498"/>
      <c r="Q152" s="498"/>
      <c r="R152" s="498"/>
      <c r="S152" s="498"/>
      <c r="T152" s="498"/>
      <c r="U152" s="498"/>
      <c r="V152" s="498"/>
      <c r="W152" s="498"/>
      <c r="X152" s="498"/>
      <c r="Y152" s="498"/>
      <c r="Z152" s="498"/>
      <c r="AA152" s="498"/>
      <c r="AB152" s="498"/>
      <c r="AC152" s="498"/>
      <c r="AD152" s="498"/>
      <c r="AE152" s="498"/>
      <c r="AF152" s="498"/>
      <c r="AG152" s="498"/>
      <c r="AH152" s="498"/>
      <c r="AI152" s="498"/>
      <c r="AJ152" s="498"/>
      <c r="AK152" s="498"/>
      <c r="AL152" s="498"/>
      <c r="AM152" s="498"/>
      <c r="AN152" s="498"/>
      <c r="AO152" s="498"/>
      <c r="AP152" s="498"/>
      <c r="AQ152" s="498"/>
      <c r="AR152" s="498"/>
      <c r="AS152" s="498"/>
      <c r="AT152" s="498"/>
      <c r="AU152" s="498"/>
      <c r="AV152" s="498"/>
      <c r="AW152" s="498"/>
      <c r="AX152" s="498"/>
      <c r="AY152" s="498"/>
      <c r="AZ152" s="498"/>
      <c r="BA152" s="498"/>
      <c r="BB152" s="498"/>
      <c r="BC152" s="498"/>
      <c r="BD152" s="498"/>
      <c r="BE152" s="498"/>
      <c r="BF152" s="498"/>
      <c r="BG152" s="498"/>
      <c r="BH152" s="498"/>
      <c r="BI152" s="498"/>
      <c r="BJ152" s="498"/>
      <c r="BK152" s="498"/>
      <c r="BL152" s="498"/>
      <c r="BM152" s="498"/>
      <c r="BN152" s="498"/>
      <c r="BO152" s="498"/>
      <c r="BP152" s="498"/>
      <c r="BQ152" s="498"/>
      <c r="BR152" s="498"/>
      <c r="BS152" s="498"/>
      <c r="BT152" s="498"/>
      <c r="BU152" s="498"/>
      <c r="BV152" s="498"/>
      <c r="BW152" s="498"/>
      <c r="BX152" s="498"/>
      <c r="BY152" s="498"/>
      <c r="BZ152" s="498"/>
      <c r="CA152" s="498"/>
      <c r="CB152" s="498"/>
      <c r="CC152" s="498"/>
      <c r="CD152" s="498"/>
      <c r="CE152" s="498"/>
      <c r="CF152" s="498"/>
      <c r="CG152" s="498"/>
      <c r="CH152" s="498"/>
      <c r="CI152" s="498"/>
      <c r="CJ152" s="498"/>
      <c r="CK152" s="498"/>
      <c r="CL152" s="498"/>
      <c r="CM152" s="498"/>
      <c r="CN152" s="498"/>
      <c r="CO152" s="498"/>
      <c r="CP152" s="498"/>
      <c r="CQ152" s="498"/>
      <c r="CR152" s="498"/>
      <c r="CS152" s="498"/>
      <c r="CT152" s="498"/>
      <c r="CU152" s="498"/>
      <c r="CV152" s="498"/>
      <c r="CW152" s="498"/>
      <c r="CX152" s="498"/>
      <c r="CY152" s="498"/>
      <c r="CZ152" s="498"/>
      <c r="DA152" s="498"/>
      <c r="DB152" s="498"/>
      <c r="DC152" s="498"/>
      <c r="DD152" s="498"/>
      <c r="DE152" s="498"/>
      <c r="DF152" s="498"/>
      <c r="DG152" s="498"/>
      <c r="DH152" s="500"/>
      <c r="DI152" s="653"/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7"/>
      <c r="DY152" s="317"/>
      <c r="DZ152" s="516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</row>
    <row r="153" spans="1:147" ht="94.5" customHeight="1">
      <c r="A153" s="654" t="s">
        <v>122</v>
      </c>
      <c r="B153" s="317"/>
      <c r="C153" s="317"/>
      <c r="D153" s="317"/>
      <c r="E153" s="317"/>
      <c r="F153" s="317"/>
      <c r="G153" s="317"/>
      <c r="H153" s="516"/>
      <c r="I153" s="652" t="s">
        <v>610</v>
      </c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498"/>
      <c r="AL153" s="498"/>
      <c r="AM153" s="498"/>
      <c r="AN153" s="498"/>
      <c r="AO153" s="498"/>
      <c r="AP153" s="498"/>
      <c r="AQ153" s="498"/>
      <c r="AR153" s="498"/>
      <c r="AS153" s="498"/>
      <c r="AT153" s="498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98"/>
      <c r="BL153" s="498"/>
      <c r="BM153" s="498"/>
      <c r="BN153" s="498"/>
      <c r="BO153" s="498"/>
      <c r="BP153" s="498"/>
      <c r="BQ153" s="498"/>
      <c r="BR153" s="498"/>
      <c r="BS153" s="498"/>
      <c r="BT153" s="498"/>
      <c r="BU153" s="498"/>
      <c r="BV153" s="498"/>
      <c r="BW153" s="498"/>
      <c r="BX153" s="498"/>
      <c r="BY153" s="498"/>
      <c r="BZ153" s="498"/>
      <c r="CA153" s="498"/>
      <c r="CB153" s="498"/>
      <c r="CC153" s="498"/>
      <c r="CD153" s="498"/>
      <c r="CE153" s="498"/>
      <c r="CF153" s="498"/>
      <c r="CG153" s="498"/>
      <c r="CH153" s="498"/>
      <c r="CI153" s="498"/>
      <c r="CJ153" s="498"/>
      <c r="CK153" s="498"/>
      <c r="CL153" s="498"/>
      <c r="CM153" s="498"/>
      <c r="CN153" s="498"/>
      <c r="CO153" s="498"/>
      <c r="CP153" s="498"/>
      <c r="CQ153" s="498"/>
      <c r="CR153" s="498"/>
      <c r="CS153" s="498"/>
      <c r="CT153" s="498"/>
      <c r="CU153" s="498"/>
      <c r="CV153" s="498"/>
      <c r="CW153" s="498"/>
      <c r="CX153" s="498"/>
      <c r="CY153" s="498"/>
      <c r="CZ153" s="498"/>
      <c r="DA153" s="498"/>
      <c r="DB153" s="498"/>
      <c r="DC153" s="498"/>
      <c r="DD153" s="498"/>
      <c r="DE153" s="498"/>
      <c r="DF153" s="498"/>
      <c r="DG153" s="498"/>
      <c r="DH153" s="500"/>
      <c r="DI153" s="653"/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7"/>
      <c r="DU153" s="317"/>
      <c r="DV153" s="317"/>
      <c r="DW153" s="317"/>
      <c r="DX153" s="317"/>
      <c r="DY153" s="317"/>
      <c r="DZ153" s="516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</row>
    <row r="154" spans="1:147" ht="91.5" customHeight="1">
      <c r="A154" s="654" t="s">
        <v>370</v>
      </c>
      <c r="B154" s="317"/>
      <c r="C154" s="317"/>
      <c r="D154" s="317"/>
      <c r="E154" s="317"/>
      <c r="F154" s="317"/>
      <c r="G154" s="317"/>
      <c r="H154" s="516"/>
      <c r="I154" s="652" t="s">
        <v>611</v>
      </c>
      <c r="J154" s="498"/>
      <c r="K154" s="498"/>
      <c r="L154" s="498"/>
      <c r="M154" s="498"/>
      <c r="N154" s="498"/>
      <c r="O154" s="498"/>
      <c r="P154" s="498"/>
      <c r="Q154" s="498"/>
      <c r="R154" s="498"/>
      <c r="S154" s="498"/>
      <c r="T154" s="498"/>
      <c r="U154" s="498"/>
      <c r="V154" s="498"/>
      <c r="W154" s="498"/>
      <c r="X154" s="498"/>
      <c r="Y154" s="498"/>
      <c r="Z154" s="498"/>
      <c r="AA154" s="498"/>
      <c r="AB154" s="498"/>
      <c r="AC154" s="498"/>
      <c r="AD154" s="498"/>
      <c r="AE154" s="498"/>
      <c r="AF154" s="498"/>
      <c r="AG154" s="498"/>
      <c r="AH154" s="498"/>
      <c r="AI154" s="498"/>
      <c r="AJ154" s="498"/>
      <c r="AK154" s="498"/>
      <c r="AL154" s="498"/>
      <c r="AM154" s="498"/>
      <c r="AN154" s="498"/>
      <c r="AO154" s="498"/>
      <c r="AP154" s="498"/>
      <c r="AQ154" s="498"/>
      <c r="AR154" s="498"/>
      <c r="AS154" s="498"/>
      <c r="AT154" s="498"/>
      <c r="AU154" s="498"/>
      <c r="AV154" s="498"/>
      <c r="AW154" s="498"/>
      <c r="AX154" s="498"/>
      <c r="AY154" s="498"/>
      <c r="AZ154" s="498"/>
      <c r="BA154" s="498"/>
      <c r="BB154" s="498"/>
      <c r="BC154" s="498"/>
      <c r="BD154" s="498"/>
      <c r="BE154" s="498"/>
      <c r="BF154" s="498"/>
      <c r="BG154" s="498"/>
      <c r="BH154" s="498"/>
      <c r="BI154" s="498"/>
      <c r="BJ154" s="498"/>
      <c r="BK154" s="498"/>
      <c r="BL154" s="498"/>
      <c r="BM154" s="498"/>
      <c r="BN154" s="498"/>
      <c r="BO154" s="498"/>
      <c r="BP154" s="498"/>
      <c r="BQ154" s="498"/>
      <c r="BR154" s="498"/>
      <c r="BS154" s="498"/>
      <c r="BT154" s="498"/>
      <c r="BU154" s="498"/>
      <c r="BV154" s="498"/>
      <c r="BW154" s="498"/>
      <c r="BX154" s="498"/>
      <c r="BY154" s="498"/>
      <c r="BZ154" s="498"/>
      <c r="CA154" s="498"/>
      <c r="CB154" s="498"/>
      <c r="CC154" s="498"/>
      <c r="CD154" s="498"/>
      <c r="CE154" s="498"/>
      <c r="CF154" s="498"/>
      <c r="CG154" s="498"/>
      <c r="CH154" s="498"/>
      <c r="CI154" s="498"/>
      <c r="CJ154" s="498"/>
      <c r="CK154" s="498"/>
      <c r="CL154" s="498"/>
      <c r="CM154" s="498"/>
      <c r="CN154" s="498"/>
      <c r="CO154" s="498"/>
      <c r="CP154" s="498"/>
      <c r="CQ154" s="498"/>
      <c r="CR154" s="498"/>
      <c r="CS154" s="498"/>
      <c r="CT154" s="498"/>
      <c r="CU154" s="498"/>
      <c r="CV154" s="498"/>
      <c r="CW154" s="498"/>
      <c r="CX154" s="498"/>
      <c r="CY154" s="498"/>
      <c r="CZ154" s="498"/>
      <c r="DA154" s="498"/>
      <c r="DB154" s="498"/>
      <c r="DC154" s="498"/>
      <c r="DD154" s="498"/>
      <c r="DE154" s="498"/>
      <c r="DF154" s="498"/>
      <c r="DG154" s="498"/>
      <c r="DH154" s="500"/>
      <c r="DI154" s="653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516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</row>
    <row r="155" spans="1:147" ht="99" customHeight="1">
      <c r="A155" s="654" t="s">
        <v>372</v>
      </c>
      <c r="B155" s="317"/>
      <c r="C155" s="317"/>
      <c r="D155" s="317"/>
      <c r="E155" s="317"/>
      <c r="F155" s="317"/>
      <c r="G155" s="317"/>
      <c r="H155" s="516"/>
      <c r="I155" s="652" t="s">
        <v>612</v>
      </c>
      <c r="J155" s="498"/>
      <c r="K155" s="498"/>
      <c r="L155" s="498"/>
      <c r="M155" s="498"/>
      <c r="N155" s="498"/>
      <c r="O155" s="498"/>
      <c r="P155" s="498"/>
      <c r="Q155" s="498"/>
      <c r="R155" s="498"/>
      <c r="S155" s="498"/>
      <c r="T155" s="498"/>
      <c r="U155" s="498"/>
      <c r="V155" s="498"/>
      <c r="W155" s="498"/>
      <c r="X155" s="498"/>
      <c r="Y155" s="498"/>
      <c r="Z155" s="498"/>
      <c r="AA155" s="498"/>
      <c r="AB155" s="498"/>
      <c r="AC155" s="498"/>
      <c r="AD155" s="498"/>
      <c r="AE155" s="498"/>
      <c r="AF155" s="498"/>
      <c r="AG155" s="498"/>
      <c r="AH155" s="498"/>
      <c r="AI155" s="498"/>
      <c r="AJ155" s="498"/>
      <c r="AK155" s="498"/>
      <c r="AL155" s="498"/>
      <c r="AM155" s="498"/>
      <c r="AN155" s="498"/>
      <c r="AO155" s="498"/>
      <c r="AP155" s="498"/>
      <c r="AQ155" s="498"/>
      <c r="AR155" s="498"/>
      <c r="AS155" s="498"/>
      <c r="AT155" s="498"/>
      <c r="AU155" s="498"/>
      <c r="AV155" s="498"/>
      <c r="AW155" s="498"/>
      <c r="AX155" s="498"/>
      <c r="AY155" s="498"/>
      <c r="AZ155" s="498"/>
      <c r="BA155" s="498"/>
      <c r="BB155" s="498"/>
      <c r="BC155" s="498"/>
      <c r="BD155" s="498"/>
      <c r="BE155" s="498"/>
      <c r="BF155" s="498"/>
      <c r="BG155" s="498"/>
      <c r="BH155" s="498"/>
      <c r="BI155" s="498"/>
      <c r="BJ155" s="498"/>
      <c r="BK155" s="498"/>
      <c r="BL155" s="498"/>
      <c r="BM155" s="498"/>
      <c r="BN155" s="498"/>
      <c r="BO155" s="498"/>
      <c r="BP155" s="498"/>
      <c r="BQ155" s="498"/>
      <c r="BR155" s="498"/>
      <c r="BS155" s="498"/>
      <c r="BT155" s="498"/>
      <c r="BU155" s="498"/>
      <c r="BV155" s="498"/>
      <c r="BW155" s="498"/>
      <c r="BX155" s="498"/>
      <c r="BY155" s="498"/>
      <c r="BZ155" s="498"/>
      <c r="CA155" s="498"/>
      <c r="CB155" s="498"/>
      <c r="CC155" s="498"/>
      <c r="CD155" s="498"/>
      <c r="CE155" s="498"/>
      <c r="CF155" s="498"/>
      <c r="CG155" s="498"/>
      <c r="CH155" s="498"/>
      <c r="CI155" s="498"/>
      <c r="CJ155" s="498"/>
      <c r="CK155" s="498"/>
      <c r="CL155" s="498"/>
      <c r="CM155" s="498"/>
      <c r="CN155" s="498"/>
      <c r="CO155" s="498"/>
      <c r="CP155" s="498"/>
      <c r="CQ155" s="498"/>
      <c r="CR155" s="498"/>
      <c r="CS155" s="498"/>
      <c r="CT155" s="498"/>
      <c r="CU155" s="498"/>
      <c r="CV155" s="498"/>
      <c r="CW155" s="498"/>
      <c r="CX155" s="498"/>
      <c r="CY155" s="498"/>
      <c r="CZ155" s="498"/>
      <c r="DA155" s="498"/>
      <c r="DB155" s="498"/>
      <c r="DC155" s="498"/>
      <c r="DD155" s="498"/>
      <c r="DE155" s="498"/>
      <c r="DF155" s="498"/>
      <c r="DG155" s="498"/>
      <c r="DH155" s="500"/>
      <c r="DI155" s="653"/>
      <c r="DJ155" s="317"/>
      <c r="DK155" s="317"/>
      <c r="DL155" s="317"/>
      <c r="DM155" s="317"/>
      <c r="DN155" s="317"/>
      <c r="DO155" s="317"/>
      <c r="DP155" s="317"/>
      <c r="DQ155" s="317"/>
      <c r="DR155" s="317"/>
      <c r="DS155" s="317"/>
      <c r="DT155" s="317"/>
      <c r="DU155" s="317"/>
      <c r="DV155" s="317"/>
      <c r="DW155" s="317"/>
      <c r="DX155" s="317"/>
      <c r="DY155" s="317"/>
      <c r="DZ155" s="516"/>
      <c r="EA155" s="223"/>
      <c r="EB155" s="223"/>
      <c r="EC155" s="223"/>
      <c r="ED155" s="223"/>
      <c r="EE155" s="223"/>
      <c r="EF155" s="223"/>
      <c r="EG155" s="223"/>
      <c r="EH155" s="223"/>
      <c r="EI155" s="223"/>
      <c r="EJ155" s="223"/>
      <c r="EK155" s="223"/>
      <c r="EL155" s="223"/>
      <c r="EM155" s="223"/>
      <c r="EN155" s="223"/>
      <c r="EO155" s="223"/>
      <c r="EP155" s="223"/>
      <c r="EQ155" s="223"/>
    </row>
    <row r="156" spans="1:147" ht="49.5" customHeight="1">
      <c r="A156" s="654" t="s">
        <v>125</v>
      </c>
      <c r="B156" s="317"/>
      <c r="C156" s="317"/>
      <c r="D156" s="317"/>
      <c r="E156" s="317"/>
      <c r="F156" s="317"/>
      <c r="G156" s="317"/>
      <c r="H156" s="516"/>
      <c r="I156" s="652" t="s">
        <v>613</v>
      </c>
      <c r="J156" s="498"/>
      <c r="K156" s="498"/>
      <c r="L156" s="498"/>
      <c r="M156" s="498"/>
      <c r="N156" s="498"/>
      <c r="O156" s="498"/>
      <c r="P156" s="498"/>
      <c r="Q156" s="498"/>
      <c r="R156" s="498"/>
      <c r="S156" s="498"/>
      <c r="T156" s="498"/>
      <c r="U156" s="498"/>
      <c r="V156" s="498"/>
      <c r="W156" s="498"/>
      <c r="X156" s="498"/>
      <c r="Y156" s="498"/>
      <c r="Z156" s="498"/>
      <c r="AA156" s="498"/>
      <c r="AB156" s="498"/>
      <c r="AC156" s="498"/>
      <c r="AD156" s="498"/>
      <c r="AE156" s="498"/>
      <c r="AF156" s="498"/>
      <c r="AG156" s="498"/>
      <c r="AH156" s="498"/>
      <c r="AI156" s="498"/>
      <c r="AJ156" s="498"/>
      <c r="AK156" s="498"/>
      <c r="AL156" s="498"/>
      <c r="AM156" s="498"/>
      <c r="AN156" s="498"/>
      <c r="AO156" s="498"/>
      <c r="AP156" s="498"/>
      <c r="AQ156" s="498"/>
      <c r="AR156" s="498"/>
      <c r="AS156" s="498"/>
      <c r="AT156" s="498"/>
      <c r="AU156" s="498"/>
      <c r="AV156" s="498"/>
      <c r="AW156" s="498"/>
      <c r="AX156" s="498"/>
      <c r="AY156" s="498"/>
      <c r="AZ156" s="498"/>
      <c r="BA156" s="498"/>
      <c r="BB156" s="498"/>
      <c r="BC156" s="498"/>
      <c r="BD156" s="498"/>
      <c r="BE156" s="498"/>
      <c r="BF156" s="498"/>
      <c r="BG156" s="498"/>
      <c r="BH156" s="498"/>
      <c r="BI156" s="498"/>
      <c r="BJ156" s="498"/>
      <c r="BK156" s="498"/>
      <c r="BL156" s="498"/>
      <c r="BM156" s="498"/>
      <c r="BN156" s="498"/>
      <c r="BO156" s="498"/>
      <c r="BP156" s="498"/>
      <c r="BQ156" s="498"/>
      <c r="BR156" s="498"/>
      <c r="BS156" s="498"/>
      <c r="BT156" s="498"/>
      <c r="BU156" s="498"/>
      <c r="BV156" s="498"/>
      <c r="BW156" s="498"/>
      <c r="BX156" s="498"/>
      <c r="BY156" s="498"/>
      <c r="BZ156" s="498"/>
      <c r="CA156" s="498"/>
      <c r="CB156" s="498"/>
      <c r="CC156" s="498"/>
      <c r="CD156" s="498"/>
      <c r="CE156" s="498"/>
      <c r="CF156" s="498"/>
      <c r="CG156" s="498"/>
      <c r="CH156" s="498"/>
      <c r="CI156" s="498"/>
      <c r="CJ156" s="498"/>
      <c r="CK156" s="498"/>
      <c r="CL156" s="498"/>
      <c r="CM156" s="498"/>
      <c r="CN156" s="498"/>
      <c r="CO156" s="498"/>
      <c r="CP156" s="498"/>
      <c r="CQ156" s="498"/>
      <c r="CR156" s="498"/>
      <c r="CS156" s="498"/>
      <c r="CT156" s="498"/>
      <c r="CU156" s="498"/>
      <c r="CV156" s="498"/>
      <c r="CW156" s="498"/>
      <c r="CX156" s="498"/>
      <c r="CY156" s="498"/>
      <c r="CZ156" s="498"/>
      <c r="DA156" s="498"/>
      <c r="DB156" s="498"/>
      <c r="DC156" s="498"/>
      <c r="DD156" s="498"/>
      <c r="DE156" s="498"/>
      <c r="DF156" s="498"/>
      <c r="DG156" s="498"/>
      <c r="DH156" s="500"/>
      <c r="DI156" s="653"/>
      <c r="DJ156" s="317"/>
      <c r="DK156" s="317"/>
      <c r="DL156" s="317"/>
      <c r="DM156" s="317"/>
      <c r="DN156" s="317"/>
      <c r="DO156" s="317"/>
      <c r="DP156" s="317"/>
      <c r="DQ156" s="317"/>
      <c r="DR156" s="317"/>
      <c r="DS156" s="317"/>
      <c r="DT156" s="317"/>
      <c r="DU156" s="317"/>
      <c r="DV156" s="317"/>
      <c r="DW156" s="317"/>
      <c r="DX156" s="317"/>
      <c r="DY156" s="317"/>
      <c r="DZ156" s="516"/>
      <c r="EA156" s="223"/>
      <c r="EB156" s="223"/>
      <c r="EC156" s="223"/>
      <c r="ED156" s="223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</row>
    <row r="157" spans="1:147" ht="49.5" customHeight="1">
      <c r="A157" s="654" t="s">
        <v>119</v>
      </c>
      <c r="B157" s="317"/>
      <c r="C157" s="317"/>
      <c r="D157" s="317"/>
      <c r="E157" s="317"/>
      <c r="F157" s="317"/>
      <c r="G157" s="317"/>
      <c r="H157" s="516"/>
      <c r="I157" s="652" t="s">
        <v>614</v>
      </c>
      <c r="J157" s="498"/>
      <c r="K157" s="498"/>
      <c r="L157" s="498"/>
      <c r="M157" s="498"/>
      <c r="N157" s="498"/>
      <c r="O157" s="498"/>
      <c r="P157" s="498"/>
      <c r="Q157" s="498"/>
      <c r="R157" s="498"/>
      <c r="S157" s="498"/>
      <c r="T157" s="498"/>
      <c r="U157" s="498"/>
      <c r="V157" s="498"/>
      <c r="W157" s="498"/>
      <c r="X157" s="498"/>
      <c r="Y157" s="498"/>
      <c r="Z157" s="498"/>
      <c r="AA157" s="498"/>
      <c r="AB157" s="498"/>
      <c r="AC157" s="498"/>
      <c r="AD157" s="498"/>
      <c r="AE157" s="498"/>
      <c r="AF157" s="498"/>
      <c r="AG157" s="498"/>
      <c r="AH157" s="498"/>
      <c r="AI157" s="498"/>
      <c r="AJ157" s="498"/>
      <c r="AK157" s="498"/>
      <c r="AL157" s="498"/>
      <c r="AM157" s="498"/>
      <c r="AN157" s="498"/>
      <c r="AO157" s="498"/>
      <c r="AP157" s="498"/>
      <c r="AQ157" s="498"/>
      <c r="AR157" s="498"/>
      <c r="AS157" s="498"/>
      <c r="AT157" s="498"/>
      <c r="AU157" s="498"/>
      <c r="AV157" s="498"/>
      <c r="AW157" s="498"/>
      <c r="AX157" s="498"/>
      <c r="AY157" s="498"/>
      <c r="AZ157" s="498"/>
      <c r="BA157" s="498"/>
      <c r="BB157" s="498"/>
      <c r="BC157" s="498"/>
      <c r="BD157" s="498"/>
      <c r="BE157" s="498"/>
      <c r="BF157" s="498"/>
      <c r="BG157" s="498"/>
      <c r="BH157" s="498"/>
      <c r="BI157" s="498"/>
      <c r="BJ157" s="498"/>
      <c r="BK157" s="498"/>
      <c r="BL157" s="498"/>
      <c r="BM157" s="498"/>
      <c r="BN157" s="498"/>
      <c r="BO157" s="498"/>
      <c r="BP157" s="498"/>
      <c r="BQ157" s="498"/>
      <c r="BR157" s="498"/>
      <c r="BS157" s="498"/>
      <c r="BT157" s="498"/>
      <c r="BU157" s="498"/>
      <c r="BV157" s="498"/>
      <c r="BW157" s="498"/>
      <c r="BX157" s="498"/>
      <c r="BY157" s="498"/>
      <c r="BZ157" s="498"/>
      <c r="CA157" s="498"/>
      <c r="CB157" s="498"/>
      <c r="CC157" s="498"/>
      <c r="CD157" s="498"/>
      <c r="CE157" s="498"/>
      <c r="CF157" s="498"/>
      <c r="CG157" s="498"/>
      <c r="CH157" s="498"/>
      <c r="CI157" s="498"/>
      <c r="CJ157" s="498"/>
      <c r="CK157" s="498"/>
      <c r="CL157" s="498"/>
      <c r="CM157" s="498"/>
      <c r="CN157" s="498"/>
      <c r="CO157" s="498"/>
      <c r="CP157" s="498"/>
      <c r="CQ157" s="498"/>
      <c r="CR157" s="498"/>
      <c r="CS157" s="498"/>
      <c r="CT157" s="498"/>
      <c r="CU157" s="498"/>
      <c r="CV157" s="498"/>
      <c r="CW157" s="498"/>
      <c r="CX157" s="498"/>
      <c r="CY157" s="498"/>
      <c r="CZ157" s="498"/>
      <c r="DA157" s="498"/>
      <c r="DB157" s="498"/>
      <c r="DC157" s="498"/>
      <c r="DD157" s="498"/>
      <c r="DE157" s="498"/>
      <c r="DF157" s="498"/>
      <c r="DG157" s="498"/>
      <c r="DH157" s="500"/>
      <c r="DI157" s="653"/>
      <c r="DJ157" s="317"/>
      <c r="DK157" s="317"/>
      <c r="DL157" s="317"/>
      <c r="DM157" s="317"/>
      <c r="DN157" s="317"/>
      <c r="DO157" s="317"/>
      <c r="DP157" s="317"/>
      <c r="DQ157" s="317"/>
      <c r="DR157" s="317"/>
      <c r="DS157" s="317"/>
      <c r="DT157" s="317"/>
      <c r="DU157" s="317"/>
      <c r="DV157" s="317"/>
      <c r="DW157" s="317"/>
      <c r="DX157" s="317"/>
      <c r="DY157" s="317"/>
      <c r="DZ157" s="516"/>
      <c r="EA157" s="223"/>
      <c r="EB157" s="223"/>
      <c r="EC157" s="223"/>
      <c r="ED157" s="223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</row>
    <row r="158" spans="1:147" ht="49.5" customHeight="1">
      <c r="A158" s="654" t="s">
        <v>378</v>
      </c>
      <c r="B158" s="317"/>
      <c r="C158" s="317"/>
      <c r="D158" s="317"/>
      <c r="E158" s="317"/>
      <c r="F158" s="317"/>
      <c r="G158" s="317"/>
      <c r="H158" s="516"/>
      <c r="I158" s="652" t="s">
        <v>379</v>
      </c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498"/>
      <c r="W158" s="498"/>
      <c r="X158" s="498"/>
      <c r="Y158" s="498"/>
      <c r="Z158" s="498"/>
      <c r="AA158" s="498"/>
      <c r="AB158" s="498"/>
      <c r="AC158" s="498"/>
      <c r="AD158" s="498"/>
      <c r="AE158" s="498"/>
      <c r="AF158" s="498"/>
      <c r="AG158" s="498"/>
      <c r="AH158" s="498"/>
      <c r="AI158" s="498"/>
      <c r="AJ158" s="498"/>
      <c r="AK158" s="498"/>
      <c r="AL158" s="498"/>
      <c r="AM158" s="498"/>
      <c r="AN158" s="498"/>
      <c r="AO158" s="498"/>
      <c r="AP158" s="498"/>
      <c r="AQ158" s="498"/>
      <c r="AR158" s="498"/>
      <c r="AS158" s="498"/>
      <c r="AT158" s="498"/>
      <c r="AU158" s="498"/>
      <c r="AV158" s="498"/>
      <c r="AW158" s="498"/>
      <c r="AX158" s="498"/>
      <c r="AY158" s="498"/>
      <c r="AZ158" s="498"/>
      <c r="BA158" s="498"/>
      <c r="BB158" s="498"/>
      <c r="BC158" s="498"/>
      <c r="BD158" s="498"/>
      <c r="BE158" s="498"/>
      <c r="BF158" s="498"/>
      <c r="BG158" s="498"/>
      <c r="BH158" s="498"/>
      <c r="BI158" s="498"/>
      <c r="BJ158" s="498"/>
      <c r="BK158" s="498"/>
      <c r="BL158" s="498"/>
      <c r="BM158" s="498"/>
      <c r="BN158" s="498"/>
      <c r="BO158" s="498"/>
      <c r="BP158" s="498"/>
      <c r="BQ158" s="498"/>
      <c r="BR158" s="498"/>
      <c r="BS158" s="498"/>
      <c r="BT158" s="498"/>
      <c r="BU158" s="498"/>
      <c r="BV158" s="498"/>
      <c r="BW158" s="498"/>
      <c r="BX158" s="498"/>
      <c r="BY158" s="498"/>
      <c r="BZ158" s="498"/>
      <c r="CA158" s="498"/>
      <c r="CB158" s="498"/>
      <c r="CC158" s="498"/>
      <c r="CD158" s="498"/>
      <c r="CE158" s="498"/>
      <c r="CF158" s="498"/>
      <c r="CG158" s="498"/>
      <c r="CH158" s="498"/>
      <c r="CI158" s="498"/>
      <c r="CJ158" s="498"/>
      <c r="CK158" s="498"/>
      <c r="CL158" s="498"/>
      <c r="CM158" s="498"/>
      <c r="CN158" s="498"/>
      <c r="CO158" s="498"/>
      <c r="CP158" s="498"/>
      <c r="CQ158" s="498"/>
      <c r="CR158" s="498"/>
      <c r="CS158" s="498"/>
      <c r="CT158" s="498"/>
      <c r="CU158" s="498"/>
      <c r="CV158" s="498"/>
      <c r="CW158" s="498"/>
      <c r="CX158" s="498"/>
      <c r="CY158" s="498"/>
      <c r="CZ158" s="498"/>
      <c r="DA158" s="498"/>
      <c r="DB158" s="498"/>
      <c r="DC158" s="498"/>
      <c r="DD158" s="498"/>
      <c r="DE158" s="498"/>
      <c r="DF158" s="498"/>
      <c r="DG158" s="498"/>
      <c r="DH158" s="500"/>
      <c r="DI158" s="653"/>
      <c r="DJ158" s="317"/>
      <c r="DK158" s="317"/>
      <c r="DL158" s="317"/>
      <c r="DM158" s="317"/>
      <c r="DN158" s="317"/>
      <c r="DO158" s="317"/>
      <c r="DP158" s="317"/>
      <c r="DQ158" s="317"/>
      <c r="DR158" s="317"/>
      <c r="DS158" s="317"/>
      <c r="DT158" s="317"/>
      <c r="DU158" s="317"/>
      <c r="DV158" s="317"/>
      <c r="DW158" s="317"/>
      <c r="DX158" s="317"/>
      <c r="DY158" s="317"/>
      <c r="DZ158" s="516"/>
      <c r="EA158" s="223"/>
      <c r="EB158" s="223"/>
      <c r="EC158" s="223"/>
      <c r="ED158" s="223"/>
      <c r="EE158" s="223"/>
      <c r="EF158" s="223"/>
      <c r="EG158" s="223"/>
      <c r="EH158" s="223"/>
      <c r="EI158" s="223"/>
      <c r="EJ158" s="223"/>
      <c r="EK158" s="223"/>
      <c r="EL158" s="223"/>
      <c r="EM158" s="223"/>
      <c r="EN158" s="223"/>
      <c r="EO158" s="223"/>
      <c r="EP158" s="223"/>
      <c r="EQ158" s="223"/>
    </row>
    <row r="159" spans="1:147" ht="99" customHeight="1">
      <c r="A159" s="654" t="s">
        <v>380</v>
      </c>
      <c r="B159" s="317"/>
      <c r="C159" s="317"/>
      <c r="D159" s="317"/>
      <c r="E159" s="317"/>
      <c r="F159" s="317"/>
      <c r="G159" s="317"/>
      <c r="H159" s="516"/>
      <c r="I159" s="652" t="s">
        <v>615</v>
      </c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498"/>
      <c r="W159" s="498"/>
      <c r="X159" s="498"/>
      <c r="Y159" s="498"/>
      <c r="Z159" s="498"/>
      <c r="AA159" s="498"/>
      <c r="AB159" s="498"/>
      <c r="AC159" s="498"/>
      <c r="AD159" s="498"/>
      <c r="AE159" s="498"/>
      <c r="AF159" s="498"/>
      <c r="AG159" s="498"/>
      <c r="AH159" s="498"/>
      <c r="AI159" s="498"/>
      <c r="AJ159" s="498"/>
      <c r="AK159" s="498"/>
      <c r="AL159" s="498"/>
      <c r="AM159" s="498"/>
      <c r="AN159" s="498"/>
      <c r="AO159" s="498"/>
      <c r="AP159" s="498"/>
      <c r="AQ159" s="498"/>
      <c r="AR159" s="498"/>
      <c r="AS159" s="498"/>
      <c r="AT159" s="498"/>
      <c r="AU159" s="498"/>
      <c r="AV159" s="498"/>
      <c r="AW159" s="498"/>
      <c r="AX159" s="498"/>
      <c r="AY159" s="498"/>
      <c r="AZ159" s="498"/>
      <c r="BA159" s="498"/>
      <c r="BB159" s="498"/>
      <c r="BC159" s="498"/>
      <c r="BD159" s="498"/>
      <c r="BE159" s="498"/>
      <c r="BF159" s="498"/>
      <c r="BG159" s="498"/>
      <c r="BH159" s="498"/>
      <c r="BI159" s="498"/>
      <c r="BJ159" s="498"/>
      <c r="BK159" s="498"/>
      <c r="BL159" s="498"/>
      <c r="BM159" s="498"/>
      <c r="BN159" s="498"/>
      <c r="BO159" s="498"/>
      <c r="BP159" s="498"/>
      <c r="BQ159" s="498"/>
      <c r="BR159" s="498"/>
      <c r="BS159" s="498"/>
      <c r="BT159" s="498"/>
      <c r="BU159" s="498"/>
      <c r="BV159" s="498"/>
      <c r="BW159" s="498"/>
      <c r="BX159" s="498"/>
      <c r="BY159" s="498"/>
      <c r="BZ159" s="498"/>
      <c r="CA159" s="498"/>
      <c r="CB159" s="498"/>
      <c r="CC159" s="498"/>
      <c r="CD159" s="498"/>
      <c r="CE159" s="498"/>
      <c r="CF159" s="498"/>
      <c r="CG159" s="498"/>
      <c r="CH159" s="498"/>
      <c r="CI159" s="498"/>
      <c r="CJ159" s="498"/>
      <c r="CK159" s="498"/>
      <c r="CL159" s="498"/>
      <c r="CM159" s="498"/>
      <c r="CN159" s="498"/>
      <c r="CO159" s="498"/>
      <c r="CP159" s="498"/>
      <c r="CQ159" s="498"/>
      <c r="CR159" s="498"/>
      <c r="CS159" s="498"/>
      <c r="CT159" s="498"/>
      <c r="CU159" s="498"/>
      <c r="CV159" s="498"/>
      <c r="CW159" s="498"/>
      <c r="CX159" s="498"/>
      <c r="CY159" s="498"/>
      <c r="CZ159" s="498"/>
      <c r="DA159" s="498"/>
      <c r="DB159" s="498"/>
      <c r="DC159" s="498"/>
      <c r="DD159" s="498"/>
      <c r="DE159" s="498"/>
      <c r="DF159" s="498"/>
      <c r="DG159" s="498"/>
      <c r="DH159" s="500"/>
      <c r="DI159" s="653"/>
      <c r="DJ159" s="317"/>
      <c r="DK159" s="317"/>
      <c r="DL159" s="317"/>
      <c r="DM159" s="317"/>
      <c r="DN159" s="317"/>
      <c r="DO159" s="317"/>
      <c r="DP159" s="317"/>
      <c r="DQ159" s="317"/>
      <c r="DR159" s="317"/>
      <c r="DS159" s="317"/>
      <c r="DT159" s="317"/>
      <c r="DU159" s="317"/>
      <c r="DV159" s="317"/>
      <c r="DW159" s="317"/>
      <c r="DX159" s="317"/>
      <c r="DY159" s="317"/>
      <c r="DZ159" s="516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</row>
    <row r="160" spans="1:147" ht="93" customHeight="1">
      <c r="A160" s="654" t="s">
        <v>381</v>
      </c>
      <c r="B160" s="317"/>
      <c r="C160" s="317"/>
      <c r="D160" s="317"/>
      <c r="E160" s="317"/>
      <c r="F160" s="317"/>
      <c r="G160" s="317"/>
      <c r="H160" s="516"/>
      <c r="I160" s="652" t="s">
        <v>616</v>
      </c>
      <c r="J160" s="498"/>
      <c r="K160" s="498"/>
      <c r="L160" s="498"/>
      <c r="M160" s="498"/>
      <c r="N160" s="498"/>
      <c r="O160" s="498"/>
      <c r="P160" s="498"/>
      <c r="Q160" s="498"/>
      <c r="R160" s="498"/>
      <c r="S160" s="498"/>
      <c r="T160" s="498"/>
      <c r="U160" s="498"/>
      <c r="V160" s="498"/>
      <c r="W160" s="498"/>
      <c r="X160" s="498"/>
      <c r="Y160" s="498"/>
      <c r="Z160" s="498"/>
      <c r="AA160" s="498"/>
      <c r="AB160" s="498"/>
      <c r="AC160" s="498"/>
      <c r="AD160" s="498"/>
      <c r="AE160" s="498"/>
      <c r="AF160" s="498"/>
      <c r="AG160" s="498"/>
      <c r="AH160" s="498"/>
      <c r="AI160" s="498"/>
      <c r="AJ160" s="498"/>
      <c r="AK160" s="498"/>
      <c r="AL160" s="498"/>
      <c r="AM160" s="498"/>
      <c r="AN160" s="498"/>
      <c r="AO160" s="498"/>
      <c r="AP160" s="498"/>
      <c r="AQ160" s="498"/>
      <c r="AR160" s="498"/>
      <c r="AS160" s="498"/>
      <c r="AT160" s="498"/>
      <c r="AU160" s="498"/>
      <c r="AV160" s="498"/>
      <c r="AW160" s="498"/>
      <c r="AX160" s="498"/>
      <c r="AY160" s="498"/>
      <c r="AZ160" s="498"/>
      <c r="BA160" s="498"/>
      <c r="BB160" s="498"/>
      <c r="BC160" s="498"/>
      <c r="BD160" s="498"/>
      <c r="BE160" s="498"/>
      <c r="BF160" s="498"/>
      <c r="BG160" s="498"/>
      <c r="BH160" s="498"/>
      <c r="BI160" s="498"/>
      <c r="BJ160" s="498"/>
      <c r="BK160" s="498"/>
      <c r="BL160" s="498"/>
      <c r="BM160" s="498"/>
      <c r="BN160" s="498"/>
      <c r="BO160" s="498"/>
      <c r="BP160" s="498"/>
      <c r="BQ160" s="498"/>
      <c r="BR160" s="498"/>
      <c r="BS160" s="498"/>
      <c r="BT160" s="498"/>
      <c r="BU160" s="498"/>
      <c r="BV160" s="498"/>
      <c r="BW160" s="498"/>
      <c r="BX160" s="498"/>
      <c r="BY160" s="498"/>
      <c r="BZ160" s="498"/>
      <c r="CA160" s="498"/>
      <c r="CB160" s="498"/>
      <c r="CC160" s="498"/>
      <c r="CD160" s="498"/>
      <c r="CE160" s="498"/>
      <c r="CF160" s="498"/>
      <c r="CG160" s="498"/>
      <c r="CH160" s="498"/>
      <c r="CI160" s="498"/>
      <c r="CJ160" s="498"/>
      <c r="CK160" s="498"/>
      <c r="CL160" s="498"/>
      <c r="CM160" s="498"/>
      <c r="CN160" s="498"/>
      <c r="CO160" s="498"/>
      <c r="CP160" s="498"/>
      <c r="CQ160" s="498"/>
      <c r="CR160" s="498"/>
      <c r="CS160" s="498"/>
      <c r="CT160" s="498"/>
      <c r="CU160" s="498"/>
      <c r="CV160" s="498"/>
      <c r="CW160" s="498"/>
      <c r="CX160" s="498"/>
      <c r="CY160" s="498"/>
      <c r="CZ160" s="498"/>
      <c r="DA160" s="498"/>
      <c r="DB160" s="498"/>
      <c r="DC160" s="498"/>
      <c r="DD160" s="498"/>
      <c r="DE160" s="498"/>
      <c r="DF160" s="498"/>
      <c r="DG160" s="498"/>
      <c r="DH160" s="500"/>
      <c r="DI160" s="653"/>
      <c r="DJ160" s="317"/>
      <c r="DK160" s="317"/>
      <c r="DL160" s="317"/>
      <c r="DM160" s="317"/>
      <c r="DN160" s="317"/>
      <c r="DO160" s="317"/>
      <c r="DP160" s="317"/>
      <c r="DQ160" s="317"/>
      <c r="DR160" s="317"/>
      <c r="DS160" s="317"/>
      <c r="DT160" s="317"/>
      <c r="DU160" s="317"/>
      <c r="DV160" s="317"/>
      <c r="DW160" s="317"/>
      <c r="DX160" s="317"/>
      <c r="DY160" s="317"/>
      <c r="DZ160" s="516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</row>
    <row r="161" spans="1:147" ht="94.5" customHeight="1">
      <c r="A161" s="654" t="s">
        <v>382</v>
      </c>
      <c r="B161" s="317"/>
      <c r="C161" s="317"/>
      <c r="D161" s="317"/>
      <c r="E161" s="317"/>
      <c r="F161" s="317"/>
      <c r="G161" s="317"/>
      <c r="H161" s="516"/>
      <c r="I161" s="652" t="s">
        <v>617</v>
      </c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8"/>
      <c r="AT161" s="498"/>
      <c r="AU161" s="498"/>
      <c r="AV161" s="498"/>
      <c r="AW161" s="498"/>
      <c r="AX161" s="498"/>
      <c r="AY161" s="498"/>
      <c r="AZ161" s="498"/>
      <c r="BA161" s="498"/>
      <c r="BB161" s="498"/>
      <c r="BC161" s="498"/>
      <c r="BD161" s="498"/>
      <c r="BE161" s="498"/>
      <c r="BF161" s="498"/>
      <c r="BG161" s="498"/>
      <c r="BH161" s="498"/>
      <c r="BI161" s="498"/>
      <c r="BJ161" s="498"/>
      <c r="BK161" s="498"/>
      <c r="BL161" s="498"/>
      <c r="BM161" s="498"/>
      <c r="BN161" s="498"/>
      <c r="BO161" s="498"/>
      <c r="BP161" s="498"/>
      <c r="BQ161" s="498"/>
      <c r="BR161" s="498"/>
      <c r="BS161" s="498"/>
      <c r="BT161" s="498"/>
      <c r="BU161" s="498"/>
      <c r="BV161" s="498"/>
      <c r="BW161" s="498"/>
      <c r="BX161" s="498"/>
      <c r="BY161" s="498"/>
      <c r="BZ161" s="498"/>
      <c r="CA161" s="498"/>
      <c r="CB161" s="498"/>
      <c r="CC161" s="498"/>
      <c r="CD161" s="498"/>
      <c r="CE161" s="498"/>
      <c r="CF161" s="498"/>
      <c r="CG161" s="498"/>
      <c r="CH161" s="498"/>
      <c r="CI161" s="498"/>
      <c r="CJ161" s="498"/>
      <c r="CK161" s="498"/>
      <c r="CL161" s="498"/>
      <c r="CM161" s="498"/>
      <c r="CN161" s="498"/>
      <c r="CO161" s="498"/>
      <c r="CP161" s="498"/>
      <c r="CQ161" s="498"/>
      <c r="CR161" s="498"/>
      <c r="CS161" s="498"/>
      <c r="CT161" s="498"/>
      <c r="CU161" s="498"/>
      <c r="CV161" s="498"/>
      <c r="CW161" s="498"/>
      <c r="CX161" s="498"/>
      <c r="CY161" s="498"/>
      <c r="CZ161" s="498"/>
      <c r="DA161" s="498"/>
      <c r="DB161" s="498"/>
      <c r="DC161" s="498"/>
      <c r="DD161" s="498"/>
      <c r="DE161" s="498"/>
      <c r="DF161" s="498"/>
      <c r="DG161" s="498"/>
      <c r="DH161" s="500"/>
      <c r="DI161" s="653"/>
      <c r="DJ161" s="317"/>
      <c r="DK161" s="317"/>
      <c r="DL161" s="317"/>
      <c r="DM161" s="317"/>
      <c r="DN161" s="317"/>
      <c r="DO161" s="317"/>
      <c r="DP161" s="317"/>
      <c r="DQ161" s="317"/>
      <c r="DR161" s="317"/>
      <c r="DS161" s="317"/>
      <c r="DT161" s="317"/>
      <c r="DU161" s="317"/>
      <c r="DV161" s="317"/>
      <c r="DW161" s="317"/>
      <c r="DX161" s="317"/>
      <c r="DY161" s="317"/>
      <c r="DZ161" s="516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</row>
    <row r="162" spans="1:147" ht="49.5" customHeight="1">
      <c r="A162" s="654" t="s">
        <v>383</v>
      </c>
      <c r="B162" s="317"/>
      <c r="C162" s="317"/>
      <c r="D162" s="317"/>
      <c r="E162" s="317"/>
      <c r="F162" s="317"/>
      <c r="G162" s="317"/>
      <c r="H162" s="516"/>
      <c r="I162" s="652" t="s">
        <v>618</v>
      </c>
      <c r="J162" s="498"/>
      <c r="K162" s="498"/>
      <c r="L162" s="498"/>
      <c r="M162" s="498"/>
      <c r="N162" s="498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8"/>
      <c r="AC162" s="498"/>
      <c r="AD162" s="498"/>
      <c r="AE162" s="498"/>
      <c r="AF162" s="498"/>
      <c r="AG162" s="498"/>
      <c r="AH162" s="498"/>
      <c r="AI162" s="498"/>
      <c r="AJ162" s="498"/>
      <c r="AK162" s="498"/>
      <c r="AL162" s="498"/>
      <c r="AM162" s="498"/>
      <c r="AN162" s="498"/>
      <c r="AO162" s="498"/>
      <c r="AP162" s="498"/>
      <c r="AQ162" s="498"/>
      <c r="AR162" s="498"/>
      <c r="AS162" s="498"/>
      <c r="AT162" s="498"/>
      <c r="AU162" s="498"/>
      <c r="AV162" s="498"/>
      <c r="AW162" s="498"/>
      <c r="AX162" s="498"/>
      <c r="AY162" s="498"/>
      <c r="AZ162" s="498"/>
      <c r="BA162" s="498"/>
      <c r="BB162" s="498"/>
      <c r="BC162" s="498"/>
      <c r="BD162" s="498"/>
      <c r="BE162" s="498"/>
      <c r="BF162" s="498"/>
      <c r="BG162" s="498"/>
      <c r="BH162" s="498"/>
      <c r="BI162" s="498"/>
      <c r="BJ162" s="498"/>
      <c r="BK162" s="498"/>
      <c r="BL162" s="498"/>
      <c r="BM162" s="498"/>
      <c r="BN162" s="498"/>
      <c r="BO162" s="498"/>
      <c r="BP162" s="498"/>
      <c r="BQ162" s="498"/>
      <c r="BR162" s="498"/>
      <c r="BS162" s="498"/>
      <c r="BT162" s="498"/>
      <c r="BU162" s="498"/>
      <c r="BV162" s="498"/>
      <c r="BW162" s="498"/>
      <c r="BX162" s="498"/>
      <c r="BY162" s="498"/>
      <c r="BZ162" s="498"/>
      <c r="CA162" s="498"/>
      <c r="CB162" s="498"/>
      <c r="CC162" s="498"/>
      <c r="CD162" s="498"/>
      <c r="CE162" s="498"/>
      <c r="CF162" s="498"/>
      <c r="CG162" s="498"/>
      <c r="CH162" s="498"/>
      <c r="CI162" s="498"/>
      <c r="CJ162" s="498"/>
      <c r="CK162" s="498"/>
      <c r="CL162" s="498"/>
      <c r="CM162" s="498"/>
      <c r="CN162" s="498"/>
      <c r="CO162" s="498"/>
      <c r="CP162" s="498"/>
      <c r="CQ162" s="498"/>
      <c r="CR162" s="498"/>
      <c r="CS162" s="498"/>
      <c r="CT162" s="498"/>
      <c r="CU162" s="498"/>
      <c r="CV162" s="498"/>
      <c r="CW162" s="498"/>
      <c r="CX162" s="498"/>
      <c r="CY162" s="498"/>
      <c r="CZ162" s="498"/>
      <c r="DA162" s="498"/>
      <c r="DB162" s="498"/>
      <c r="DC162" s="498"/>
      <c r="DD162" s="498"/>
      <c r="DE162" s="498"/>
      <c r="DF162" s="498"/>
      <c r="DG162" s="498"/>
      <c r="DH162" s="500"/>
      <c r="DI162" s="653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516"/>
      <c r="EA162" s="223"/>
      <c r="EB162" s="223"/>
      <c r="EC162" s="223"/>
      <c r="ED162" s="223"/>
      <c r="EE162" s="223"/>
      <c r="EF162" s="223"/>
      <c r="EG162" s="223"/>
      <c r="EH162" s="223"/>
      <c r="EI162" s="223"/>
      <c r="EJ162" s="223"/>
      <c r="EK162" s="223"/>
      <c r="EL162" s="223"/>
      <c r="EM162" s="223"/>
      <c r="EN162" s="223"/>
      <c r="EO162" s="223"/>
      <c r="EP162" s="223"/>
      <c r="EQ162" s="223"/>
    </row>
    <row r="163" spans="1:147" ht="99" customHeight="1">
      <c r="A163" s="654" t="s">
        <v>384</v>
      </c>
      <c r="B163" s="317"/>
      <c r="C163" s="317"/>
      <c r="D163" s="317"/>
      <c r="E163" s="317"/>
      <c r="F163" s="317"/>
      <c r="G163" s="317"/>
      <c r="H163" s="516"/>
      <c r="I163" s="652" t="s">
        <v>619</v>
      </c>
      <c r="J163" s="498"/>
      <c r="K163" s="498"/>
      <c r="L163" s="498"/>
      <c r="M163" s="498"/>
      <c r="N163" s="498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8"/>
      <c r="AC163" s="498"/>
      <c r="AD163" s="498"/>
      <c r="AE163" s="498"/>
      <c r="AF163" s="498"/>
      <c r="AG163" s="498"/>
      <c r="AH163" s="498"/>
      <c r="AI163" s="498"/>
      <c r="AJ163" s="498"/>
      <c r="AK163" s="498"/>
      <c r="AL163" s="498"/>
      <c r="AM163" s="498"/>
      <c r="AN163" s="498"/>
      <c r="AO163" s="498"/>
      <c r="AP163" s="498"/>
      <c r="AQ163" s="498"/>
      <c r="AR163" s="498"/>
      <c r="AS163" s="498"/>
      <c r="AT163" s="498"/>
      <c r="AU163" s="498"/>
      <c r="AV163" s="498"/>
      <c r="AW163" s="498"/>
      <c r="AX163" s="498"/>
      <c r="AY163" s="498"/>
      <c r="AZ163" s="498"/>
      <c r="BA163" s="498"/>
      <c r="BB163" s="498"/>
      <c r="BC163" s="498"/>
      <c r="BD163" s="498"/>
      <c r="BE163" s="498"/>
      <c r="BF163" s="498"/>
      <c r="BG163" s="498"/>
      <c r="BH163" s="498"/>
      <c r="BI163" s="498"/>
      <c r="BJ163" s="498"/>
      <c r="BK163" s="498"/>
      <c r="BL163" s="498"/>
      <c r="BM163" s="498"/>
      <c r="BN163" s="498"/>
      <c r="BO163" s="498"/>
      <c r="BP163" s="498"/>
      <c r="BQ163" s="498"/>
      <c r="BR163" s="498"/>
      <c r="BS163" s="498"/>
      <c r="BT163" s="498"/>
      <c r="BU163" s="498"/>
      <c r="BV163" s="498"/>
      <c r="BW163" s="498"/>
      <c r="BX163" s="498"/>
      <c r="BY163" s="498"/>
      <c r="BZ163" s="498"/>
      <c r="CA163" s="498"/>
      <c r="CB163" s="498"/>
      <c r="CC163" s="498"/>
      <c r="CD163" s="498"/>
      <c r="CE163" s="498"/>
      <c r="CF163" s="498"/>
      <c r="CG163" s="498"/>
      <c r="CH163" s="498"/>
      <c r="CI163" s="498"/>
      <c r="CJ163" s="498"/>
      <c r="CK163" s="498"/>
      <c r="CL163" s="498"/>
      <c r="CM163" s="498"/>
      <c r="CN163" s="498"/>
      <c r="CO163" s="498"/>
      <c r="CP163" s="498"/>
      <c r="CQ163" s="498"/>
      <c r="CR163" s="498"/>
      <c r="CS163" s="498"/>
      <c r="CT163" s="498"/>
      <c r="CU163" s="498"/>
      <c r="CV163" s="498"/>
      <c r="CW163" s="498"/>
      <c r="CX163" s="498"/>
      <c r="CY163" s="498"/>
      <c r="CZ163" s="498"/>
      <c r="DA163" s="498"/>
      <c r="DB163" s="498"/>
      <c r="DC163" s="498"/>
      <c r="DD163" s="498"/>
      <c r="DE163" s="498"/>
      <c r="DF163" s="498"/>
      <c r="DG163" s="498"/>
      <c r="DH163" s="500"/>
      <c r="DI163" s="653"/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516"/>
      <c r="EA163" s="223"/>
      <c r="EB163" s="223"/>
      <c r="EC163" s="223"/>
      <c r="ED163" s="223"/>
      <c r="EE163" s="223"/>
      <c r="EF163" s="223"/>
      <c r="EG163" s="223"/>
      <c r="EH163" s="223"/>
      <c r="EI163" s="223"/>
      <c r="EJ163" s="223"/>
      <c r="EK163" s="223"/>
      <c r="EL163" s="223"/>
      <c r="EM163" s="223"/>
      <c r="EN163" s="223"/>
      <c r="EO163" s="223"/>
      <c r="EP163" s="223"/>
      <c r="EQ163" s="223"/>
    </row>
    <row r="164" spans="1:147" ht="103.5" customHeight="1">
      <c r="A164" s="654" t="s">
        <v>385</v>
      </c>
      <c r="B164" s="317"/>
      <c r="C164" s="317"/>
      <c r="D164" s="317"/>
      <c r="E164" s="317"/>
      <c r="F164" s="317"/>
      <c r="G164" s="317"/>
      <c r="H164" s="516"/>
      <c r="I164" s="652" t="s">
        <v>620</v>
      </c>
      <c r="J164" s="498"/>
      <c r="K164" s="498"/>
      <c r="L164" s="498"/>
      <c r="M164" s="498"/>
      <c r="N164" s="498"/>
      <c r="O164" s="498"/>
      <c r="P164" s="498"/>
      <c r="Q164" s="498"/>
      <c r="R164" s="498"/>
      <c r="S164" s="498"/>
      <c r="T164" s="498"/>
      <c r="U164" s="498"/>
      <c r="V164" s="498"/>
      <c r="W164" s="498"/>
      <c r="X164" s="498"/>
      <c r="Y164" s="498"/>
      <c r="Z164" s="498"/>
      <c r="AA164" s="498"/>
      <c r="AB164" s="498"/>
      <c r="AC164" s="498"/>
      <c r="AD164" s="498"/>
      <c r="AE164" s="498"/>
      <c r="AF164" s="498"/>
      <c r="AG164" s="498"/>
      <c r="AH164" s="498"/>
      <c r="AI164" s="498"/>
      <c r="AJ164" s="498"/>
      <c r="AK164" s="498"/>
      <c r="AL164" s="498"/>
      <c r="AM164" s="498"/>
      <c r="AN164" s="498"/>
      <c r="AO164" s="498"/>
      <c r="AP164" s="498"/>
      <c r="AQ164" s="498"/>
      <c r="AR164" s="498"/>
      <c r="AS164" s="498"/>
      <c r="AT164" s="498"/>
      <c r="AU164" s="498"/>
      <c r="AV164" s="498"/>
      <c r="AW164" s="498"/>
      <c r="AX164" s="498"/>
      <c r="AY164" s="498"/>
      <c r="AZ164" s="498"/>
      <c r="BA164" s="498"/>
      <c r="BB164" s="498"/>
      <c r="BC164" s="498"/>
      <c r="BD164" s="498"/>
      <c r="BE164" s="498"/>
      <c r="BF164" s="498"/>
      <c r="BG164" s="498"/>
      <c r="BH164" s="498"/>
      <c r="BI164" s="498"/>
      <c r="BJ164" s="498"/>
      <c r="BK164" s="498"/>
      <c r="BL164" s="498"/>
      <c r="BM164" s="498"/>
      <c r="BN164" s="498"/>
      <c r="BO164" s="498"/>
      <c r="BP164" s="498"/>
      <c r="BQ164" s="498"/>
      <c r="BR164" s="498"/>
      <c r="BS164" s="498"/>
      <c r="BT164" s="498"/>
      <c r="BU164" s="498"/>
      <c r="BV164" s="498"/>
      <c r="BW164" s="498"/>
      <c r="BX164" s="498"/>
      <c r="BY164" s="498"/>
      <c r="BZ164" s="498"/>
      <c r="CA164" s="498"/>
      <c r="CB164" s="498"/>
      <c r="CC164" s="498"/>
      <c r="CD164" s="498"/>
      <c r="CE164" s="498"/>
      <c r="CF164" s="498"/>
      <c r="CG164" s="498"/>
      <c r="CH164" s="498"/>
      <c r="CI164" s="498"/>
      <c r="CJ164" s="498"/>
      <c r="CK164" s="498"/>
      <c r="CL164" s="498"/>
      <c r="CM164" s="498"/>
      <c r="CN164" s="498"/>
      <c r="CO164" s="498"/>
      <c r="CP164" s="498"/>
      <c r="CQ164" s="498"/>
      <c r="CR164" s="498"/>
      <c r="CS164" s="498"/>
      <c r="CT164" s="498"/>
      <c r="CU164" s="498"/>
      <c r="CV164" s="498"/>
      <c r="CW164" s="498"/>
      <c r="CX164" s="498"/>
      <c r="CY164" s="498"/>
      <c r="CZ164" s="498"/>
      <c r="DA164" s="498"/>
      <c r="DB164" s="498"/>
      <c r="DC164" s="498"/>
      <c r="DD164" s="498"/>
      <c r="DE164" s="498"/>
      <c r="DF164" s="498"/>
      <c r="DG164" s="498"/>
      <c r="DH164" s="500"/>
      <c r="DI164" s="653"/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7"/>
      <c r="DU164" s="317"/>
      <c r="DV164" s="317"/>
      <c r="DW164" s="317"/>
      <c r="DX164" s="317"/>
      <c r="DY164" s="317"/>
      <c r="DZ164" s="516"/>
      <c r="EA164" s="223"/>
      <c r="EB164" s="223"/>
      <c r="EC164" s="223"/>
      <c r="ED164" s="223"/>
      <c r="EE164" s="223"/>
      <c r="EF164" s="223"/>
      <c r="EG164" s="223"/>
      <c r="EH164" s="223"/>
      <c r="EI164" s="223"/>
      <c r="EJ164" s="223"/>
      <c r="EK164" s="223"/>
      <c r="EL164" s="223"/>
      <c r="EM164" s="223"/>
      <c r="EN164" s="223"/>
      <c r="EO164" s="223"/>
      <c r="EP164" s="223"/>
      <c r="EQ164" s="223"/>
    </row>
    <row r="165" spans="1:147" ht="105" customHeight="1">
      <c r="A165" s="654" t="s">
        <v>386</v>
      </c>
      <c r="B165" s="317"/>
      <c r="C165" s="317"/>
      <c r="D165" s="317"/>
      <c r="E165" s="317"/>
      <c r="F165" s="317"/>
      <c r="G165" s="317"/>
      <c r="H165" s="516"/>
      <c r="I165" s="652" t="s">
        <v>621</v>
      </c>
      <c r="J165" s="498"/>
      <c r="K165" s="498"/>
      <c r="L165" s="498"/>
      <c r="M165" s="498"/>
      <c r="N165" s="498"/>
      <c r="O165" s="498"/>
      <c r="P165" s="498"/>
      <c r="Q165" s="498"/>
      <c r="R165" s="498"/>
      <c r="S165" s="498"/>
      <c r="T165" s="498"/>
      <c r="U165" s="498"/>
      <c r="V165" s="498"/>
      <c r="W165" s="498"/>
      <c r="X165" s="498"/>
      <c r="Y165" s="498"/>
      <c r="Z165" s="498"/>
      <c r="AA165" s="498"/>
      <c r="AB165" s="498"/>
      <c r="AC165" s="498"/>
      <c r="AD165" s="498"/>
      <c r="AE165" s="498"/>
      <c r="AF165" s="498"/>
      <c r="AG165" s="498"/>
      <c r="AH165" s="498"/>
      <c r="AI165" s="498"/>
      <c r="AJ165" s="498"/>
      <c r="AK165" s="498"/>
      <c r="AL165" s="498"/>
      <c r="AM165" s="498"/>
      <c r="AN165" s="498"/>
      <c r="AO165" s="498"/>
      <c r="AP165" s="498"/>
      <c r="AQ165" s="498"/>
      <c r="AR165" s="498"/>
      <c r="AS165" s="498"/>
      <c r="AT165" s="498"/>
      <c r="AU165" s="498"/>
      <c r="AV165" s="498"/>
      <c r="AW165" s="498"/>
      <c r="AX165" s="498"/>
      <c r="AY165" s="498"/>
      <c r="AZ165" s="498"/>
      <c r="BA165" s="498"/>
      <c r="BB165" s="498"/>
      <c r="BC165" s="498"/>
      <c r="BD165" s="498"/>
      <c r="BE165" s="498"/>
      <c r="BF165" s="498"/>
      <c r="BG165" s="498"/>
      <c r="BH165" s="498"/>
      <c r="BI165" s="498"/>
      <c r="BJ165" s="498"/>
      <c r="BK165" s="498"/>
      <c r="BL165" s="498"/>
      <c r="BM165" s="498"/>
      <c r="BN165" s="498"/>
      <c r="BO165" s="498"/>
      <c r="BP165" s="498"/>
      <c r="BQ165" s="498"/>
      <c r="BR165" s="498"/>
      <c r="BS165" s="498"/>
      <c r="BT165" s="498"/>
      <c r="BU165" s="498"/>
      <c r="BV165" s="498"/>
      <c r="BW165" s="498"/>
      <c r="BX165" s="498"/>
      <c r="BY165" s="498"/>
      <c r="BZ165" s="498"/>
      <c r="CA165" s="498"/>
      <c r="CB165" s="498"/>
      <c r="CC165" s="498"/>
      <c r="CD165" s="498"/>
      <c r="CE165" s="498"/>
      <c r="CF165" s="498"/>
      <c r="CG165" s="498"/>
      <c r="CH165" s="498"/>
      <c r="CI165" s="498"/>
      <c r="CJ165" s="498"/>
      <c r="CK165" s="498"/>
      <c r="CL165" s="498"/>
      <c r="CM165" s="498"/>
      <c r="CN165" s="498"/>
      <c r="CO165" s="498"/>
      <c r="CP165" s="498"/>
      <c r="CQ165" s="498"/>
      <c r="CR165" s="498"/>
      <c r="CS165" s="498"/>
      <c r="CT165" s="498"/>
      <c r="CU165" s="498"/>
      <c r="CV165" s="498"/>
      <c r="CW165" s="498"/>
      <c r="CX165" s="498"/>
      <c r="CY165" s="498"/>
      <c r="CZ165" s="498"/>
      <c r="DA165" s="498"/>
      <c r="DB165" s="498"/>
      <c r="DC165" s="498"/>
      <c r="DD165" s="498"/>
      <c r="DE165" s="498"/>
      <c r="DF165" s="498"/>
      <c r="DG165" s="498"/>
      <c r="DH165" s="500"/>
      <c r="DI165" s="653"/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7"/>
      <c r="DU165" s="317"/>
      <c r="DV165" s="317"/>
      <c r="DW165" s="317"/>
      <c r="DX165" s="317"/>
      <c r="DY165" s="317"/>
      <c r="DZ165" s="516"/>
      <c r="EA165" s="223"/>
      <c r="EB165" s="223"/>
      <c r="EC165" s="223"/>
      <c r="ED165" s="223"/>
      <c r="EE165" s="223"/>
      <c r="EF165" s="223"/>
      <c r="EG165" s="223"/>
      <c r="EH165" s="223"/>
      <c r="EI165" s="223"/>
      <c r="EJ165" s="223"/>
      <c r="EK165" s="223"/>
      <c r="EL165" s="223"/>
      <c r="EM165" s="223"/>
      <c r="EN165" s="223"/>
      <c r="EO165" s="223"/>
      <c r="EP165" s="223"/>
      <c r="EQ165" s="223"/>
    </row>
    <row r="166" spans="1:147" ht="100.5" customHeight="1">
      <c r="A166" s="654" t="s">
        <v>387</v>
      </c>
      <c r="B166" s="317"/>
      <c r="C166" s="317"/>
      <c r="D166" s="317"/>
      <c r="E166" s="317"/>
      <c r="F166" s="317"/>
      <c r="G166" s="317"/>
      <c r="H166" s="516"/>
      <c r="I166" s="652" t="s">
        <v>622</v>
      </c>
      <c r="J166" s="498"/>
      <c r="K166" s="498"/>
      <c r="L166" s="498"/>
      <c r="M166" s="498"/>
      <c r="N166" s="498"/>
      <c r="O166" s="498"/>
      <c r="P166" s="498"/>
      <c r="Q166" s="498"/>
      <c r="R166" s="498"/>
      <c r="S166" s="498"/>
      <c r="T166" s="498"/>
      <c r="U166" s="498"/>
      <c r="V166" s="498"/>
      <c r="W166" s="498"/>
      <c r="X166" s="498"/>
      <c r="Y166" s="498"/>
      <c r="Z166" s="498"/>
      <c r="AA166" s="498"/>
      <c r="AB166" s="498"/>
      <c r="AC166" s="498"/>
      <c r="AD166" s="498"/>
      <c r="AE166" s="498"/>
      <c r="AF166" s="498"/>
      <c r="AG166" s="498"/>
      <c r="AH166" s="498"/>
      <c r="AI166" s="498"/>
      <c r="AJ166" s="498"/>
      <c r="AK166" s="498"/>
      <c r="AL166" s="498"/>
      <c r="AM166" s="498"/>
      <c r="AN166" s="498"/>
      <c r="AO166" s="498"/>
      <c r="AP166" s="498"/>
      <c r="AQ166" s="498"/>
      <c r="AR166" s="498"/>
      <c r="AS166" s="498"/>
      <c r="AT166" s="498"/>
      <c r="AU166" s="498"/>
      <c r="AV166" s="498"/>
      <c r="AW166" s="498"/>
      <c r="AX166" s="498"/>
      <c r="AY166" s="498"/>
      <c r="AZ166" s="498"/>
      <c r="BA166" s="498"/>
      <c r="BB166" s="498"/>
      <c r="BC166" s="498"/>
      <c r="BD166" s="498"/>
      <c r="BE166" s="498"/>
      <c r="BF166" s="498"/>
      <c r="BG166" s="498"/>
      <c r="BH166" s="498"/>
      <c r="BI166" s="498"/>
      <c r="BJ166" s="498"/>
      <c r="BK166" s="498"/>
      <c r="BL166" s="498"/>
      <c r="BM166" s="498"/>
      <c r="BN166" s="498"/>
      <c r="BO166" s="498"/>
      <c r="BP166" s="498"/>
      <c r="BQ166" s="498"/>
      <c r="BR166" s="498"/>
      <c r="BS166" s="498"/>
      <c r="BT166" s="498"/>
      <c r="BU166" s="498"/>
      <c r="BV166" s="498"/>
      <c r="BW166" s="498"/>
      <c r="BX166" s="498"/>
      <c r="BY166" s="498"/>
      <c r="BZ166" s="498"/>
      <c r="CA166" s="498"/>
      <c r="CB166" s="498"/>
      <c r="CC166" s="498"/>
      <c r="CD166" s="498"/>
      <c r="CE166" s="498"/>
      <c r="CF166" s="498"/>
      <c r="CG166" s="498"/>
      <c r="CH166" s="498"/>
      <c r="CI166" s="498"/>
      <c r="CJ166" s="498"/>
      <c r="CK166" s="498"/>
      <c r="CL166" s="498"/>
      <c r="CM166" s="498"/>
      <c r="CN166" s="498"/>
      <c r="CO166" s="498"/>
      <c r="CP166" s="498"/>
      <c r="CQ166" s="498"/>
      <c r="CR166" s="498"/>
      <c r="CS166" s="498"/>
      <c r="CT166" s="498"/>
      <c r="CU166" s="498"/>
      <c r="CV166" s="498"/>
      <c r="CW166" s="498"/>
      <c r="CX166" s="498"/>
      <c r="CY166" s="498"/>
      <c r="CZ166" s="498"/>
      <c r="DA166" s="498"/>
      <c r="DB166" s="498"/>
      <c r="DC166" s="498"/>
      <c r="DD166" s="498"/>
      <c r="DE166" s="498"/>
      <c r="DF166" s="498"/>
      <c r="DG166" s="498"/>
      <c r="DH166" s="500"/>
      <c r="DI166" s="653"/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7"/>
      <c r="DU166" s="317"/>
      <c r="DV166" s="317"/>
      <c r="DW166" s="317"/>
      <c r="DX166" s="317"/>
      <c r="DY166" s="317"/>
      <c r="DZ166" s="516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3"/>
    </row>
    <row r="167" spans="1:147" ht="102" customHeight="1">
      <c r="A167" s="654" t="s">
        <v>388</v>
      </c>
      <c r="B167" s="317"/>
      <c r="C167" s="317"/>
      <c r="D167" s="317"/>
      <c r="E167" s="317"/>
      <c r="F167" s="317"/>
      <c r="G167" s="317"/>
      <c r="H167" s="516"/>
      <c r="I167" s="652" t="s">
        <v>623</v>
      </c>
      <c r="J167" s="498"/>
      <c r="K167" s="498"/>
      <c r="L167" s="498"/>
      <c r="M167" s="498"/>
      <c r="N167" s="498"/>
      <c r="O167" s="498"/>
      <c r="P167" s="498"/>
      <c r="Q167" s="498"/>
      <c r="R167" s="498"/>
      <c r="S167" s="498"/>
      <c r="T167" s="498"/>
      <c r="U167" s="498"/>
      <c r="V167" s="498"/>
      <c r="W167" s="498"/>
      <c r="X167" s="498"/>
      <c r="Y167" s="498"/>
      <c r="Z167" s="498"/>
      <c r="AA167" s="498"/>
      <c r="AB167" s="498"/>
      <c r="AC167" s="498"/>
      <c r="AD167" s="498"/>
      <c r="AE167" s="498"/>
      <c r="AF167" s="498"/>
      <c r="AG167" s="498"/>
      <c r="AH167" s="498"/>
      <c r="AI167" s="498"/>
      <c r="AJ167" s="498"/>
      <c r="AK167" s="498"/>
      <c r="AL167" s="498"/>
      <c r="AM167" s="498"/>
      <c r="AN167" s="498"/>
      <c r="AO167" s="498"/>
      <c r="AP167" s="498"/>
      <c r="AQ167" s="498"/>
      <c r="AR167" s="498"/>
      <c r="AS167" s="498"/>
      <c r="AT167" s="498"/>
      <c r="AU167" s="498"/>
      <c r="AV167" s="498"/>
      <c r="AW167" s="498"/>
      <c r="AX167" s="498"/>
      <c r="AY167" s="498"/>
      <c r="AZ167" s="498"/>
      <c r="BA167" s="498"/>
      <c r="BB167" s="498"/>
      <c r="BC167" s="498"/>
      <c r="BD167" s="498"/>
      <c r="BE167" s="498"/>
      <c r="BF167" s="498"/>
      <c r="BG167" s="498"/>
      <c r="BH167" s="498"/>
      <c r="BI167" s="498"/>
      <c r="BJ167" s="498"/>
      <c r="BK167" s="498"/>
      <c r="BL167" s="498"/>
      <c r="BM167" s="498"/>
      <c r="BN167" s="498"/>
      <c r="BO167" s="498"/>
      <c r="BP167" s="498"/>
      <c r="BQ167" s="498"/>
      <c r="BR167" s="498"/>
      <c r="BS167" s="498"/>
      <c r="BT167" s="498"/>
      <c r="BU167" s="498"/>
      <c r="BV167" s="498"/>
      <c r="BW167" s="498"/>
      <c r="BX167" s="498"/>
      <c r="BY167" s="498"/>
      <c r="BZ167" s="498"/>
      <c r="CA167" s="498"/>
      <c r="CB167" s="498"/>
      <c r="CC167" s="498"/>
      <c r="CD167" s="498"/>
      <c r="CE167" s="498"/>
      <c r="CF167" s="498"/>
      <c r="CG167" s="498"/>
      <c r="CH167" s="498"/>
      <c r="CI167" s="498"/>
      <c r="CJ167" s="498"/>
      <c r="CK167" s="498"/>
      <c r="CL167" s="498"/>
      <c r="CM167" s="498"/>
      <c r="CN167" s="498"/>
      <c r="CO167" s="498"/>
      <c r="CP167" s="498"/>
      <c r="CQ167" s="498"/>
      <c r="CR167" s="498"/>
      <c r="CS167" s="498"/>
      <c r="CT167" s="498"/>
      <c r="CU167" s="498"/>
      <c r="CV167" s="498"/>
      <c r="CW167" s="498"/>
      <c r="CX167" s="498"/>
      <c r="CY167" s="498"/>
      <c r="CZ167" s="498"/>
      <c r="DA167" s="498"/>
      <c r="DB167" s="498"/>
      <c r="DC167" s="498"/>
      <c r="DD167" s="498"/>
      <c r="DE167" s="498"/>
      <c r="DF167" s="498"/>
      <c r="DG167" s="498"/>
      <c r="DH167" s="500"/>
      <c r="DI167" s="653"/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7"/>
      <c r="DU167" s="317"/>
      <c r="DV167" s="317"/>
      <c r="DW167" s="317"/>
      <c r="DX167" s="317"/>
      <c r="DY167" s="317"/>
      <c r="DZ167" s="516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</row>
    <row r="168" spans="1:147" ht="99" customHeight="1">
      <c r="A168" s="654" t="s">
        <v>389</v>
      </c>
      <c r="B168" s="317"/>
      <c r="C168" s="317"/>
      <c r="D168" s="317"/>
      <c r="E168" s="317"/>
      <c r="F168" s="317"/>
      <c r="G168" s="317"/>
      <c r="H168" s="516"/>
      <c r="I168" s="652" t="s">
        <v>624</v>
      </c>
      <c r="J168" s="498"/>
      <c r="K168" s="498"/>
      <c r="L168" s="498"/>
      <c r="M168" s="498"/>
      <c r="N168" s="498"/>
      <c r="O168" s="498"/>
      <c r="P168" s="498"/>
      <c r="Q168" s="498"/>
      <c r="R168" s="498"/>
      <c r="S168" s="498"/>
      <c r="T168" s="498"/>
      <c r="U168" s="498"/>
      <c r="V168" s="498"/>
      <c r="W168" s="498"/>
      <c r="X168" s="498"/>
      <c r="Y168" s="498"/>
      <c r="Z168" s="498"/>
      <c r="AA168" s="498"/>
      <c r="AB168" s="498"/>
      <c r="AC168" s="498"/>
      <c r="AD168" s="498"/>
      <c r="AE168" s="498"/>
      <c r="AF168" s="498"/>
      <c r="AG168" s="498"/>
      <c r="AH168" s="498"/>
      <c r="AI168" s="498"/>
      <c r="AJ168" s="498"/>
      <c r="AK168" s="498"/>
      <c r="AL168" s="498"/>
      <c r="AM168" s="498"/>
      <c r="AN168" s="498"/>
      <c r="AO168" s="498"/>
      <c r="AP168" s="498"/>
      <c r="AQ168" s="498"/>
      <c r="AR168" s="498"/>
      <c r="AS168" s="498"/>
      <c r="AT168" s="498"/>
      <c r="AU168" s="498"/>
      <c r="AV168" s="498"/>
      <c r="AW168" s="498"/>
      <c r="AX168" s="498"/>
      <c r="AY168" s="498"/>
      <c r="AZ168" s="498"/>
      <c r="BA168" s="498"/>
      <c r="BB168" s="498"/>
      <c r="BC168" s="498"/>
      <c r="BD168" s="498"/>
      <c r="BE168" s="498"/>
      <c r="BF168" s="498"/>
      <c r="BG168" s="498"/>
      <c r="BH168" s="498"/>
      <c r="BI168" s="498"/>
      <c r="BJ168" s="498"/>
      <c r="BK168" s="498"/>
      <c r="BL168" s="498"/>
      <c r="BM168" s="498"/>
      <c r="BN168" s="498"/>
      <c r="BO168" s="498"/>
      <c r="BP168" s="498"/>
      <c r="BQ168" s="498"/>
      <c r="BR168" s="498"/>
      <c r="BS168" s="498"/>
      <c r="BT168" s="498"/>
      <c r="BU168" s="498"/>
      <c r="BV168" s="498"/>
      <c r="BW168" s="498"/>
      <c r="BX168" s="498"/>
      <c r="BY168" s="498"/>
      <c r="BZ168" s="498"/>
      <c r="CA168" s="498"/>
      <c r="CB168" s="498"/>
      <c r="CC168" s="498"/>
      <c r="CD168" s="498"/>
      <c r="CE168" s="498"/>
      <c r="CF168" s="498"/>
      <c r="CG168" s="498"/>
      <c r="CH168" s="498"/>
      <c r="CI168" s="498"/>
      <c r="CJ168" s="498"/>
      <c r="CK168" s="498"/>
      <c r="CL168" s="498"/>
      <c r="CM168" s="498"/>
      <c r="CN168" s="498"/>
      <c r="CO168" s="498"/>
      <c r="CP168" s="498"/>
      <c r="CQ168" s="498"/>
      <c r="CR168" s="498"/>
      <c r="CS168" s="498"/>
      <c r="CT168" s="498"/>
      <c r="CU168" s="498"/>
      <c r="CV168" s="498"/>
      <c r="CW168" s="498"/>
      <c r="CX168" s="498"/>
      <c r="CY168" s="498"/>
      <c r="CZ168" s="498"/>
      <c r="DA168" s="498"/>
      <c r="DB168" s="498"/>
      <c r="DC168" s="498"/>
      <c r="DD168" s="498"/>
      <c r="DE168" s="498"/>
      <c r="DF168" s="498"/>
      <c r="DG168" s="498"/>
      <c r="DH168" s="500"/>
      <c r="DI168" s="653"/>
      <c r="DJ168" s="317"/>
      <c r="DK168" s="317"/>
      <c r="DL168" s="317"/>
      <c r="DM168" s="317"/>
      <c r="DN168" s="317"/>
      <c r="DO168" s="317"/>
      <c r="DP168" s="317"/>
      <c r="DQ168" s="317"/>
      <c r="DR168" s="317"/>
      <c r="DS168" s="317"/>
      <c r="DT168" s="317"/>
      <c r="DU168" s="317"/>
      <c r="DV168" s="317"/>
      <c r="DW168" s="317"/>
      <c r="DX168" s="317"/>
      <c r="DY168" s="317"/>
      <c r="DZ168" s="516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</row>
    <row r="169" spans="1:147" ht="49.5" customHeight="1">
      <c r="A169" s="654" t="s">
        <v>390</v>
      </c>
      <c r="B169" s="317"/>
      <c r="C169" s="317"/>
      <c r="D169" s="317"/>
      <c r="E169" s="317"/>
      <c r="F169" s="317"/>
      <c r="G169" s="317"/>
      <c r="H169" s="516"/>
      <c r="I169" s="652" t="s">
        <v>625</v>
      </c>
      <c r="J169" s="498"/>
      <c r="K169" s="498"/>
      <c r="L169" s="498"/>
      <c r="M169" s="498"/>
      <c r="N169" s="498"/>
      <c r="O169" s="498"/>
      <c r="P169" s="498"/>
      <c r="Q169" s="498"/>
      <c r="R169" s="498"/>
      <c r="S169" s="498"/>
      <c r="T169" s="498"/>
      <c r="U169" s="498"/>
      <c r="V169" s="498"/>
      <c r="W169" s="498"/>
      <c r="X169" s="498"/>
      <c r="Y169" s="498"/>
      <c r="Z169" s="498"/>
      <c r="AA169" s="498"/>
      <c r="AB169" s="498"/>
      <c r="AC169" s="498"/>
      <c r="AD169" s="498"/>
      <c r="AE169" s="498"/>
      <c r="AF169" s="498"/>
      <c r="AG169" s="498"/>
      <c r="AH169" s="498"/>
      <c r="AI169" s="498"/>
      <c r="AJ169" s="498"/>
      <c r="AK169" s="498"/>
      <c r="AL169" s="498"/>
      <c r="AM169" s="498"/>
      <c r="AN169" s="498"/>
      <c r="AO169" s="498"/>
      <c r="AP169" s="498"/>
      <c r="AQ169" s="498"/>
      <c r="AR169" s="498"/>
      <c r="AS169" s="498"/>
      <c r="AT169" s="498"/>
      <c r="AU169" s="498"/>
      <c r="AV169" s="498"/>
      <c r="AW169" s="498"/>
      <c r="AX169" s="498"/>
      <c r="AY169" s="498"/>
      <c r="AZ169" s="498"/>
      <c r="BA169" s="498"/>
      <c r="BB169" s="498"/>
      <c r="BC169" s="498"/>
      <c r="BD169" s="498"/>
      <c r="BE169" s="498"/>
      <c r="BF169" s="498"/>
      <c r="BG169" s="498"/>
      <c r="BH169" s="498"/>
      <c r="BI169" s="498"/>
      <c r="BJ169" s="498"/>
      <c r="BK169" s="498"/>
      <c r="BL169" s="498"/>
      <c r="BM169" s="498"/>
      <c r="BN169" s="498"/>
      <c r="BO169" s="498"/>
      <c r="BP169" s="498"/>
      <c r="BQ169" s="498"/>
      <c r="BR169" s="498"/>
      <c r="BS169" s="498"/>
      <c r="BT169" s="498"/>
      <c r="BU169" s="498"/>
      <c r="BV169" s="498"/>
      <c r="BW169" s="498"/>
      <c r="BX169" s="498"/>
      <c r="BY169" s="498"/>
      <c r="BZ169" s="498"/>
      <c r="CA169" s="498"/>
      <c r="CB169" s="498"/>
      <c r="CC169" s="498"/>
      <c r="CD169" s="498"/>
      <c r="CE169" s="498"/>
      <c r="CF169" s="498"/>
      <c r="CG169" s="498"/>
      <c r="CH169" s="498"/>
      <c r="CI169" s="498"/>
      <c r="CJ169" s="498"/>
      <c r="CK169" s="498"/>
      <c r="CL169" s="498"/>
      <c r="CM169" s="498"/>
      <c r="CN169" s="498"/>
      <c r="CO169" s="498"/>
      <c r="CP169" s="498"/>
      <c r="CQ169" s="498"/>
      <c r="CR169" s="498"/>
      <c r="CS169" s="498"/>
      <c r="CT169" s="498"/>
      <c r="CU169" s="498"/>
      <c r="CV169" s="498"/>
      <c r="CW169" s="498"/>
      <c r="CX169" s="498"/>
      <c r="CY169" s="498"/>
      <c r="CZ169" s="498"/>
      <c r="DA169" s="498"/>
      <c r="DB169" s="498"/>
      <c r="DC169" s="498"/>
      <c r="DD169" s="498"/>
      <c r="DE169" s="498"/>
      <c r="DF169" s="498"/>
      <c r="DG169" s="498"/>
      <c r="DH169" s="500"/>
      <c r="DI169" s="653"/>
      <c r="DJ169" s="317"/>
      <c r="DK169" s="317"/>
      <c r="DL169" s="317"/>
      <c r="DM169" s="317"/>
      <c r="DN169" s="317"/>
      <c r="DO169" s="317"/>
      <c r="DP169" s="317"/>
      <c r="DQ169" s="317"/>
      <c r="DR169" s="317"/>
      <c r="DS169" s="317"/>
      <c r="DT169" s="317"/>
      <c r="DU169" s="317"/>
      <c r="DV169" s="317"/>
      <c r="DW169" s="317"/>
      <c r="DX169" s="317"/>
      <c r="DY169" s="317"/>
      <c r="DZ169" s="516"/>
      <c r="EA169" s="223"/>
      <c r="EB169" s="223"/>
      <c r="EC169" s="223"/>
      <c r="ED169" s="223"/>
      <c r="EE169" s="223"/>
      <c r="EF169" s="223"/>
      <c r="EG169" s="223"/>
      <c r="EH169" s="223"/>
      <c r="EI169" s="223"/>
      <c r="EJ169" s="223"/>
      <c r="EK169" s="223"/>
      <c r="EL169" s="223"/>
      <c r="EM169" s="223"/>
      <c r="EN169" s="223"/>
      <c r="EO169" s="223"/>
      <c r="EP169" s="223"/>
      <c r="EQ169" s="223"/>
    </row>
    <row r="170" spans="1:147" ht="102" customHeight="1">
      <c r="A170" s="654" t="s">
        <v>391</v>
      </c>
      <c r="B170" s="317"/>
      <c r="C170" s="317"/>
      <c r="D170" s="317"/>
      <c r="E170" s="317"/>
      <c r="F170" s="317"/>
      <c r="G170" s="317"/>
      <c r="H170" s="516"/>
      <c r="I170" s="652" t="s">
        <v>626</v>
      </c>
      <c r="J170" s="498"/>
      <c r="K170" s="498"/>
      <c r="L170" s="498"/>
      <c r="M170" s="498"/>
      <c r="N170" s="498"/>
      <c r="O170" s="498"/>
      <c r="P170" s="498"/>
      <c r="Q170" s="498"/>
      <c r="R170" s="498"/>
      <c r="S170" s="498"/>
      <c r="T170" s="498"/>
      <c r="U170" s="498"/>
      <c r="V170" s="498"/>
      <c r="W170" s="498"/>
      <c r="X170" s="498"/>
      <c r="Y170" s="498"/>
      <c r="Z170" s="498"/>
      <c r="AA170" s="498"/>
      <c r="AB170" s="498"/>
      <c r="AC170" s="498"/>
      <c r="AD170" s="498"/>
      <c r="AE170" s="498"/>
      <c r="AF170" s="498"/>
      <c r="AG170" s="498"/>
      <c r="AH170" s="498"/>
      <c r="AI170" s="498"/>
      <c r="AJ170" s="498"/>
      <c r="AK170" s="498"/>
      <c r="AL170" s="498"/>
      <c r="AM170" s="498"/>
      <c r="AN170" s="498"/>
      <c r="AO170" s="498"/>
      <c r="AP170" s="498"/>
      <c r="AQ170" s="498"/>
      <c r="AR170" s="498"/>
      <c r="AS170" s="498"/>
      <c r="AT170" s="498"/>
      <c r="AU170" s="498"/>
      <c r="AV170" s="498"/>
      <c r="AW170" s="498"/>
      <c r="AX170" s="498"/>
      <c r="AY170" s="498"/>
      <c r="AZ170" s="498"/>
      <c r="BA170" s="498"/>
      <c r="BB170" s="498"/>
      <c r="BC170" s="498"/>
      <c r="BD170" s="498"/>
      <c r="BE170" s="498"/>
      <c r="BF170" s="498"/>
      <c r="BG170" s="498"/>
      <c r="BH170" s="498"/>
      <c r="BI170" s="498"/>
      <c r="BJ170" s="498"/>
      <c r="BK170" s="498"/>
      <c r="BL170" s="498"/>
      <c r="BM170" s="498"/>
      <c r="BN170" s="498"/>
      <c r="BO170" s="498"/>
      <c r="BP170" s="498"/>
      <c r="BQ170" s="498"/>
      <c r="BR170" s="498"/>
      <c r="BS170" s="498"/>
      <c r="BT170" s="498"/>
      <c r="BU170" s="498"/>
      <c r="BV170" s="498"/>
      <c r="BW170" s="498"/>
      <c r="BX170" s="498"/>
      <c r="BY170" s="498"/>
      <c r="BZ170" s="498"/>
      <c r="CA170" s="498"/>
      <c r="CB170" s="498"/>
      <c r="CC170" s="498"/>
      <c r="CD170" s="498"/>
      <c r="CE170" s="498"/>
      <c r="CF170" s="498"/>
      <c r="CG170" s="498"/>
      <c r="CH170" s="498"/>
      <c r="CI170" s="498"/>
      <c r="CJ170" s="498"/>
      <c r="CK170" s="498"/>
      <c r="CL170" s="498"/>
      <c r="CM170" s="498"/>
      <c r="CN170" s="498"/>
      <c r="CO170" s="498"/>
      <c r="CP170" s="498"/>
      <c r="CQ170" s="498"/>
      <c r="CR170" s="498"/>
      <c r="CS170" s="498"/>
      <c r="CT170" s="498"/>
      <c r="CU170" s="498"/>
      <c r="CV170" s="498"/>
      <c r="CW170" s="498"/>
      <c r="CX170" s="498"/>
      <c r="CY170" s="498"/>
      <c r="CZ170" s="498"/>
      <c r="DA170" s="498"/>
      <c r="DB170" s="498"/>
      <c r="DC170" s="498"/>
      <c r="DD170" s="498"/>
      <c r="DE170" s="498"/>
      <c r="DF170" s="498"/>
      <c r="DG170" s="498"/>
      <c r="DH170" s="500"/>
      <c r="DI170" s="653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516"/>
      <c r="EA170" s="223"/>
      <c r="EB170" s="223"/>
      <c r="EC170" s="223"/>
      <c r="ED170" s="223"/>
      <c r="EE170" s="223"/>
      <c r="EF170" s="223"/>
      <c r="EG170" s="223"/>
      <c r="EH170" s="223"/>
      <c r="EI170" s="223"/>
      <c r="EJ170" s="223"/>
      <c r="EK170" s="223"/>
      <c r="EL170" s="223"/>
      <c r="EM170" s="223"/>
      <c r="EN170" s="223"/>
      <c r="EO170" s="223"/>
      <c r="EP170" s="223"/>
      <c r="EQ170" s="223"/>
    </row>
    <row r="171" spans="1:147" ht="102" customHeight="1">
      <c r="A171" s="654" t="s">
        <v>151</v>
      </c>
      <c r="B171" s="317"/>
      <c r="C171" s="317"/>
      <c r="D171" s="317"/>
      <c r="E171" s="317"/>
      <c r="F171" s="317"/>
      <c r="G171" s="317"/>
      <c r="H171" s="516"/>
      <c r="I171" s="652" t="s">
        <v>627</v>
      </c>
      <c r="J171" s="498"/>
      <c r="K171" s="498"/>
      <c r="L171" s="498"/>
      <c r="M171" s="498"/>
      <c r="N171" s="498"/>
      <c r="O171" s="498"/>
      <c r="P171" s="498"/>
      <c r="Q171" s="498"/>
      <c r="R171" s="498"/>
      <c r="S171" s="498"/>
      <c r="T171" s="498"/>
      <c r="U171" s="498"/>
      <c r="V171" s="498"/>
      <c r="W171" s="498"/>
      <c r="X171" s="498"/>
      <c r="Y171" s="498"/>
      <c r="Z171" s="498"/>
      <c r="AA171" s="498"/>
      <c r="AB171" s="498"/>
      <c r="AC171" s="498"/>
      <c r="AD171" s="498"/>
      <c r="AE171" s="498"/>
      <c r="AF171" s="498"/>
      <c r="AG171" s="498"/>
      <c r="AH171" s="498"/>
      <c r="AI171" s="498"/>
      <c r="AJ171" s="498"/>
      <c r="AK171" s="498"/>
      <c r="AL171" s="498"/>
      <c r="AM171" s="498"/>
      <c r="AN171" s="498"/>
      <c r="AO171" s="498"/>
      <c r="AP171" s="498"/>
      <c r="AQ171" s="498"/>
      <c r="AR171" s="498"/>
      <c r="AS171" s="498"/>
      <c r="AT171" s="498"/>
      <c r="AU171" s="498"/>
      <c r="AV171" s="498"/>
      <c r="AW171" s="498"/>
      <c r="AX171" s="498"/>
      <c r="AY171" s="498"/>
      <c r="AZ171" s="498"/>
      <c r="BA171" s="498"/>
      <c r="BB171" s="498"/>
      <c r="BC171" s="498"/>
      <c r="BD171" s="498"/>
      <c r="BE171" s="498"/>
      <c r="BF171" s="498"/>
      <c r="BG171" s="498"/>
      <c r="BH171" s="498"/>
      <c r="BI171" s="498"/>
      <c r="BJ171" s="498"/>
      <c r="BK171" s="498"/>
      <c r="BL171" s="498"/>
      <c r="BM171" s="498"/>
      <c r="BN171" s="498"/>
      <c r="BO171" s="498"/>
      <c r="BP171" s="498"/>
      <c r="BQ171" s="498"/>
      <c r="BR171" s="498"/>
      <c r="BS171" s="498"/>
      <c r="BT171" s="498"/>
      <c r="BU171" s="498"/>
      <c r="BV171" s="498"/>
      <c r="BW171" s="498"/>
      <c r="BX171" s="498"/>
      <c r="BY171" s="498"/>
      <c r="BZ171" s="498"/>
      <c r="CA171" s="498"/>
      <c r="CB171" s="498"/>
      <c r="CC171" s="498"/>
      <c r="CD171" s="498"/>
      <c r="CE171" s="498"/>
      <c r="CF171" s="498"/>
      <c r="CG171" s="498"/>
      <c r="CH171" s="498"/>
      <c r="CI171" s="498"/>
      <c r="CJ171" s="498"/>
      <c r="CK171" s="498"/>
      <c r="CL171" s="498"/>
      <c r="CM171" s="498"/>
      <c r="CN171" s="498"/>
      <c r="CO171" s="498"/>
      <c r="CP171" s="498"/>
      <c r="CQ171" s="498"/>
      <c r="CR171" s="498"/>
      <c r="CS171" s="498"/>
      <c r="CT171" s="498"/>
      <c r="CU171" s="498"/>
      <c r="CV171" s="498"/>
      <c r="CW171" s="498"/>
      <c r="CX171" s="498"/>
      <c r="CY171" s="498"/>
      <c r="CZ171" s="498"/>
      <c r="DA171" s="498"/>
      <c r="DB171" s="498"/>
      <c r="DC171" s="498"/>
      <c r="DD171" s="498"/>
      <c r="DE171" s="498"/>
      <c r="DF171" s="498"/>
      <c r="DG171" s="498"/>
      <c r="DH171" s="500"/>
      <c r="DI171" s="653"/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7"/>
      <c r="DU171" s="317"/>
      <c r="DV171" s="317"/>
      <c r="DW171" s="317"/>
      <c r="DX171" s="317"/>
      <c r="DY171" s="317"/>
      <c r="DZ171" s="516"/>
      <c r="EA171" s="223"/>
      <c r="EB171" s="223"/>
      <c r="EC171" s="223"/>
      <c r="ED171" s="223"/>
      <c r="EE171" s="223"/>
      <c r="EF171" s="223"/>
      <c r="EG171" s="223"/>
      <c r="EH171" s="223"/>
      <c r="EI171" s="223"/>
      <c r="EJ171" s="223"/>
      <c r="EK171" s="223"/>
      <c r="EL171" s="223"/>
      <c r="EM171" s="223"/>
      <c r="EN171" s="223"/>
      <c r="EO171" s="223"/>
      <c r="EP171" s="223"/>
      <c r="EQ171" s="223"/>
    </row>
    <row r="172" spans="1:147" ht="94.5" customHeight="1">
      <c r="A172" s="654" t="s">
        <v>160</v>
      </c>
      <c r="B172" s="317"/>
      <c r="C172" s="317"/>
      <c r="D172" s="317"/>
      <c r="E172" s="317"/>
      <c r="F172" s="317"/>
      <c r="G172" s="317"/>
      <c r="H172" s="516"/>
      <c r="I172" s="652" t="s">
        <v>628</v>
      </c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98"/>
      <c r="W172" s="498"/>
      <c r="X172" s="498"/>
      <c r="Y172" s="498"/>
      <c r="Z172" s="498"/>
      <c r="AA172" s="498"/>
      <c r="AB172" s="498"/>
      <c r="AC172" s="498"/>
      <c r="AD172" s="498"/>
      <c r="AE172" s="498"/>
      <c r="AF172" s="498"/>
      <c r="AG172" s="498"/>
      <c r="AH172" s="498"/>
      <c r="AI172" s="498"/>
      <c r="AJ172" s="498"/>
      <c r="AK172" s="498"/>
      <c r="AL172" s="498"/>
      <c r="AM172" s="498"/>
      <c r="AN172" s="498"/>
      <c r="AO172" s="498"/>
      <c r="AP172" s="498"/>
      <c r="AQ172" s="498"/>
      <c r="AR172" s="498"/>
      <c r="AS172" s="498"/>
      <c r="AT172" s="498"/>
      <c r="AU172" s="498"/>
      <c r="AV172" s="498"/>
      <c r="AW172" s="498"/>
      <c r="AX172" s="498"/>
      <c r="AY172" s="498"/>
      <c r="AZ172" s="498"/>
      <c r="BA172" s="498"/>
      <c r="BB172" s="498"/>
      <c r="BC172" s="498"/>
      <c r="BD172" s="498"/>
      <c r="BE172" s="498"/>
      <c r="BF172" s="498"/>
      <c r="BG172" s="498"/>
      <c r="BH172" s="498"/>
      <c r="BI172" s="498"/>
      <c r="BJ172" s="498"/>
      <c r="BK172" s="498"/>
      <c r="BL172" s="498"/>
      <c r="BM172" s="498"/>
      <c r="BN172" s="498"/>
      <c r="BO172" s="498"/>
      <c r="BP172" s="498"/>
      <c r="BQ172" s="498"/>
      <c r="BR172" s="498"/>
      <c r="BS172" s="498"/>
      <c r="BT172" s="498"/>
      <c r="BU172" s="498"/>
      <c r="BV172" s="498"/>
      <c r="BW172" s="498"/>
      <c r="BX172" s="498"/>
      <c r="BY172" s="498"/>
      <c r="BZ172" s="498"/>
      <c r="CA172" s="498"/>
      <c r="CB172" s="498"/>
      <c r="CC172" s="498"/>
      <c r="CD172" s="498"/>
      <c r="CE172" s="498"/>
      <c r="CF172" s="498"/>
      <c r="CG172" s="498"/>
      <c r="CH172" s="498"/>
      <c r="CI172" s="498"/>
      <c r="CJ172" s="498"/>
      <c r="CK172" s="498"/>
      <c r="CL172" s="498"/>
      <c r="CM172" s="498"/>
      <c r="CN172" s="498"/>
      <c r="CO172" s="498"/>
      <c r="CP172" s="498"/>
      <c r="CQ172" s="498"/>
      <c r="CR172" s="498"/>
      <c r="CS172" s="498"/>
      <c r="CT172" s="498"/>
      <c r="CU172" s="498"/>
      <c r="CV172" s="498"/>
      <c r="CW172" s="498"/>
      <c r="CX172" s="498"/>
      <c r="CY172" s="498"/>
      <c r="CZ172" s="498"/>
      <c r="DA172" s="498"/>
      <c r="DB172" s="498"/>
      <c r="DC172" s="498"/>
      <c r="DD172" s="498"/>
      <c r="DE172" s="498"/>
      <c r="DF172" s="498"/>
      <c r="DG172" s="498"/>
      <c r="DH172" s="500"/>
      <c r="DI172" s="653"/>
      <c r="DJ172" s="317"/>
      <c r="DK172" s="317"/>
      <c r="DL172" s="317"/>
      <c r="DM172" s="317"/>
      <c r="DN172" s="317"/>
      <c r="DO172" s="317"/>
      <c r="DP172" s="317"/>
      <c r="DQ172" s="317"/>
      <c r="DR172" s="317"/>
      <c r="DS172" s="317"/>
      <c r="DT172" s="317"/>
      <c r="DU172" s="317"/>
      <c r="DV172" s="317"/>
      <c r="DW172" s="317"/>
      <c r="DX172" s="317"/>
      <c r="DY172" s="317"/>
      <c r="DZ172" s="516"/>
      <c r="EA172" s="223"/>
      <c r="EB172" s="223"/>
      <c r="EC172" s="223"/>
      <c r="ED172" s="223"/>
      <c r="EE172" s="223"/>
      <c r="EF172" s="223"/>
      <c r="EG172" s="223"/>
      <c r="EH172" s="223"/>
      <c r="EI172" s="223"/>
      <c r="EJ172" s="223"/>
      <c r="EK172" s="223"/>
      <c r="EL172" s="223"/>
      <c r="EM172" s="223"/>
      <c r="EN172" s="223"/>
      <c r="EO172" s="223"/>
      <c r="EP172" s="223"/>
      <c r="EQ172" s="223"/>
    </row>
    <row r="173" spans="1:147" ht="105" customHeight="1">
      <c r="A173" s="654" t="s">
        <v>393</v>
      </c>
      <c r="B173" s="317"/>
      <c r="C173" s="317"/>
      <c r="D173" s="317"/>
      <c r="E173" s="317"/>
      <c r="F173" s="317"/>
      <c r="G173" s="317"/>
      <c r="H173" s="516"/>
      <c r="I173" s="655" t="s">
        <v>629</v>
      </c>
      <c r="J173" s="521"/>
      <c r="K173" s="521"/>
      <c r="L173" s="521"/>
      <c r="M173" s="521"/>
      <c r="N173" s="521"/>
      <c r="O173" s="521"/>
      <c r="P173" s="521"/>
      <c r="Q173" s="521"/>
      <c r="R173" s="521"/>
      <c r="S173" s="521"/>
      <c r="T173" s="521"/>
      <c r="U173" s="521"/>
      <c r="V173" s="521"/>
      <c r="W173" s="521"/>
      <c r="X173" s="521"/>
      <c r="Y173" s="521"/>
      <c r="Z173" s="521"/>
      <c r="AA173" s="521"/>
      <c r="AB173" s="521"/>
      <c r="AC173" s="521"/>
      <c r="AD173" s="521"/>
      <c r="AE173" s="521"/>
      <c r="AF173" s="521"/>
      <c r="AG173" s="521"/>
      <c r="AH173" s="521"/>
      <c r="AI173" s="521"/>
      <c r="AJ173" s="521"/>
      <c r="AK173" s="521"/>
      <c r="AL173" s="521"/>
      <c r="AM173" s="521"/>
      <c r="AN173" s="521"/>
      <c r="AO173" s="521"/>
      <c r="AP173" s="521"/>
      <c r="AQ173" s="521"/>
      <c r="AR173" s="521"/>
      <c r="AS173" s="521"/>
      <c r="AT173" s="521"/>
      <c r="AU173" s="521"/>
      <c r="AV173" s="521"/>
      <c r="AW173" s="521"/>
      <c r="AX173" s="521"/>
      <c r="AY173" s="521"/>
      <c r="AZ173" s="521"/>
      <c r="BA173" s="521"/>
      <c r="BB173" s="521"/>
      <c r="BC173" s="521"/>
      <c r="BD173" s="521"/>
      <c r="BE173" s="521"/>
      <c r="BF173" s="521"/>
      <c r="BG173" s="521"/>
      <c r="BH173" s="521"/>
      <c r="BI173" s="521"/>
      <c r="BJ173" s="521"/>
      <c r="BK173" s="521"/>
      <c r="BL173" s="521"/>
      <c r="BM173" s="521"/>
      <c r="BN173" s="521"/>
      <c r="BO173" s="521"/>
      <c r="BP173" s="521"/>
      <c r="BQ173" s="521"/>
      <c r="BR173" s="521"/>
      <c r="BS173" s="521"/>
      <c r="BT173" s="521"/>
      <c r="BU173" s="521"/>
      <c r="BV173" s="521"/>
      <c r="BW173" s="521"/>
      <c r="BX173" s="521"/>
      <c r="BY173" s="521"/>
      <c r="BZ173" s="521"/>
      <c r="CA173" s="521"/>
      <c r="CB173" s="521"/>
      <c r="CC173" s="521"/>
      <c r="CD173" s="521"/>
      <c r="CE173" s="521"/>
      <c r="CF173" s="521"/>
      <c r="CG173" s="521"/>
      <c r="CH173" s="521"/>
      <c r="CI173" s="521"/>
      <c r="CJ173" s="521"/>
      <c r="CK173" s="521"/>
      <c r="CL173" s="521"/>
      <c r="CM173" s="521"/>
      <c r="CN173" s="521"/>
      <c r="CO173" s="521"/>
      <c r="CP173" s="521"/>
      <c r="CQ173" s="521"/>
      <c r="CR173" s="521"/>
      <c r="CS173" s="521"/>
      <c r="CT173" s="521"/>
      <c r="CU173" s="521"/>
      <c r="CV173" s="521"/>
      <c r="CW173" s="521"/>
      <c r="CX173" s="521"/>
      <c r="CY173" s="521"/>
      <c r="CZ173" s="521"/>
      <c r="DA173" s="521"/>
      <c r="DB173" s="521"/>
      <c r="DC173" s="521"/>
      <c r="DD173" s="521"/>
      <c r="DE173" s="521"/>
      <c r="DF173" s="521"/>
      <c r="DG173" s="521"/>
      <c r="DH173" s="628"/>
      <c r="DI173" s="653" t="s">
        <v>163</v>
      </c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7"/>
      <c r="DU173" s="317"/>
      <c r="DV173" s="317"/>
      <c r="DW173" s="317"/>
      <c r="DX173" s="317"/>
      <c r="DY173" s="317"/>
      <c r="DZ173" s="516"/>
      <c r="EA173" s="223"/>
      <c r="EB173" s="223"/>
      <c r="EC173" s="223"/>
      <c r="ED173" s="223"/>
      <c r="EE173" s="223"/>
      <c r="EF173" s="223"/>
      <c r="EG173" s="223"/>
      <c r="EH173" s="223"/>
      <c r="EI173" s="223"/>
      <c r="EJ173" s="223"/>
      <c r="EK173" s="223"/>
      <c r="EL173" s="223"/>
      <c r="EM173" s="223"/>
      <c r="EN173" s="223"/>
      <c r="EO173" s="223"/>
      <c r="EP173" s="223"/>
      <c r="EQ173" s="223"/>
    </row>
    <row r="174" spans="1:147" ht="94.5" customHeight="1">
      <c r="A174" s="654" t="s">
        <v>207</v>
      </c>
      <c r="B174" s="317"/>
      <c r="C174" s="317"/>
      <c r="D174" s="317"/>
      <c r="E174" s="317"/>
      <c r="F174" s="317"/>
      <c r="G174" s="317"/>
      <c r="H174" s="516"/>
      <c r="I174" s="656" t="s">
        <v>630</v>
      </c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  <c r="AP174" s="308"/>
      <c r="AQ174" s="308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308"/>
      <c r="BP174" s="308"/>
      <c r="BQ174" s="308"/>
      <c r="BR174" s="308"/>
      <c r="BS174" s="308"/>
      <c r="BT174" s="308"/>
      <c r="BU174" s="308"/>
      <c r="BV174" s="308"/>
      <c r="BW174" s="308"/>
      <c r="BX174" s="308"/>
      <c r="BY174" s="308"/>
      <c r="BZ174" s="308"/>
      <c r="CA174" s="308"/>
      <c r="CB174" s="308"/>
      <c r="CC174" s="308"/>
      <c r="CD174" s="308"/>
      <c r="CE174" s="308"/>
      <c r="CF174" s="308"/>
      <c r="CG174" s="308"/>
      <c r="CH174" s="308"/>
      <c r="CI174" s="308"/>
      <c r="CJ174" s="308"/>
      <c r="CK174" s="308"/>
      <c r="CL174" s="308"/>
      <c r="CM174" s="308"/>
      <c r="CN174" s="308"/>
      <c r="CO174" s="308"/>
      <c r="CP174" s="308"/>
      <c r="CQ174" s="308"/>
      <c r="CR174" s="308"/>
      <c r="CS174" s="308"/>
      <c r="CT174" s="308"/>
      <c r="CU174" s="308"/>
      <c r="CV174" s="308"/>
      <c r="CW174" s="308"/>
      <c r="CX174" s="308"/>
      <c r="CY174" s="308"/>
      <c r="CZ174" s="308"/>
      <c r="DA174" s="308"/>
      <c r="DB174" s="308"/>
      <c r="DC174" s="308"/>
      <c r="DD174" s="308"/>
      <c r="DE174" s="308"/>
      <c r="DF174" s="308"/>
      <c r="DG174" s="308"/>
      <c r="DH174" s="636"/>
      <c r="DI174" s="653" t="s">
        <v>164</v>
      </c>
      <c r="DJ174" s="317"/>
      <c r="DK174" s="317"/>
      <c r="DL174" s="317"/>
      <c r="DM174" s="317"/>
      <c r="DN174" s="317"/>
      <c r="DO174" s="317"/>
      <c r="DP174" s="317"/>
      <c r="DQ174" s="317"/>
      <c r="DR174" s="317"/>
      <c r="DS174" s="317"/>
      <c r="DT174" s="317"/>
      <c r="DU174" s="317"/>
      <c r="DV174" s="317"/>
      <c r="DW174" s="317"/>
      <c r="DX174" s="317"/>
      <c r="DY174" s="317"/>
      <c r="DZ174" s="516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</row>
    <row r="175" spans="1:147" ht="90" customHeight="1">
      <c r="A175" s="657" t="s">
        <v>210</v>
      </c>
      <c r="B175" s="317"/>
      <c r="C175" s="317"/>
      <c r="D175" s="317"/>
      <c r="E175" s="317"/>
      <c r="F175" s="317"/>
      <c r="G175" s="317"/>
      <c r="H175" s="516"/>
      <c r="I175" s="658" t="s">
        <v>631</v>
      </c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  <c r="AB175" s="355"/>
      <c r="AC175" s="355"/>
      <c r="AD175" s="355"/>
      <c r="AE175" s="355"/>
      <c r="AF175" s="355"/>
      <c r="AG175" s="355"/>
      <c r="AH175" s="355"/>
      <c r="AI175" s="355"/>
      <c r="AJ175" s="355"/>
      <c r="AK175" s="355"/>
      <c r="AL175" s="355"/>
      <c r="AM175" s="355"/>
      <c r="AN175" s="355"/>
      <c r="AO175" s="355"/>
      <c r="AP175" s="355"/>
      <c r="AQ175" s="355"/>
      <c r="AR175" s="355"/>
      <c r="AS175" s="355"/>
      <c r="AT175" s="355"/>
      <c r="AU175" s="355"/>
      <c r="AV175" s="355"/>
      <c r="AW175" s="355"/>
      <c r="AX175" s="355"/>
      <c r="AY175" s="355"/>
      <c r="AZ175" s="355"/>
      <c r="BA175" s="355"/>
      <c r="BB175" s="355"/>
      <c r="BC175" s="355"/>
      <c r="BD175" s="355"/>
      <c r="BE175" s="355"/>
      <c r="BF175" s="355"/>
      <c r="BG175" s="355"/>
      <c r="BH175" s="355"/>
      <c r="BI175" s="355"/>
      <c r="BJ175" s="355"/>
      <c r="BK175" s="355"/>
      <c r="BL175" s="355"/>
      <c r="BM175" s="355"/>
      <c r="BN175" s="355"/>
      <c r="BO175" s="355"/>
      <c r="BP175" s="355"/>
      <c r="BQ175" s="355"/>
      <c r="BR175" s="355"/>
      <c r="BS175" s="355"/>
      <c r="BT175" s="355"/>
      <c r="BU175" s="355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55"/>
      <c r="CJ175" s="355"/>
      <c r="CK175" s="355"/>
      <c r="CL175" s="355"/>
      <c r="CM175" s="355"/>
      <c r="CN175" s="355"/>
      <c r="CO175" s="355"/>
      <c r="CP175" s="355"/>
      <c r="CQ175" s="355"/>
      <c r="CR175" s="355"/>
      <c r="CS175" s="355"/>
      <c r="CT175" s="355"/>
      <c r="CU175" s="355"/>
      <c r="CV175" s="355"/>
      <c r="CW175" s="355"/>
      <c r="CX175" s="355"/>
      <c r="CY175" s="355"/>
      <c r="CZ175" s="355"/>
      <c r="DA175" s="355"/>
      <c r="DB175" s="355"/>
      <c r="DC175" s="355"/>
      <c r="DD175" s="355"/>
      <c r="DE175" s="355"/>
      <c r="DF175" s="355"/>
      <c r="DG175" s="355"/>
      <c r="DH175" s="659"/>
      <c r="DI175" s="653" t="s">
        <v>168</v>
      </c>
      <c r="DJ175" s="317"/>
      <c r="DK175" s="317"/>
      <c r="DL175" s="317"/>
      <c r="DM175" s="317"/>
      <c r="DN175" s="317"/>
      <c r="DO175" s="317"/>
      <c r="DP175" s="317"/>
      <c r="DQ175" s="317"/>
      <c r="DR175" s="317"/>
      <c r="DS175" s="317"/>
      <c r="DT175" s="317"/>
      <c r="DU175" s="317"/>
      <c r="DV175" s="317"/>
      <c r="DW175" s="317"/>
      <c r="DX175" s="317"/>
      <c r="DY175" s="317"/>
      <c r="DZ175" s="516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</row>
    <row r="176" spans="1:147" ht="139.5" customHeight="1">
      <c r="A176" s="657" t="s">
        <v>215</v>
      </c>
      <c r="B176" s="317"/>
      <c r="C176" s="317"/>
      <c r="D176" s="317"/>
      <c r="E176" s="317"/>
      <c r="F176" s="317"/>
      <c r="G176" s="317"/>
      <c r="H176" s="516"/>
      <c r="I176" s="656" t="s">
        <v>632</v>
      </c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308"/>
      <c r="BU176" s="308"/>
      <c r="BV176" s="308"/>
      <c r="BW176" s="308"/>
      <c r="BX176" s="308"/>
      <c r="BY176" s="308"/>
      <c r="BZ176" s="308"/>
      <c r="CA176" s="308"/>
      <c r="CB176" s="308"/>
      <c r="CC176" s="308"/>
      <c r="CD176" s="308"/>
      <c r="CE176" s="308"/>
      <c r="CF176" s="308"/>
      <c r="CG176" s="308"/>
      <c r="CH176" s="308"/>
      <c r="CI176" s="308"/>
      <c r="CJ176" s="308"/>
      <c r="CK176" s="308"/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308"/>
      <c r="DE176" s="308"/>
      <c r="DF176" s="308"/>
      <c r="DG176" s="308"/>
      <c r="DH176" s="636"/>
      <c r="DI176" s="653" t="s">
        <v>170</v>
      </c>
      <c r="DJ176" s="317"/>
      <c r="DK176" s="317"/>
      <c r="DL176" s="317"/>
      <c r="DM176" s="317"/>
      <c r="DN176" s="317"/>
      <c r="DO176" s="317"/>
      <c r="DP176" s="317"/>
      <c r="DQ176" s="317"/>
      <c r="DR176" s="317"/>
      <c r="DS176" s="317"/>
      <c r="DT176" s="317"/>
      <c r="DU176" s="317"/>
      <c r="DV176" s="317"/>
      <c r="DW176" s="317"/>
      <c r="DX176" s="317"/>
      <c r="DY176" s="317"/>
      <c r="DZ176" s="516"/>
      <c r="EA176" s="223"/>
      <c r="EB176" s="223"/>
      <c r="EC176" s="223"/>
      <c r="ED176" s="223"/>
      <c r="EE176" s="223"/>
      <c r="EF176" s="223"/>
      <c r="EG176" s="223"/>
      <c r="EH176" s="223"/>
      <c r="EI176" s="223"/>
      <c r="EJ176" s="223"/>
      <c r="EK176" s="223"/>
      <c r="EL176" s="223"/>
      <c r="EM176" s="223"/>
      <c r="EN176" s="223"/>
      <c r="EO176" s="223"/>
      <c r="EP176" s="223"/>
      <c r="EQ176" s="223"/>
    </row>
    <row r="177" spans="1:147" ht="96" customHeight="1">
      <c r="A177" s="654" t="s">
        <v>218</v>
      </c>
      <c r="B177" s="317"/>
      <c r="C177" s="317"/>
      <c r="D177" s="317"/>
      <c r="E177" s="317"/>
      <c r="F177" s="317"/>
      <c r="G177" s="317"/>
      <c r="H177" s="516"/>
      <c r="I177" s="660" t="s">
        <v>633</v>
      </c>
      <c r="J177" s="317"/>
      <c r="K177" s="317"/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17"/>
      <c r="AX177" s="317"/>
      <c r="AY177" s="317"/>
      <c r="AZ177" s="317"/>
      <c r="BA177" s="317"/>
      <c r="BB177" s="317"/>
      <c r="BC177" s="317"/>
      <c r="BD177" s="317"/>
      <c r="BE177" s="317"/>
      <c r="BF177" s="317"/>
      <c r="BG177" s="317"/>
      <c r="BH177" s="317"/>
      <c r="BI177" s="317"/>
      <c r="BJ177" s="317"/>
      <c r="BK177" s="317"/>
      <c r="BL177" s="317"/>
      <c r="BM177" s="317"/>
      <c r="BN177" s="317"/>
      <c r="BO177" s="317"/>
      <c r="BP177" s="317"/>
      <c r="BQ177" s="317"/>
      <c r="BR177" s="317"/>
      <c r="BS177" s="317"/>
      <c r="BT177" s="317"/>
      <c r="BU177" s="317"/>
      <c r="BV177" s="317"/>
      <c r="BW177" s="317"/>
      <c r="BX177" s="317"/>
      <c r="BY177" s="317"/>
      <c r="BZ177" s="317"/>
      <c r="CA177" s="317"/>
      <c r="CB177" s="317"/>
      <c r="CC177" s="317"/>
      <c r="CD177" s="317"/>
      <c r="CE177" s="317"/>
      <c r="CF177" s="317"/>
      <c r="CG177" s="317"/>
      <c r="CH177" s="317"/>
      <c r="CI177" s="317"/>
      <c r="CJ177" s="317"/>
      <c r="CK177" s="317"/>
      <c r="CL177" s="317"/>
      <c r="CM177" s="317"/>
      <c r="CN177" s="317"/>
      <c r="CO177" s="317"/>
      <c r="CP177" s="317"/>
      <c r="CQ177" s="317"/>
      <c r="CR177" s="317"/>
      <c r="CS177" s="317"/>
      <c r="CT177" s="317"/>
      <c r="CU177" s="317"/>
      <c r="CV177" s="317"/>
      <c r="CW177" s="317"/>
      <c r="CX177" s="317"/>
      <c r="CY177" s="317"/>
      <c r="CZ177" s="317"/>
      <c r="DA177" s="317"/>
      <c r="DB177" s="317"/>
      <c r="DC177" s="317"/>
      <c r="DD177" s="317"/>
      <c r="DE177" s="317"/>
      <c r="DF177" s="317"/>
      <c r="DG177" s="317"/>
      <c r="DH177" s="516"/>
      <c r="DI177" s="653" t="s">
        <v>634</v>
      </c>
      <c r="DJ177" s="317"/>
      <c r="DK177" s="317"/>
      <c r="DL177" s="317"/>
      <c r="DM177" s="317"/>
      <c r="DN177" s="317"/>
      <c r="DO177" s="317"/>
      <c r="DP177" s="317"/>
      <c r="DQ177" s="317"/>
      <c r="DR177" s="317"/>
      <c r="DS177" s="317"/>
      <c r="DT177" s="317"/>
      <c r="DU177" s="317"/>
      <c r="DV177" s="317"/>
      <c r="DW177" s="317"/>
      <c r="DX177" s="317"/>
      <c r="DY177" s="317"/>
      <c r="DZ177" s="516"/>
      <c r="EA177" s="223"/>
      <c r="EB177" s="223"/>
      <c r="EC177" s="223"/>
      <c r="ED177" s="223"/>
      <c r="EE177" s="223"/>
      <c r="EF177" s="223"/>
      <c r="EG177" s="223"/>
      <c r="EH177" s="223"/>
      <c r="EI177" s="223"/>
      <c r="EJ177" s="223"/>
      <c r="EK177" s="223"/>
      <c r="EL177" s="223"/>
      <c r="EM177" s="223"/>
      <c r="EN177" s="223"/>
      <c r="EO177" s="223"/>
      <c r="EP177" s="223"/>
      <c r="EQ177" s="223"/>
    </row>
    <row r="178" spans="1:147" ht="126" customHeight="1">
      <c r="A178" s="654" t="s">
        <v>223</v>
      </c>
      <c r="B178" s="317"/>
      <c r="C178" s="317"/>
      <c r="D178" s="317"/>
      <c r="E178" s="317"/>
      <c r="F178" s="317"/>
      <c r="G178" s="317"/>
      <c r="H178" s="516"/>
      <c r="I178" s="656" t="s">
        <v>635</v>
      </c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  <c r="AP178" s="308"/>
      <c r="AQ178" s="308"/>
      <c r="AR178" s="308"/>
      <c r="AS178" s="308"/>
      <c r="AT178" s="308"/>
      <c r="AU178" s="308"/>
      <c r="AV178" s="308"/>
      <c r="AW178" s="308"/>
      <c r="AX178" s="308"/>
      <c r="AY178" s="308"/>
      <c r="AZ178" s="308"/>
      <c r="BA178" s="308"/>
      <c r="BB178" s="308"/>
      <c r="BC178" s="308"/>
      <c r="BD178" s="308"/>
      <c r="BE178" s="308"/>
      <c r="BF178" s="308"/>
      <c r="BG178" s="308"/>
      <c r="BH178" s="308"/>
      <c r="BI178" s="308"/>
      <c r="BJ178" s="308"/>
      <c r="BK178" s="308"/>
      <c r="BL178" s="308"/>
      <c r="BM178" s="308"/>
      <c r="BN178" s="308"/>
      <c r="BO178" s="308"/>
      <c r="BP178" s="308"/>
      <c r="BQ178" s="308"/>
      <c r="BR178" s="308"/>
      <c r="BS178" s="308"/>
      <c r="BT178" s="308"/>
      <c r="BU178" s="308"/>
      <c r="BV178" s="308"/>
      <c r="BW178" s="308"/>
      <c r="BX178" s="308"/>
      <c r="BY178" s="308"/>
      <c r="BZ178" s="308"/>
      <c r="CA178" s="308"/>
      <c r="CB178" s="308"/>
      <c r="CC178" s="308"/>
      <c r="CD178" s="308"/>
      <c r="CE178" s="308"/>
      <c r="CF178" s="308"/>
      <c r="CG178" s="308"/>
      <c r="CH178" s="308"/>
      <c r="CI178" s="308"/>
      <c r="CJ178" s="308"/>
      <c r="CK178" s="308"/>
      <c r="CL178" s="308"/>
      <c r="CM178" s="308"/>
      <c r="CN178" s="308"/>
      <c r="CO178" s="308"/>
      <c r="CP178" s="308"/>
      <c r="CQ178" s="308"/>
      <c r="CR178" s="308"/>
      <c r="CS178" s="308"/>
      <c r="CT178" s="308"/>
      <c r="CU178" s="308"/>
      <c r="CV178" s="308"/>
      <c r="CW178" s="308"/>
      <c r="CX178" s="308"/>
      <c r="CY178" s="308"/>
      <c r="CZ178" s="308"/>
      <c r="DA178" s="308"/>
      <c r="DB178" s="308"/>
      <c r="DC178" s="308"/>
      <c r="DD178" s="308"/>
      <c r="DE178" s="308"/>
      <c r="DF178" s="308"/>
      <c r="DG178" s="308"/>
      <c r="DH178" s="636"/>
      <c r="DI178" s="653" t="s">
        <v>176</v>
      </c>
      <c r="DJ178" s="317"/>
      <c r="DK178" s="317"/>
      <c r="DL178" s="317"/>
      <c r="DM178" s="317"/>
      <c r="DN178" s="317"/>
      <c r="DO178" s="317"/>
      <c r="DP178" s="317"/>
      <c r="DQ178" s="317"/>
      <c r="DR178" s="317"/>
      <c r="DS178" s="317"/>
      <c r="DT178" s="317"/>
      <c r="DU178" s="317"/>
      <c r="DV178" s="317"/>
      <c r="DW178" s="317"/>
      <c r="DX178" s="317"/>
      <c r="DY178" s="317"/>
      <c r="DZ178" s="516"/>
      <c r="EA178" s="223"/>
      <c r="EB178" s="223"/>
      <c r="EC178" s="223"/>
      <c r="ED178" s="223"/>
      <c r="EE178" s="223"/>
      <c r="EF178" s="223"/>
      <c r="EG178" s="223"/>
      <c r="EH178" s="223"/>
      <c r="EI178" s="223"/>
      <c r="EJ178" s="223"/>
      <c r="EK178" s="223"/>
      <c r="EL178" s="223"/>
      <c r="EM178" s="223"/>
      <c r="EN178" s="223"/>
      <c r="EO178" s="223"/>
      <c r="EP178" s="223"/>
      <c r="EQ178" s="223"/>
    </row>
    <row r="179" spans="1:147" ht="114.75" customHeight="1">
      <c r="A179" s="654" t="s">
        <v>226</v>
      </c>
      <c r="B179" s="317"/>
      <c r="C179" s="317"/>
      <c r="D179" s="317"/>
      <c r="E179" s="317"/>
      <c r="F179" s="317"/>
      <c r="G179" s="317"/>
      <c r="H179" s="516"/>
      <c r="I179" s="655" t="s">
        <v>636</v>
      </c>
      <c r="J179" s="521"/>
      <c r="K179" s="521"/>
      <c r="L179" s="521"/>
      <c r="M179" s="521"/>
      <c r="N179" s="521"/>
      <c r="O179" s="521"/>
      <c r="P179" s="521"/>
      <c r="Q179" s="521"/>
      <c r="R179" s="521"/>
      <c r="S179" s="521"/>
      <c r="T179" s="521"/>
      <c r="U179" s="521"/>
      <c r="V179" s="521"/>
      <c r="W179" s="521"/>
      <c r="X179" s="521"/>
      <c r="Y179" s="521"/>
      <c r="Z179" s="521"/>
      <c r="AA179" s="521"/>
      <c r="AB179" s="521"/>
      <c r="AC179" s="521"/>
      <c r="AD179" s="521"/>
      <c r="AE179" s="521"/>
      <c r="AF179" s="521"/>
      <c r="AG179" s="521"/>
      <c r="AH179" s="521"/>
      <c r="AI179" s="521"/>
      <c r="AJ179" s="521"/>
      <c r="AK179" s="521"/>
      <c r="AL179" s="521"/>
      <c r="AM179" s="521"/>
      <c r="AN179" s="521"/>
      <c r="AO179" s="521"/>
      <c r="AP179" s="521"/>
      <c r="AQ179" s="521"/>
      <c r="AR179" s="521"/>
      <c r="AS179" s="521"/>
      <c r="AT179" s="521"/>
      <c r="AU179" s="521"/>
      <c r="AV179" s="521"/>
      <c r="AW179" s="521"/>
      <c r="AX179" s="521"/>
      <c r="AY179" s="521"/>
      <c r="AZ179" s="521"/>
      <c r="BA179" s="521"/>
      <c r="BB179" s="521"/>
      <c r="BC179" s="521"/>
      <c r="BD179" s="521"/>
      <c r="BE179" s="521"/>
      <c r="BF179" s="521"/>
      <c r="BG179" s="521"/>
      <c r="BH179" s="521"/>
      <c r="BI179" s="521"/>
      <c r="BJ179" s="521"/>
      <c r="BK179" s="521"/>
      <c r="BL179" s="521"/>
      <c r="BM179" s="521"/>
      <c r="BN179" s="521"/>
      <c r="BO179" s="521"/>
      <c r="BP179" s="521"/>
      <c r="BQ179" s="521"/>
      <c r="BR179" s="521"/>
      <c r="BS179" s="521"/>
      <c r="BT179" s="521"/>
      <c r="BU179" s="521"/>
      <c r="BV179" s="521"/>
      <c r="BW179" s="521"/>
      <c r="BX179" s="521"/>
      <c r="BY179" s="521"/>
      <c r="BZ179" s="521"/>
      <c r="CA179" s="521"/>
      <c r="CB179" s="521"/>
      <c r="CC179" s="521"/>
      <c r="CD179" s="521"/>
      <c r="CE179" s="521"/>
      <c r="CF179" s="521"/>
      <c r="CG179" s="521"/>
      <c r="CH179" s="521"/>
      <c r="CI179" s="521"/>
      <c r="CJ179" s="521"/>
      <c r="CK179" s="521"/>
      <c r="CL179" s="521"/>
      <c r="CM179" s="521"/>
      <c r="CN179" s="521"/>
      <c r="CO179" s="521"/>
      <c r="CP179" s="521"/>
      <c r="CQ179" s="521"/>
      <c r="CR179" s="521"/>
      <c r="CS179" s="521"/>
      <c r="CT179" s="521"/>
      <c r="CU179" s="521"/>
      <c r="CV179" s="521"/>
      <c r="CW179" s="521"/>
      <c r="CX179" s="521"/>
      <c r="CY179" s="521"/>
      <c r="CZ179" s="521"/>
      <c r="DA179" s="521"/>
      <c r="DB179" s="521"/>
      <c r="DC179" s="521"/>
      <c r="DD179" s="521"/>
      <c r="DE179" s="521"/>
      <c r="DF179" s="521"/>
      <c r="DG179" s="521"/>
      <c r="DH179" s="628"/>
      <c r="DI179" s="653" t="s">
        <v>184</v>
      </c>
      <c r="DJ179" s="317"/>
      <c r="DK179" s="317"/>
      <c r="DL179" s="317"/>
      <c r="DM179" s="317"/>
      <c r="DN179" s="317"/>
      <c r="DO179" s="317"/>
      <c r="DP179" s="317"/>
      <c r="DQ179" s="317"/>
      <c r="DR179" s="317"/>
      <c r="DS179" s="317"/>
      <c r="DT179" s="317"/>
      <c r="DU179" s="317"/>
      <c r="DV179" s="317"/>
      <c r="DW179" s="317"/>
      <c r="DX179" s="317"/>
      <c r="DY179" s="317"/>
      <c r="DZ179" s="516"/>
      <c r="EA179" s="223"/>
      <c r="EB179" s="223"/>
      <c r="EC179" s="223"/>
      <c r="ED179" s="223"/>
      <c r="EE179" s="223"/>
      <c r="EF179" s="223"/>
      <c r="EG179" s="223"/>
      <c r="EH179" s="223"/>
      <c r="EI179" s="223"/>
      <c r="EJ179" s="223"/>
      <c r="EK179" s="223"/>
      <c r="EL179" s="223"/>
      <c r="EM179" s="223"/>
      <c r="EN179" s="223"/>
      <c r="EO179" s="223"/>
      <c r="EP179" s="223"/>
      <c r="EQ179" s="223"/>
    </row>
    <row r="180" spans="1:147" ht="90" customHeight="1">
      <c r="A180" s="654" t="s">
        <v>233</v>
      </c>
      <c r="B180" s="317"/>
      <c r="C180" s="317"/>
      <c r="D180" s="317"/>
      <c r="E180" s="317"/>
      <c r="F180" s="317"/>
      <c r="G180" s="317"/>
      <c r="H180" s="516"/>
      <c r="I180" s="656" t="s">
        <v>637</v>
      </c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8"/>
      <c r="AS180" s="308"/>
      <c r="AT180" s="308"/>
      <c r="AU180" s="308"/>
      <c r="AV180" s="308"/>
      <c r="AW180" s="308"/>
      <c r="AX180" s="308"/>
      <c r="AY180" s="308"/>
      <c r="AZ180" s="308"/>
      <c r="BA180" s="308"/>
      <c r="BB180" s="308"/>
      <c r="BC180" s="308"/>
      <c r="BD180" s="308"/>
      <c r="BE180" s="308"/>
      <c r="BF180" s="308"/>
      <c r="BG180" s="308"/>
      <c r="BH180" s="308"/>
      <c r="BI180" s="308"/>
      <c r="BJ180" s="308"/>
      <c r="BK180" s="308"/>
      <c r="BL180" s="308"/>
      <c r="BM180" s="308"/>
      <c r="BN180" s="308"/>
      <c r="BO180" s="308"/>
      <c r="BP180" s="308"/>
      <c r="BQ180" s="308"/>
      <c r="BR180" s="308"/>
      <c r="BS180" s="308"/>
      <c r="BT180" s="308"/>
      <c r="BU180" s="308"/>
      <c r="BV180" s="308"/>
      <c r="BW180" s="308"/>
      <c r="BX180" s="308"/>
      <c r="BY180" s="308"/>
      <c r="BZ180" s="308"/>
      <c r="CA180" s="308"/>
      <c r="CB180" s="308"/>
      <c r="CC180" s="308"/>
      <c r="CD180" s="308"/>
      <c r="CE180" s="308"/>
      <c r="CF180" s="308"/>
      <c r="CG180" s="308"/>
      <c r="CH180" s="308"/>
      <c r="CI180" s="308"/>
      <c r="CJ180" s="308"/>
      <c r="CK180" s="308"/>
      <c r="CL180" s="308"/>
      <c r="CM180" s="308"/>
      <c r="CN180" s="308"/>
      <c r="CO180" s="308"/>
      <c r="CP180" s="308"/>
      <c r="CQ180" s="308"/>
      <c r="CR180" s="308"/>
      <c r="CS180" s="308"/>
      <c r="CT180" s="308"/>
      <c r="CU180" s="308"/>
      <c r="CV180" s="308"/>
      <c r="CW180" s="308"/>
      <c r="CX180" s="308"/>
      <c r="CY180" s="308"/>
      <c r="CZ180" s="308"/>
      <c r="DA180" s="308"/>
      <c r="DB180" s="308"/>
      <c r="DC180" s="308"/>
      <c r="DD180" s="308"/>
      <c r="DE180" s="308"/>
      <c r="DF180" s="308"/>
      <c r="DG180" s="308"/>
      <c r="DH180" s="636"/>
      <c r="DI180" s="653" t="s">
        <v>186</v>
      </c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516"/>
      <c r="EA180" s="223"/>
      <c r="EB180" s="223"/>
      <c r="EC180" s="223"/>
      <c r="ED180" s="223"/>
      <c r="EE180" s="223"/>
      <c r="EF180" s="223"/>
      <c r="EG180" s="223"/>
      <c r="EH180" s="223"/>
      <c r="EI180" s="223"/>
      <c r="EJ180" s="223"/>
      <c r="EK180" s="223"/>
      <c r="EL180" s="223"/>
      <c r="EM180" s="223"/>
      <c r="EN180" s="223"/>
      <c r="EO180" s="223"/>
      <c r="EP180" s="223"/>
      <c r="EQ180" s="223"/>
    </row>
    <row r="181" spans="1:147" ht="111" customHeight="1">
      <c r="A181" s="654" t="s">
        <v>236</v>
      </c>
      <c r="B181" s="317"/>
      <c r="C181" s="317"/>
      <c r="D181" s="317"/>
      <c r="E181" s="317"/>
      <c r="F181" s="317"/>
      <c r="G181" s="317"/>
      <c r="H181" s="516"/>
      <c r="I181" s="655" t="s">
        <v>638</v>
      </c>
      <c r="J181" s="521"/>
      <c r="K181" s="521"/>
      <c r="L181" s="521"/>
      <c r="M181" s="521"/>
      <c r="N181" s="521"/>
      <c r="O181" s="521"/>
      <c r="P181" s="521"/>
      <c r="Q181" s="521"/>
      <c r="R181" s="521"/>
      <c r="S181" s="521"/>
      <c r="T181" s="521"/>
      <c r="U181" s="521"/>
      <c r="V181" s="521"/>
      <c r="W181" s="521"/>
      <c r="X181" s="521"/>
      <c r="Y181" s="521"/>
      <c r="Z181" s="521"/>
      <c r="AA181" s="521"/>
      <c r="AB181" s="521"/>
      <c r="AC181" s="521"/>
      <c r="AD181" s="521"/>
      <c r="AE181" s="521"/>
      <c r="AF181" s="521"/>
      <c r="AG181" s="521"/>
      <c r="AH181" s="521"/>
      <c r="AI181" s="521"/>
      <c r="AJ181" s="521"/>
      <c r="AK181" s="521"/>
      <c r="AL181" s="521"/>
      <c r="AM181" s="521"/>
      <c r="AN181" s="521"/>
      <c r="AO181" s="521"/>
      <c r="AP181" s="521"/>
      <c r="AQ181" s="521"/>
      <c r="AR181" s="521"/>
      <c r="AS181" s="521"/>
      <c r="AT181" s="521"/>
      <c r="AU181" s="521"/>
      <c r="AV181" s="521"/>
      <c r="AW181" s="521"/>
      <c r="AX181" s="521"/>
      <c r="AY181" s="521"/>
      <c r="AZ181" s="521"/>
      <c r="BA181" s="521"/>
      <c r="BB181" s="521"/>
      <c r="BC181" s="521"/>
      <c r="BD181" s="521"/>
      <c r="BE181" s="521"/>
      <c r="BF181" s="521"/>
      <c r="BG181" s="521"/>
      <c r="BH181" s="521"/>
      <c r="BI181" s="521"/>
      <c r="BJ181" s="521"/>
      <c r="BK181" s="521"/>
      <c r="BL181" s="521"/>
      <c r="BM181" s="521"/>
      <c r="BN181" s="521"/>
      <c r="BO181" s="521"/>
      <c r="BP181" s="521"/>
      <c r="BQ181" s="521"/>
      <c r="BR181" s="521"/>
      <c r="BS181" s="521"/>
      <c r="BT181" s="521"/>
      <c r="BU181" s="521"/>
      <c r="BV181" s="521"/>
      <c r="BW181" s="521"/>
      <c r="BX181" s="521"/>
      <c r="BY181" s="521"/>
      <c r="BZ181" s="521"/>
      <c r="CA181" s="521"/>
      <c r="CB181" s="521"/>
      <c r="CC181" s="521"/>
      <c r="CD181" s="521"/>
      <c r="CE181" s="521"/>
      <c r="CF181" s="521"/>
      <c r="CG181" s="521"/>
      <c r="CH181" s="521"/>
      <c r="CI181" s="521"/>
      <c r="CJ181" s="521"/>
      <c r="CK181" s="521"/>
      <c r="CL181" s="521"/>
      <c r="CM181" s="521"/>
      <c r="CN181" s="521"/>
      <c r="CO181" s="521"/>
      <c r="CP181" s="521"/>
      <c r="CQ181" s="521"/>
      <c r="CR181" s="521"/>
      <c r="CS181" s="521"/>
      <c r="CT181" s="521"/>
      <c r="CU181" s="521"/>
      <c r="CV181" s="521"/>
      <c r="CW181" s="521"/>
      <c r="CX181" s="521"/>
      <c r="CY181" s="521"/>
      <c r="CZ181" s="521"/>
      <c r="DA181" s="521"/>
      <c r="DB181" s="521"/>
      <c r="DC181" s="521"/>
      <c r="DD181" s="521"/>
      <c r="DE181" s="521"/>
      <c r="DF181" s="521"/>
      <c r="DG181" s="521"/>
      <c r="DH181" s="628"/>
      <c r="DI181" s="653" t="s">
        <v>189</v>
      </c>
      <c r="DJ181" s="317"/>
      <c r="DK181" s="317"/>
      <c r="DL181" s="317"/>
      <c r="DM181" s="317"/>
      <c r="DN181" s="317"/>
      <c r="DO181" s="317"/>
      <c r="DP181" s="317"/>
      <c r="DQ181" s="317"/>
      <c r="DR181" s="317"/>
      <c r="DS181" s="317"/>
      <c r="DT181" s="317"/>
      <c r="DU181" s="317"/>
      <c r="DV181" s="317"/>
      <c r="DW181" s="317"/>
      <c r="DX181" s="317"/>
      <c r="DY181" s="317"/>
      <c r="DZ181" s="516"/>
      <c r="EA181" s="223"/>
      <c r="EB181" s="223"/>
      <c r="EC181" s="223"/>
      <c r="ED181" s="223"/>
      <c r="EE181" s="223"/>
      <c r="EF181" s="223"/>
      <c r="EG181" s="223"/>
      <c r="EH181" s="223"/>
      <c r="EI181" s="223"/>
      <c r="EJ181" s="223"/>
      <c r="EK181" s="223"/>
      <c r="EL181" s="223"/>
      <c r="EM181" s="223"/>
      <c r="EN181" s="223"/>
      <c r="EO181" s="223"/>
      <c r="EP181" s="223"/>
      <c r="EQ181" s="223"/>
    </row>
    <row r="182" spans="1:147" ht="108" customHeight="1">
      <c r="A182" s="654" t="s">
        <v>241</v>
      </c>
      <c r="B182" s="317"/>
      <c r="C182" s="317"/>
      <c r="D182" s="317"/>
      <c r="E182" s="317"/>
      <c r="F182" s="317"/>
      <c r="G182" s="317"/>
      <c r="H182" s="516"/>
      <c r="I182" s="656" t="s">
        <v>639</v>
      </c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V182" s="308"/>
      <c r="AW182" s="308"/>
      <c r="AX182" s="308"/>
      <c r="AY182" s="308"/>
      <c r="AZ182" s="308"/>
      <c r="BA182" s="308"/>
      <c r="BB182" s="308"/>
      <c r="BC182" s="308"/>
      <c r="BD182" s="308"/>
      <c r="BE182" s="308"/>
      <c r="BF182" s="308"/>
      <c r="BG182" s="308"/>
      <c r="BH182" s="308"/>
      <c r="BI182" s="308"/>
      <c r="BJ182" s="308"/>
      <c r="BK182" s="308"/>
      <c r="BL182" s="308"/>
      <c r="BM182" s="308"/>
      <c r="BN182" s="308"/>
      <c r="BO182" s="308"/>
      <c r="BP182" s="308"/>
      <c r="BQ182" s="308"/>
      <c r="BR182" s="308"/>
      <c r="BS182" s="308"/>
      <c r="BT182" s="308"/>
      <c r="BU182" s="308"/>
      <c r="BV182" s="308"/>
      <c r="BW182" s="308"/>
      <c r="BX182" s="308"/>
      <c r="BY182" s="308"/>
      <c r="BZ182" s="308"/>
      <c r="CA182" s="308"/>
      <c r="CB182" s="308"/>
      <c r="CC182" s="308"/>
      <c r="CD182" s="308"/>
      <c r="CE182" s="308"/>
      <c r="CF182" s="308"/>
      <c r="CG182" s="308"/>
      <c r="CH182" s="308"/>
      <c r="CI182" s="308"/>
      <c r="CJ182" s="308"/>
      <c r="CK182" s="308"/>
      <c r="CL182" s="308"/>
      <c r="CM182" s="308"/>
      <c r="CN182" s="308"/>
      <c r="CO182" s="308"/>
      <c r="CP182" s="308"/>
      <c r="CQ182" s="308"/>
      <c r="CR182" s="308"/>
      <c r="CS182" s="308"/>
      <c r="CT182" s="308"/>
      <c r="CU182" s="308"/>
      <c r="CV182" s="308"/>
      <c r="CW182" s="308"/>
      <c r="CX182" s="308"/>
      <c r="CY182" s="308"/>
      <c r="CZ182" s="308"/>
      <c r="DA182" s="308"/>
      <c r="DB182" s="308"/>
      <c r="DC182" s="308"/>
      <c r="DD182" s="308"/>
      <c r="DE182" s="308"/>
      <c r="DF182" s="308"/>
      <c r="DG182" s="308"/>
      <c r="DH182" s="636"/>
      <c r="DI182" s="653" t="s">
        <v>191</v>
      </c>
      <c r="DJ182" s="317"/>
      <c r="DK182" s="317"/>
      <c r="DL182" s="317"/>
      <c r="DM182" s="317"/>
      <c r="DN182" s="317"/>
      <c r="DO182" s="317"/>
      <c r="DP182" s="317"/>
      <c r="DQ182" s="317"/>
      <c r="DR182" s="317"/>
      <c r="DS182" s="317"/>
      <c r="DT182" s="317"/>
      <c r="DU182" s="317"/>
      <c r="DV182" s="317"/>
      <c r="DW182" s="317"/>
      <c r="DX182" s="317"/>
      <c r="DY182" s="317"/>
      <c r="DZ182" s="516"/>
      <c r="EA182" s="223"/>
      <c r="EB182" s="223"/>
      <c r="EC182" s="223"/>
      <c r="ED182" s="223"/>
      <c r="EE182" s="223"/>
      <c r="EF182" s="223"/>
      <c r="EG182" s="223"/>
      <c r="EH182" s="223"/>
      <c r="EI182" s="223"/>
      <c r="EJ182" s="223"/>
      <c r="EK182" s="223"/>
      <c r="EL182" s="223"/>
      <c r="EM182" s="223"/>
      <c r="EN182" s="223"/>
      <c r="EO182" s="223"/>
      <c r="EP182" s="223"/>
      <c r="EQ182" s="223"/>
    </row>
    <row r="183" spans="1:147" ht="108" customHeight="1">
      <c r="A183" s="654" t="s">
        <v>244</v>
      </c>
      <c r="B183" s="317"/>
      <c r="C183" s="317"/>
      <c r="D183" s="317"/>
      <c r="E183" s="317"/>
      <c r="F183" s="317"/>
      <c r="G183" s="317"/>
      <c r="H183" s="516"/>
      <c r="I183" s="691" t="s">
        <v>640</v>
      </c>
      <c r="J183" s="521"/>
      <c r="K183" s="521"/>
      <c r="L183" s="521"/>
      <c r="M183" s="521"/>
      <c r="N183" s="521"/>
      <c r="O183" s="521"/>
      <c r="P183" s="521"/>
      <c r="Q183" s="521"/>
      <c r="R183" s="521"/>
      <c r="S183" s="521"/>
      <c r="T183" s="521"/>
      <c r="U183" s="521"/>
      <c r="V183" s="521"/>
      <c r="W183" s="521"/>
      <c r="X183" s="521"/>
      <c r="Y183" s="521"/>
      <c r="Z183" s="521"/>
      <c r="AA183" s="521"/>
      <c r="AB183" s="521"/>
      <c r="AC183" s="521"/>
      <c r="AD183" s="521"/>
      <c r="AE183" s="521"/>
      <c r="AF183" s="521"/>
      <c r="AG183" s="521"/>
      <c r="AH183" s="521"/>
      <c r="AI183" s="521"/>
      <c r="AJ183" s="521"/>
      <c r="AK183" s="521"/>
      <c r="AL183" s="521"/>
      <c r="AM183" s="521"/>
      <c r="AN183" s="521"/>
      <c r="AO183" s="521"/>
      <c r="AP183" s="521"/>
      <c r="AQ183" s="521"/>
      <c r="AR183" s="521"/>
      <c r="AS183" s="521"/>
      <c r="AT183" s="521"/>
      <c r="AU183" s="521"/>
      <c r="AV183" s="521"/>
      <c r="AW183" s="521"/>
      <c r="AX183" s="521"/>
      <c r="AY183" s="521"/>
      <c r="AZ183" s="521"/>
      <c r="BA183" s="521"/>
      <c r="BB183" s="521"/>
      <c r="BC183" s="521"/>
      <c r="BD183" s="521"/>
      <c r="BE183" s="521"/>
      <c r="BF183" s="521"/>
      <c r="BG183" s="521"/>
      <c r="BH183" s="521"/>
      <c r="BI183" s="521"/>
      <c r="BJ183" s="521"/>
      <c r="BK183" s="521"/>
      <c r="BL183" s="521"/>
      <c r="BM183" s="521"/>
      <c r="BN183" s="521"/>
      <c r="BO183" s="521"/>
      <c r="BP183" s="521"/>
      <c r="BQ183" s="521"/>
      <c r="BR183" s="521"/>
      <c r="BS183" s="521"/>
      <c r="BT183" s="521"/>
      <c r="BU183" s="521"/>
      <c r="BV183" s="521"/>
      <c r="BW183" s="521"/>
      <c r="BX183" s="521"/>
      <c r="BY183" s="521"/>
      <c r="BZ183" s="521"/>
      <c r="CA183" s="521"/>
      <c r="CB183" s="521"/>
      <c r="CC183" s="521"/>
      <c r="CD183" s="521"/>
      <c r="CE183" s="521"/>
      <c r="CF183" s="521"/>
      <c r="CG183" s="521"/>
      <c r="CH183" s="521"/>
      <c r="CI183" s="521"/>
      <c r="CJ183" s="521"/>
      <c r="CK183" s="521"/>
      <c r="CL183" s="521"/>
      <c r="CM183" s="521"/>
      <c r="CN183" s="521"/>
      <c r="CO183" s="521"/>
      <c r="CP183" s="521"/>
      <c r="CQ183" s="521"/>
      <c r="CR183" s="521"/>
      <c r="CS183" s="521"/>
      <c r="CT183" s="521"/>
      <c r="CU183" s="521"/>
      <c r="CV183" s="521"/>
      <c r="CW183" s="521"/>
      <c r="CX183" s="521"/>
      <c r="CY183" s="521"/>
      <c r="CZ183" s="521"/>
      <c r="DA183" s="521"/>
      <c r="DB183" s="521"/>
      <c r="DC183" s="521"/>
      <c r="DD183" s="521"/>
      <c r="DE183" s="521"/>
      <c r="DF183" s="521"/>
      <c r="DG183" s="521"/>
      <c r="DH183" s="628"/>
      <c r="DI183" s="653" t="s">
        <v>213</v>
      </c>
      <c r="DJ183" s="317"/>
      <c r="DK183" s="317"/>
      <c r="DL183" s="317"/>
      <c r="DM183" s="317"/>
      <c r="DN183" s="317"/>
      <c r="DO183" s="317"/>
      <c r="DP183" s="317"/>
      <c r="DQ183" s="317"/>
      <c r="DR183" s="317"/>
      <c r="DS183" s="317"/>
      <c r="DT183" s="317"/>
      <c r="DU183" s="317"/>
      <c r="DV183" s="317"/>
      <c r="DW183" s="317"/>
      <c r="DX183" s="317"/>
      <c r="DY183" s="317"/>
      <c r="DZ183" s="516"/>
      <c r="EA183" s="223"/>
      <c r="EB183" s="223"/>
      <c r="EC183" s="223"/>
      <c r="ED183" s="223"/>
      <c r="EE183" s="223"/>
      <c r="EF183" s="223"/>
      <c r="EG183" s="223"/>
      <c r="EH183" s="223"/>
      <c r="EI183" s="223"/>
      <c r="EJ183" s="223"/>
      <c r="EK183" s="223"/>
      <c r="EL183" s="223"/>
      <c r="EM183" s="223"/>
      <c r="EN183" s="223"/>
      <c r="EO183" s="223"/>
      <c r="EP183" s="223"/>
      <c r="EQ183" s="223"/>
    </row>
    <row r="184" spans="1:147" ht="96.75" customHeight="1">
      <c r="A184" s="662" t="s">
        <v>249</v>
      </c>
      <c r="B184" s="317"/>
      <c r="C184" s="317"/>
      <c r="D184" s="317"/>
      <c r="E184" s="317"/>
      <c r="F184" s="317"/>
      <c r="G184" s="317"/>
      <c r="H184" s="516"/>
      <c r="I184" s="655" t="s">
        <v>395</v>
      </c>
      <c r="J184" s="521"/>
      <c r="K184" s="521"/>
      <c r="L184" s="521"/>
      <c r="M184" s="521"/>
      <c r="N184" s="521"/>
      <c r="O184" s="521"/>
      <c r="P184" s="521"/>
      <c r="Q184" s="521"/>
      <c r="R184" s="521"/>
      <c r="S184" s="521"/>
      <c r="T184" s="521"/>
      <c r="U184" s="521"/>
      <c r="V184" s="521"/>
      <c r="W184" s="521"/>
      <c r="X184" s="521"/>
      <c r="Y184" s="521"/>
      <c r="Z184" s="521"/>
      <c r="AA184" s="521"/>
      <c r="AB184" s="521"/>
      <c r="AC184" s="521"/>
      <c r="AD184" s="521"/>
      <c r="AE184" s="521"/>
      <c r="AF184" s="521"/>
      <c r="AG184" s="521"/>
      <c r="AH184" s="521"/>
      <c r="AI184" s="521"/>
      <c r="AJ184" s="521"/>
      <c r="AK184" s="521"/>
      <c r="AL184" s="521"/>
      <c r="AM184" s="521"/>
      <c r="AN184" s="521"/>
      <c r="AO184" s="521"/>
      <c r="AP184" s="521"/>
      <c r="AQ184" s="521"/>
      <c r="AR184" s="521"/>
      <c r="AS184" s="521"/>
      <c r="AT184" s="521"/>
      <c r="AU184" s="521"/>
      <c r="AV184" s="521"/>
      <c r="AW184" s="521"/>
      <c r="AX184" s="521"/>
      <c r="AY184" s="521"/>
      <c r="AZ184" s="521"/>
      <c r="BA184" s="521"/>
      <c r="BB184" s="521"/>
      <c r="BC184" s="521"/>
      <c r="BD184" s="521"/>
      <c r="BE184" s="521"/>
      <c r="BF184" s="521"/>
      <c r="BG184" s="521"/>
      <c r="BH184" s="521"/>
      <c r="BI184" s="521"/>
      <c r="BJ184" s="521"/>
      <c r="BK184" s="521"/>
      <c r="BL184" s="521"/>
      <c r="BM184" s="521"/>
      <c r="BN184" s="521"/>
      <c r="BO184" s="521"/>
      <c r="BP184" s="521"/>
      <c r="BQ184" s="521"/>
      <c r="BR184" s="521"/>
      <c r="BS184" s="521"/>
      <c r="BT184" s="521"/>
      <c r="BU184" s="521"/>
      <c r="BV184" s="521"/>
      <c r="BW184" s="521"/>
      <c r="BX184" s="521"/>
      <c r="BY184" s="521"/>
      <c r="BZ184" s="521"/>
      <c r="CA184" s="521"/>
      <c r="CB184" s="521"/>
      <c r="CC184" s="521"/>
      <c r="CD184" s="521"/>
      <c r="CE184" s="521"/>
      <c r="CF184" s="521"/>
      <c r="CG184" s="521"/>
      <c r="CH184" s="521"/>
      <c r="CI184" s="521"/>
      <c r="CJ184" s="521"/>
      <c r="CK184" s="521"/>
      <c r="CL184" s="521"/>
      <c r="CM184" s="521"/>
      <c r="CN184" s="521"/>
      <c r="CO184" s="521"/>
      <c r="CP184" s="521"/>
      <c r="CQ184" s="521"/>
      <c r="CR184" s="521"/>
      <c r="CS184" s="521"/>
      <c r="CT184" s="521"/>
      <c r="CU184" s="521"/>
      <c r="CV184" s="521"/>
      <c r="CW184" s="521"/>
      <c r="CX184" s="521"/>
      <c r="CY184" s="521"/>
      <c r="CZ184" s="521"/>
      <c r="DA184" s="521"/>
      <c r="DB184" s="521"/>
      <c r="DC184" s="521"/>
      <c r="DD184" s="521"/>
      <c r="DE184" s="521"/>
      <c r="DF184" s="521"/>
      <c r="DG184" s="521"/>
      <c r="DH184" s="628"/>
      <c r="DI184" s="653" t="s">
        <v>216</v>
      </c>
      <c r="DJ184" s="317"/>
      <c r="DK184" s="317"/>
      <c r="DL184" s="317"/>
      <c r="DM184" s="317"/>
      <c r="DN184" s="317"/>
      <c r="DO184" s="317"/>
      <c r="DP184" s="317"/>
      <c r="DQ184" s="317"/>
      <c r="DR184" s="317"/>
      <c r="DS184" s="317"/>
      <c r="DT184" s="317"/>
      <c r="DU184" s="317"/>
      <c r="DV184" s="317"/>
      <c r="DW184" s="317"/>
      <c r="DX184" s="317"/>
      <c r="DY184" s="317"/>
      <c r="DZ184" s="516"/>
      <c r="EA184" s="223"/>
      <c r="EB184" s="223"/>
      <c r="EC184" s="223"/>
      <c r="ED184" s="223"/>
      <c r="EE184" s="223"/>
      <c r="EF184" s="223"/>
      <c r="EG184" s="223"/>
      <c r="EH184" s="223"/>
      <c r="EI184" s="223"/>
      <c r="EJ184" s="223"/>
      <c r="EK184" s="223"/>
      <c r="EL184" s="223"/>
      <c r="EM184" s="223"/>
      <c r="EN184" s="223"/>
      <c r="EO184" s="223"/>
      <c r="EP184" s="223"/>
      <c r="EQ184" s="223"/>
    </row>
    <row r="185" spans="1:147" ht="112.5" customHeight="1">
      <c r="A185" s="662" t="s">
        <v>254</v>
      </c>
      <c r="B185" s="317"/>
      <c r="C185" s="317"/>
      <c r="D185" s="317"/>
      <c r="E185" s="317"/>
      <c r="F185" s="317"/>
      <c r="G185" s="317"/>
      <c r="H185" s="516"/>
      <c r="I185" s="655" t="s">
        <v>641</v>
      </c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/>
      <c r="AN185" s="521"/>
      <c r="AO185" s="521"/>
      <c r="AP185" s="521"/>
      <c r="AQ185" s="521"/>
      <c r="AR185" s="521"/>
      <c r="AS185" s="521"/>
      <c r="AT185" s="521"/>
      <c r="AU185" s="521"/>
      <c r="AV185" s="521"/>
      <c r="AW185" s="521"/>
      <c r="AX185" s="521"/>
      <c r="AY185" s="521"/>
      <c r="AZ185" s="521"/>
      <c r="BA185" s="521"/>
      <c r="BB185" s="521"/>
      <c r="BC185" s="521"/>
      <c r="BD185" s="521"/>
      <c r="BE185" s="521"/>
      <c r="BF185" s="521"/>
      <c r="BG185" s="521"/>
      <c r="BH185" s="521"/>
      <c r="BI185" s="521"/>
      <c r="BJ185" s="521"/>
      <c r="BK185" s="521"/>
      <c r="BL185" s="521"/>
      <c r="BM185" s="521"/>
      <c r="BN185" s="521"/>
      <c r="BO185" s="521"/>
      <c r="BP185" s="521"/>
      <c r="BQ185" s="521"/>
      <c r="BR185" s="521"/>
      <c r="BS185" s="521"/>
      <c r="BT185" s="521"/>
      <c r="BU185" s="521"/>
      <c r="BV185" s="521"/>
      <c r="BW185" s="521"/>
      <c r="BX185" s="521"/>
      <c r="BY185" s="521"/>
      <c r="BZ185" s="521"/>
      <c r="CA185" s="521"/>
      <c r="CB185" s="521"/>
      <c r="CC185" s="521"/>
      <c r="CD185" s="521"/>
      <c r="CE185" s="521"/>
      <c r="CF185" s="521"/>
      <c r="CG185" s="521"/>
      <c r="CH185" s="521"/>
      <c r="CI185" s="521"/>
      <c r="CJ185" s="521"/>
      <c r="CK185" s="521"/>
      <c r="CL185" s="521"/>
      <c r="CM185" s="521"/>
      <c r="CN185" s="521"/>
      <c r="CO185" s="521"/>
      <c r="CP185" s="521"/>
      <c r="CQ185" s="521"/>
      <c r="CR185" s="521"/>
      <c r="CS185" s="521"/>
      <c r="CT185" s="521"/>
      <c r="CU185" s="521"/>
      <c r="CV185" s="521"/>
      <c r="CW185" s="521"/>
      <c r="CX185" s="521"/>
      <c r="CY185" s="521"/>
      <c r="CZ185" s="521"/>
      <c r="DA185" s="521"/>
      <c r="DB185" s="521"/>
      <c r="DC185" s="521"/>
      <c r="DD185" s="521"/>
      <c r="DE185" s="521"/>
      <c r="DF185" s="521"/>
      <c r="DG185" s="521"/>
      <c r="DH185" s="628"/>
      <c r="DI185" s="653" t="s">
        <v>573</v>
      </c>
      <c r="DJ185" s="317"/>
      <c r="DK185" s="317"/>
      <c r="DL185" s="317"/>
      <c r="DM185" s="317"/>
      <c r="DN185" s="317"/>
      <c r="DO185" s="317"/>
      <c r="DP185" s="317"/>
      <c r="DQ185" s="317"/>
      <c r="DR185" s="317"/>
      <c r="DS185" s="317"/>
      <c r="DT185" s="317"/>
      <c r="DU185" s="317"/>
      <c r="DV185" s="317"/>
      <c r="DW185" s="317"/>
      <c r="DX185" s="317"/>
      <c r="DY185" s="317"/>
      <c r="DZ185" s="516"/>
      <c r="EA185" s="223"/>
      <c r="EB185" s="223"/>
      <c r="EC185" s="223"/>
      <c r="ED185" s="223"/>
      <c r="EE185" s="223"/>
      <c r="EF185" s="223"/>
      <c r="EG185" s="223"/>
      <c r="EH185" s="223"/>
      <c r="EI185" s="223"/>
      <c r="EJ185" s="223"/>
      <c r="EK185" s="223"/>
      <c r="EL185" s="223"/>
      <c r="EM185" s="223"/>
      <c r="EN185" s="223"/>
      <c r="EO185" s="223"/>
      <c r="EP185" s="223"/>
      <c r="EQ185" s="223"/>
    </row>
    <row r="186" spans="1:147" ht="90" customHeight="1">
      <c r="A186" s="657" t="s">
        <v>259</v>
      </c>
      <c r="B186" s="317"/>
      <c r="C186" s="317"/>
      <c r="D186" s="317"/>
      <c r="E186" s="317"/>
      <c r="F186" s="317"/>
      <c r="G186" s="317"/>
      <c r="H186" s="516"/>
      <c r="I186" s="656" t="s">
        <v>642</v>
      </c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8"/>
      <c r="AW186" s="308"/>
      <c r="AX186" s="308"/>
      <c r="AY186" s="308"/>
      <c r="AZ186" s="308"/>
      <c r="BA186" s="308"/>
      <c r="BB186" s="308"/>
      <c r="BC186" s="308"/>
      <c r="BD186" s="308"/>
      <c r="BE186" s="308"/>
      <c r="BF186" s="308"/>
      <c r="BG186" s="308"/>
      <c r="BH186" s="308"/>
      <c r="BI186" s="308"/>
      <c r="BJ186" s="308"/>
      <c r="BK186" s="308"/>
      <c r="BL186" s="308"/>
      <c r="BM186" s="308"/>
      <c r="BN186" s="308"/>
      <c r="BO186" s="308"/>
      <c r="BP186" s="308"/>
      <c r="BQ186" s="308"/>
      <c r="BR186" s="308"/>
      <c r="BS186" s="308"/>
      <c r="BT186" s="308"/>
      <c r="BU186" s="308"/>
      <c r="BV186" s="308"/>
      <c r="BW186" s="308"/>
      <c r="BX186" s="308"/>
      <c r="BY186" s="308"/>
      <c r="BZ186" s="308"/>
      <c r="CA186" s="308"/>
      <c r="CB186" s="308"/>
      <c r="CC186" s="308"/>
      <c r="CD186" s="308"/>
      <c r="CE186" s="308"/>
      <c r="CF186" s="308"/>
      <c r="CG186" s="308"/>
      <c r="CH186" s="308"/>
      <c r="CI186" s="308"/>
      <c r="CJ186" s="308"/>
      <c r="CK186" s="308"/>
      <c r="CL186" s="308"/>
      <c r="CM186" s="308"/>
      <c r="CN186" s="308"/>
      <c r="CO186" s="308"/>
      <c r="CP186" s="308"/>
      <c r="CQ186" s="308"/>
      <c r="CR186" s="308"/>
      <c r="CS186" s="308"/>
      <c r="CT186" s="308"/>
      <c r="CU186" s="308"/>
      <c r="CV186" s="308"/>
      <c r="CW186" s="308"/>
      <c r="CX186" s="308"/>
      <c r="CY186" s="308"/>
      <c r="CZ186" s="308"/>
      <c r="DA186" s="308"/>
      <c r="DB186" s="308"/>
      <c r="DC186" s="308"/>
      <c r="DD186" s="308"/>
      <c r="DE186" s="308"/>
      <c r="DF186" s="308"/>
      <c r="DG186" s="308"/>
      <c r="DH186" s="636"/>
      <c r="DI186" s="653" t="s">
        <v>221</v>
      </c>
      <c r="DJ186" s="317"/>
      <c r="DK186" s="317"/>
      <c r="DL186" s="317"/>
      <c r="DM186" s="317"/>
      <c r="DN186" s="317"/>
      <c r="DO186" s="317"/>
      <c r="DP186" s="317"/>
      <c r="DQ186" s="317"/>
      <c r="DR186" s="317"/>
      <c r="DS186" s="317"/>
      <c r="DT186" s="317"/>
      <c r="DU186" s="317"/>
      <c r="DV186" s="317"/>
      <c r="DW186" s="317"/>
      <c r="DX186" s="317"/>
      <c r="DY186" s="317"/>
      <c r="DZ186" s="516"/>
      <c r="EA186" s="223"/>
      <c r="EB186" s="223"/>
      <c r="EC186" s="223"/>
      <c r="ED186" s="223"/>
      <c r="EE186" s="223"/>
      <c r="EF186" s="223"/>
      <c r="EG186" s="223"/>
      <c r="EH186" s="223"/>
      <c r="EI186" s="223"/>
      <c r="EJ186" s="223"/>
      <c r="EK186" s="223"/>
      <c r="EL186" s="223"/>
      <c r="EM186" s="223"/>
      <c r="EN186" s="223"/>
      <c r="EO186" s="223"/>
      <c r="EP186" s="223"/>
      <c r="EQ186" s="223"/>
    </row>
    <row r="187" spans="1:147" ht="90" customHeight="1">
      <c r="A187" s="654" t="s">
        <v>262</v>
      </c>
      <c r="B187" s="317"/>
      <c r="C187" s="317"/>
      <c r="D187" s="317"/>
      <c r="E187" s="317"/>
      <c r="F187" s="317"/>
      <c r="G187" s="317"/>
      <c r="H187" s="516"/>
      <c r="I187" s="660" t="s">
        <v>643</v>
      </c>
      <c r="J187" s="317"/>
      <c r="K187" s="317"/>
      <c r="L187" s="317"/>
      <c r="M187" s="317"/>
      <c r="N187" s="317"/>
      <c r="O187" s="317"/>
      <c r="P187" s="317"/>
      <c r="Q187" s="317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  <c r="AD187" s="317"/>
      <c r="AE187" s="317"/>
      <c r="AF187" s="317"/>
      <c r="AG187" s="317"/>
      <c r="AH187" s="317"/>
      <c r="AI187" s="317"/>
      <c r="AJ187" s="317"/>
      <c r="AK187" s="317"/>
      <c r="AL187" s="317"/>
      <c r="AM187" s="317"/>
      <c r="AN187" s="317"/>
      <c r="AO187" s="317"/>
      <c r="AP187" s="317"/>
      <c r="AQ187" s="317"/>
      <c r="AR187" s="317"/>
      <c r="AS187" s="317"/>
      <c r="AT187" s="317"/>
      <c r="AU187" s="317"/>
      <c r="AV187" s="317"/>
      <c r="AW187" s="317"/>
      <c r="AX187" s="317"/>
      <c r="AY187" s="317"/>
      <c r="AZ187" s="317"/>
      <c r="BA187" s="317"/>
      <c r="BB187" s="317"/>
      <c r="BC187" s="317"/>
      <c r="BD187" s="317"/>
      <c r="BE187" s="317"/>
      <c r="BF187" s="317"/>
      <c r="BG187" s="317"/>
      <c r="BH187" s="317"/>
      <c r="BI187" s="317"/>
      <c r="BJ187" s="317"/>
      <c r="BK187" s="317"/>
      <c r="BL187" s="317"/>
      <c r="BM187" s="317"/>
      <c r="BN187" s="317"/>
      <c r="BO187" s="317"/>
      <c r="BP187" s="317"/>
      <c r="BQ187" s="317"/>
      <c r="BR187" s="317"/>
      <c r="BS187" s="317"/>
      <c r="BT187" s="317"/>
      <c r="BU187" s="317"/>
      <c r="BV187" s="317"/>
      <c r="BW187" s="317"/>
      <c r="BX187" s="317"/>
      <c r="BY187" s="317"/>
      <c r="BZ187" s="317"/>
      <c r="CA187" s="317"/>
      <c r="CB187" s="317"/>
      <c r="CC187" s="317"/>
      <c r="CD187" s="317"/>
      <c r="CE187" s="317"/>
      <c r="CF187" s="317"/>
      <c r="CG187" s="317"/>
      <c r="CH187" s="317"/>
      <c r="CI187" s="317"/>
      <c r="CJ187" s="317"/>
      <c r="CK187" s="317"/>
      <c r="CL187" s="317"/>
      <c r="CM187" s="317"/>
      <c r="CN187" s="317"/>
      <c r="CO187" s="317"/>
      <c r="CP187" s="317"/>
      <c r="CQ187" s="317"/>
      <c r="CR187" s="317"/>
      <c r="CS187" s="317"/>
      <c r="CT187" s="317"/>
      <c r="CU187" s="317"/>
      <c r="CV187" s="317"/>
      <c r="CW187" s="317"/>
      <c r="CX187" s="317"/>
      <c r="CY187" s="317"/>
      <c r="CZ187" s="317"/>
      <c r="DA187" s="317"/>
      <c r="DB187" s="317"/>
      <c r="DC187" s="317"/>
      <c r="DD187" s="317"/>
      <c r="DE187" s="317"/>
      <c r="DF187" s="317"/>
      <c r="DG187" s="317"/>
      <c r="DH187" s="516"/>
      <c r="DI187" s="653" t="s">
        <v>224</v>
      </c>
      <c r="DJ187" s="317"/>
      <c r="DK187" s="317"/>
      <c r="DL187" s="317"/>
      <c r="DM187" s="317"/>
      <c r="DN187" s="317"/>
      <c r="DO187" s="317"/>
      <c r="DP187" s="317"/>
      <c r="DQ187" s="317"/>
      <c r="DR187" s="317"/>
      <c r="DS187" s="317"/>
      <c r="DT187" s="317"/>
      <c r="DU187" s="317"/>
      <c r="DV187" s="317"/>
      <c r="DW187" s="317"/>
      <c r="DX187" s="317"/>
      <c r="DY187" s="317"/>
      <c r="DZ187" s="516"/>
      <c r="EA187" s="223"/>
      <c r="EB187" s="223"/>
      <c r="EC187" s="223"/>
      <c r="ED187" s="223"/>
      <c r="EE187" s="223"/>
      <c r="EF187" s="223"/>
      <c r="EG187" s="223"/>
      <c r="EH187" s="223"/>
      <c r="EI187" s="223"/>
      <c r="EJ187" s="223"/>
      <c r="EK187" s="223"/>
      <c r="EL187" s="223"/>
      <c r="EM187" s="223"/>
      <c r="EN187" s="223"/>
      <c r="EO187" s="223"/>
      <c r="EP187" s="223"/>
      <c r="EQ187" s="223"/>
    </row>
    <row r="188" spans="1:147" ht="103.5" customHeight="1">
      <c r="A188" s="654" t="s">
        <v>267</v>
      </c>
      <c r="B188" s="317"/>
      <c r="C188" s="317"/>
      <c r="D188" s="317"/>
      <c r="E188" s="317"/>
      <c r="F188" s="317"/>
      <c r="G188" s="317"/>
      <c r="H188" s="516"/>
      <c r="I188" s="655" t="s">
        <v>644</v>
      </c>
      <c r="J188" s="521"/>
      <c r="K188" s="521"/>
      <c r="L188" s="521"/>
      <c r="M188" s="521"/>
      <c r="N188" s="521"/>
      <c r="O188" s="521"/>
      <c r="P188" s="521"/>
      <c r="Q188" s="521"/>
      <c r="R188" s="521"/>
      <c r="S188" s="521"/>
      <c r="T188" s="521"/>
      <c r="U188" s="521"/>
      <c r="V188" s="521"/>
      <c r="W188" s="521"/>
      <c r="X188" s="521"/>
      <c r="Y188" s="521"/>
      <c r="Z188" s="521"/>
      <c r="AA188" s="521"/>
      <c r="AB188" s="521"/>
      <c r="AC188" s="521"/>
      <c r="AD188" s="521"/>
      <c r="AE188" s="521"/>
      <c r="AF188" s="521"/>
      <c r="AG188" s="521"/>
      <c r="AH188" s="521"/>
      <c r="AI188" s="521"/>
      <c r="AJ188" s="521"/>
      <c r="AK188" s="521"/>
      <c r="AL188" s="521"/>
      <c r="AM188" s="521"/>
      <c r="AN188" s="521"/>
      <c r="AO188" s="521"/>
      <c r="AP188" s="521"/>
      <c r="AQ188" s="521"/>
      <c r="AR188" s="521"/>
      <c r="AS188" s="521"/>
      <c r="AT188" s="521"/>
      <c r="AU188" s="521"/>
      <c r="AV188" s="521"/>
      <c r="AW188" s="521"/>
      <c r="AX188" s="521"/>
      <c r="AY188" s="521"/>
      <c r="AZ188" s="521"/>
      <c r="BA188" s="521"/>
      <c r="BB188" s="521"/>
      <c r="BC188" s="521"/>
      <c r="BD188" s="521"/>
      <c r="BE188" s="521"/>
      <c r="BF188" s="521"/>
      <c r="BG188" s="521"/>
      <c r="BH188" s="521"/>
      <c r="BI188" s="521"/>
      <c r="BJ188" s="521"/>
      <c r="BK188" s="521"/>
      <c r="BL188" s="521"/>
      <c r="BM188" s="521"/>
      <c r="BN188" s="521"/>
      <c r="BO188" s="521"/>
      <c r="BP188" s="521"/>
      <c r="BQ188" s="521"/>
      <c r="BR188" s="521"/>
      <c r="BS188" s="521"/>
      <c r="BT188" s="521"/>
      <c r="BU188" s="521"/>
      <c r="BV188" s="521"/>
      <c r="BW188" s="521"/>
      <c r="BX188" s="521"/>
      <c r="BY188" s="521"/>
      <c r="BZ188" s="521"/>
      <c r="CA188" s="521"/>
      <c r="CB188" s="521"/>
      <c r="CC188" s="521"/>
      <c r="CD188" s="521"/>
      <c r="CE188" s="521"/>
      <c r="CF188" s="521"/>
      <c r="CG188" s="521"/>
      <c r="CH188" s="521"/>
      <c r="CI188" s="521"/>
      <c r="CJ188" s="521"/>
      <c r="CK188" s="521"/>
      <c r="CL188" s="521"/>
      <c r="CM188" s="521"/>
      <c r="CN188" s="521"/>
      <c r="CO188" s="521"/>
      <c r="CP188" s="521"/>
      <c r="CQ188" s="521"/>
      <c r="CR188" s="521"/>
      <c r="CS188" s="521"/>
      <c r="CT188" s="521"/>
      <c r="CU188" s="521"/>
      <c r="CV188" s="521"/>
      <c r="CW188" s="521"/>
      <c r="CX188" s="521"/>
      <c r="CY188" s="521"/>
      <c r="CZ188" s="521"/>
      <c r="DA188" s="521"/>
      <c r="DB188" s="521"/>
      <c r="DC188" s="521"/>
      <c r="DD188" s="521"/>
      <c r="DE188" s="521"/>
      <c r="DF188" s="521"/>
      <c r="DG188" s="521"/>
      <c r="DH188" s="628"/>
      <c r="DI188" s="653" t="s">
        <v>231</v>
      </c>
      <c r="DJ188" s="317"/>
      <c r="DK188" s="317"/>
      <c r="DL188" s="317"/>
      <c r="DM188" s="317"/>
      <c r="DN188" s="317"/>
      <c r="DO188" s="317"/>
      <c r="DP188" s="317"/>
      <c r="DQ188" s="317"/>
      <c r="DR188" s="317"/>
      <c r="DS188" s="317"/>
      <c r="DT188" s="317"/>
      <c r="DU188" s="317"/>
      <c r="DV188" s="317"/>
      <c r="DW188" s="317"/>
      <c r="DX188" s="317"/>
      <c r="DY188" s="317"/>
      <c r="DZ188" s="516"/>
      <c r="EA188" s="223"/>
      <c r="EB188" s="223"/>
      <c r="EC188" s="223"/>
      <c r="ED188" s="223"/>
      <c r="EE188" s="223"/>
      <c r="EF188" s="223"/>
      <c r="EG188" s="223"/>
      <c r="EH188" s="223"/>
      <c r="EI188" s="223"/>
      <c r="EJ188" s="223"/>
      <c r="EK188" s="223"/>
      <c r="EL188" s="223"/>
      <c r="EM188" s="223"/>
      <c r="EN188" s="223"/>
      <c r="EO188" s="223"/>
      <c r="EP188" s="223"/>
      <c r="EQ188" s="223"/>
    </row>
    <row r="189" spans="1:147" ht="112.5" customHeight="1">
      <c r="A189" s="654" t="s">
        <v>270</v>
      </c>
      <c r="B189" s="317"/>
      <c r="C189" s="317"/>
      <c r="D189" s="317"/>
      <c r="E189" s="317"/>
      <c r="F189" s="317"/>
      <c r="G189" s="317"/>
      <c r="H189" s="516"/>
      <c r="I189" s="656" t="s">
        <v>396</v>
      </c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8"/>
      <c r="AV189" s="308"/>
      <c r="AW189" s="308"/>
      <c r="AX189" s="308"/>
      <c r="AY189" s="308"/>
      <c r="AZ189" s="308"/>
      <c r="BA189" s="308"/>
      <c r="BB189" s="308"/>
      <c r="BC189" s="308"/>
      <c r="BD189" s="308"/>
      <c r="BE189" s="308"/>
      <c r="BF189" s="308"/>
      <c r="BG189" s="308"/>
      <c r="BH189" s="308"/>
      <c r="BI189" s="308"/>
      <c r="BJ189" s="308"/>
      <c r="BK189" s="308"/>
      <c r="BL189" s="308"/>
      <c r="BM189" s="308"/>
      <c r="BN189" s="308"/>
      <c r="BO189" s="308"/>
      <c r="BP189" s="308"/>
      <c r="BQ189" s="308"/>
      <c r="BR189" s="308"/>
      <c r="BS189" s="308"/>
      <c r="BT189" s="308"/>
      <c r="BU189" s="308"/>
      <c r="BV189" s="308"/>
      <c r="BW189" s="308"/>
      <c r="BX189" s="308"/>
      <c r="BY189" s="308"/>
      <c r="BZ189" s="308"/>
      <c r="CA189" s="308"/>
      <c r="CB189" s="308"/>
      <c r="CC189" s="308"/>
      <c r="CD189" s="308"/>
      <c r="CE189" s="308"/>
      <c r="CF189" s="308"/>
      <c r="CG189" s="308"/>
      <c r="CH189" s="308"/>
      <c r="CI189" s="308"/>
      <c r="CJ189" s="308"/>
      <c r="CK189" s="308"/>
      <c r="CL189" s="308"/>
      <c r="CM189" s="308"/>
      <c r="CN189" s="308"/>
      <c r="CO189" s="308"/>
      <c r="CP189" s="308"/>
      <c r="CQ189" s="308"/>
      <c r="CR189" s="308"/>
      <c r="CS189" s="308"/>
      <c r="CT189" s="308"/>
      <c r="CU189" s="308"/>
      <c r="CV189" s="308"/>
      <c r="CW189" s="308"/>
      <c r="CX189" s="308"/>
      <c r="CY189" s="308"/>
      <c r="CZ189" s="308"/>
      <c r="DA189" s="308"/>
      <c r="DB189" s="308"/>
      <c r="DC189" s="308"/>
      <c r="DD189" s="308"/>
      <c r="DE189" s="308"/>
      <c r="DF189" s="308"/>
      <c r="DG189" s="308"/>
      <c r="DH189" s="636"/>
      <c r="DI189" s="653" t="s">
        <v>234</v>
      </c>
      <c r="DJ189" s="317"/>
      <c r="DK189" s="317"/>
      <c r="DL189" s="317"/>
      <c r="DM189" s="317"/>
      <c r="DN189" s="317"/>
      <c r="DO189" s="317"/>
      <c r="DP189" s="317"/>
      <c r="DQ189" s="317"/>
      <c r="DR189" s="317"/>
      <c r="DS189" s="317"/>
      <c r="DT189" s="317"/>
      <c r="DU189" s="317"/>
      <c r="DV189" s="317"/>
      <c r="DW189" s="317"/>
      <c r="DX189" s="317"/>
      <c r="DY189" s="317"/>
      <c r="DZ189" s="516"/>
      <c r="EA189" s="223"/>
      <c r="EB189" s="223"/>
      <c r="EC189" s="223"/>
      <c r="ED189" s="223"/>
      <c r="EE189" s="223"/>
      <c r="EF189" s="223"/>
      <c r="EG189" s="223"/>
      <c r="EH189" s="223"/>
      <c r="EI189" s="223"/>
      <c r="EJ189" s="223"/>
      <c r="EK189" s="223"/>
      <c r="EL189" s="223"/>
      <c r="EM189" s="223"/>
      <c r="EN189" s="223"/>
      <c r="EO189" s="223"/>
      <c r="EP189" s="223"/>
      <c r="EQ189" s="223"/>
    </row>
    <row r="190" spans="1:147" ht="100.5" customHeight="1">
      <c r="A190" s="662" t="s">
        <v>273</v>
      </c>
      <c r="B190" s="317"/>
      <c r="C190" s="317"/>
      <c r="D190" s="317"/>
      <c r="E190" s="317"/>
      <c r="F190" s="317"/>
      <c r="G190" s="317"/>
      <c r="H190" s="516"/>
      <c r="I190" s="692" t="s">
        <v>645</v>
      </c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7"/>
      <c r="AU190" s="317"/>
      <c r="AV190" s="317"/>
      <c r="AW190" s="317"/>
      <c r="AX190" s="317"/>
      <c r="AY190" s="317"/>
      <c r="AZ190" s="317"/>
      <c r="BA190" s="317"/>
      <c r="BB190" s="317"/>
      <c r="BC190" s="317"/>
      <c r="BD190" s="317"/>
      <c r="BE190" s="317"/>
      <c r="BF190" s="317"/>
      <c r="BG190" s="317"/>
      <c r="BH190" s="317"/>
      <c r="BI190" s="317"/>
      <c r="BJ190" s="317"/>
      <c r="BK190" s="317"/>
      <c r="BL190" s="317"/>
      <c r="BM190" s="317"/>
      <c r="BN190" s="317"/>
      <c r="BO190" s="317"/>
      <c r="BP190" s="317"/>
      <c r="BQ190" s="317"/>
      <c r="BR190" s="317"/>
      <c r="BS190" s="317"/>
      <c r="BT190" s="317"/>
      <c r="BU190" s="317"/>
      <c r="BV190" s="317"/>
      <c r="BW190" s="317"/>
      <c r="BX190" s="317"/>
      <c r="BY190" s="317"/>
      <c r="BZ190" s="317"/>
      <c r="CA190" s="317"/>
      <c r="CB190" s="317"/>
      <c r="CC190" s="317"/>
      <c r="CD190" s="317"/>
      <c r="CE190" s="317"/>
      <c r="CF190" s="317"/>
      <c r="CG190" s="317"/>
      <c r="CH190" s="317"/>
      <c r="CI190" s="317"/>
      <c r="CJ190" s="317"/>
      <c r="CK190" s="317"/>
      <c r="CL190" s="317"/>
      <c r="CM190" s="317"/>
      <c r="CN190" s="317"/>
      <c r="CO190" s="317"/>
      <c r="CP190" s="317"/>
      <c r="CQ190" s="317"/>
      <c r="CR190" s="317"/>
      <c r="CS190" s="317"/>
      <c r="CT190" s="317"/>
      <c r="CU190" s="317"/>
      <c r="CV190" s="317"/>
      <c r="CW190" s="317"/>
      <c r="CX190" s="317"/>
      <c r="CY190" s="317"/>
      <c r="CZ190" s="317"/>
      <c r="DA190" s="317"/>
      <c r="DB190" s="317"/>
      <c r="DC190" s="317"/>
      <c r="DD190" s="317"/>
      <c r="DE190" s="317"/>
      <c r="DF190" s="317"/>
      <c r="DG190" s="317"/>
      <c r="DH190" s="516"/>
      <c r="DI190" s="653" t="s">
        <v>239</v>
      </c>
      <c r="DJ190" s="317"/>
      <c r="DK190" s="317"/>
      <c r="DL190" s="317"/>
      <c r="DM190" s="317"/>
      <c r="DN190" s="317"/>
      <c r="DO190" s="317"/>
      <c r="DP190" s="317"/>
      <c r="DQ190" s="317"/>
      <c r="DR190" s="317"/>
      <c r="DS190" s="317"/>
      <c r="DT190" s="317"/>
      <c r="DU190" s="317"/>
      <c r="DV190" s="317"/>
      <c r="DW190" s="317"/>
      <c r="DX190" s="317"/>
      <c r="DY190" s="317"/>
      <c r="DZ190" s="516"/>
      <c r="EA190" s="223"/>
      <c r="EB190" s="223"/>
      <c r="EC190" s="223"/>
      <c r="ED190" s="223"/>
      <c r="EE190" s="223"/>
      <c r="EF190" s="223"/>
      <c r="EG190" s="223"/>
      <c r="EH190" s="223"/>
      <c r="EI190" s="223"/>
      <c r="EJ190" s="223"/>
      <c r="EK190" s="223"/>
      <c r="EL190" s="223"/>
      <c r="EM190" s="223"/>
      <c r="EN190" s="223"/>
      <c r="EO190" s="223"/>
      <c r="EP190" s="223"/>
      <c r="EQ190" s="223"/>
    </row>
    <row r="191" spans="1:147" ht="147" customHeight="1">
      <c r="A191" s="657" t="s">
        <v>278</v>
      </c>
      <c r="B191" s="317"/>
      <c r="C191" s="317"/>
      <c r="D191" s="317"/>
      <c r="E191" s="317"/>
      <c r="F191" s="317"/>
      <c r="G191" s="317"/>
      <c r="H191" s="516"/>
      <c r="I191" s="656" t="s">
        <v>646</v>
      </c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  <c r="AP191" s="308"/>
      <c r="AQ191" s="308"/>
      <c r="AR191" s="308"/>
      <c r="AS191" s="308"/>
      <c r="AT191" s="308"/>
      <c r="AU191" s="308"/>
      <c r="AV191" s="308"/>
      <c r="AW191" s="308"/>
      <c r="AX191" s="308"/>
      <c r="AY191" s="308"/>
      <c r="AZ191" s="308"/>
      <c r="BA191" s="308"/>
      <c r="BB191" s="308"/>
      <c r="BC191" s="308"/>
      <c r="BD191" s="308"/>
      <c r="BE191" s="308"/>
      <c r="BF191" s="308"/>
      <c r="BG191" s="308"/>
      <c r="BH191" s="308"/>
      <c r="BI191" s="308"/>
      <c r="BJ191" s="308"/>
      <c r="BK191" s="308"/>
      <c r="BL191" s="308"/>
      <c r="BM191" s="308"/>
      <c r="BN191" s="308"/>
      <c r="BO191" s="308"/>
      <c r="BP191" s="308"/>
      <c r="BQ191" s="308"/>
      <c r="BR191" s="308"/>
      <c r="BS191" s="308"/>
      <c r="BT191" s="308"/>
      <c r="BU191" s="308"/>
      <c r="BV191" s="308"/>
      <c r="BW191" s="308"/>
      <c r="BX191" s="308"/>
      <c r="BY191" s="308"/>
      <c r="BZ191" s="308"/>
      <c r="CA191" s="308"/>
      <c r="CB191" s="308"/>
      <c r="CC191" s="308"/>
      <c r="CD191" s="308"/>
      <c r="CE191" s="308"/>
      <c r="CF191" s="308"/>
      <c r="CG191" s="308"/>
      <c r="CH191" s="308"/>
      <c r="CI191" s="308"/>
      <c r="CJ191" s="308"/>
      <c r="CK191" s="308"/>
      <c r="CL191" s="308"/>
      <c r="CM191" s="308"/>
      <c r="CN191" s="308"/>
      <c r="CO191" s="308"/>
      <c r="CP191" s="308"/>
      <c r="CQ191" s="308"/>
      <c r="CR191" s="308"/>
      <c r="CS191" s="308"/>
      <c r="CT191" s="308"/>
      <c r="CU191" s="308"/>
      <c r="CV191" s="308"/>
      <c r="CW191" s="308"/>
      <c r="CX191" s="308"/>
      <c r="CY191" s="308"/>
      <c r="CZ191" s="308"/>
      <c r="DA191" s="308"/>
      <c r="DB191" s="308"/>
      <c r="DC191" s="308"/>
      <c r="DD191" s="308"/>
      <c r="DE191" s="308"/>
      <c r="DF191" s="308"/>
      <c r="DG191" s="308"/>
      <c r="DH191" s="636"/>
      <c r="DI191" s="653" t="s">
        <v>242</v>
      </c>
      <c r="DJ191" s="317"/>
      <c r="DK191" s="317"/>
      <c r="DL191" s="317"/>
      <c r="DM191" s="317"/>
      <c r="DN191" s="317"/>
      <c r="DO191" s="317"/>
      <c r="DP191" s="317"/>
      <c r="DQ191" s="317"/>
      <c r="DR191" s="317"/>
      <c r="DS191" s="317"/>
      <c r="DT191" s="317"/>
      <c r="DU191" s="317"/>
      <c r="DV191" s="317"/>
      <c r="DW191" s="317"/>
      <c r="DX191" s="317"/>
      <c r="DY191" s="317"/>
      <c r="DZ191" s="516"/>
      <c r="EA191" s="223"/>
      <c r="EB191" s="223"/>
      <c r="EC191" s="223"/>
      <c r="ED191" s="223"/>
      <c r="EE191" s="223"/>
      <c r="EF191" s="223"/>
      <c r="EG191" s="223"/>
      <c r="EH191" s="223"/>
      <c r="EI191" s="223"/>
      <c r="EJ191" s="223"/>
      <c r="EK191" s="223"/>
      <c r="EL191" s="223"/>
      <c r="EM191" s="223"/>
      <c r="EN191" s="223"/>
      <c r="EO191" s="223"/>
      <c r="EP191" s="223"/>
      <c r="EQ191" s="223"/>
    </row>
    <row r="192" spans="1:147" ht="96.75" customHeight="1">
      <c r="A192" s="662" t="s">
        <v>280</v>
      </c>
      <c r="B192" s="317"/>
      <c r="C192" s="317"/>
      <c r="D192" s="317"/>
      <c r="E192" s="317"/>
      <c r="F192" s="317"/>
      <c r="G192" s="317"/>
      <c r="H192" s="516"/>
      <c r="I192" s="656" t="s">
        <v>647</v>
      </c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8"/>
      <c r="AS192" s="308"/>
      <c r="AT192" s="308"/>
      <c r="AU192" s="308"/>
      <c r="AV192" s="308"/>
      <c r="AW192" s="308"/>
      <c r="AX192" s="308"/>
      <c r="AY192" s="308"/>
      <c r="AZ192" s="308"/>
      <c r="BA192" s="308"/>
      <c r="BB192" s="308"/>
      <c r="BC192" s="308"/>
      <c r="BD192" s="308"/>
      <c r="BE192" s="308"/>
      <c r="BF192" s="308"/>
      <c r="BG192" s="308"/>
      <c r="BH192" s="308"/>
      <c r="BI192" s="308"/>
      <c r="BJ192" s="308"/>
      <c r="BK192" s="308"/>
      <c r="BL192" s="308"/>
      <c r="BM192" s="308"/>
      <c r="BN192" s="308"/>
      <c r="BO192" s="308"/>
      <c r="BP192" s="308"/>
      <c r="BQ192" s="308"/>
      <c r="BR192" s="308"/>
      <c r="BS192" s="308"/>
      <c r="BT192" s="308"/>
      <c r="BU192" s="308"/>
      <c r="BV192" s="308"/>
      <c r="BW192" s="308"/>
      <c r="BX192" s="308"/>
      <c r="BY192" s="308"/>
      <c r="BZ192" s="308"/>
      <c r="CA192" s="308"/>
      <c r="CB192" s="308"/>
      <c r="CC192" s="308"/>
      <c r="CD192" s="308"/>
      <c r="CE192" s="308"/>
      <c r="CF192" s="308"/>
      <c r="CG192" s="308"/>
      <c r="CH192" s="308"/>
      <c r="CI192" s="308"/>
      <c r="CJ192" s="308"/>
      <c r="CK192" s="308"/>
      <c r="CL192" s="308"/>
      <c r="CM192" s="308"/>
      <c r="CN192" s="308"/>
      <c r="CO192" s="308"/>
      <c r="CP192" s="308"/>
      <c r="CQ192" s="308"/>
      <c r="CR192" s="308"/>
      <c r="CS192" s="308"/>
      <c r="CT192" s="308"/>
      <c r="CU192" s="308"/>
      <c r="CV192" s="308"/>
      <c r="CW192" s="308"/>
      <c r="CX192" s="308"/>
      <c r="CY192" s="308"/>
      <c r="CZ192" s="308"/>
      <c r="DA192" s="308"/>
      <c r="DB192" s="308"/>
      <c r="DC192" s="308"/>
      <c r="DD192" s="308"/>
      <c r="DE192" s="308"/>
      <c r="DF192" s="308"/>
      <c r="DG192" s="308"/>
      <c r="DH192" s="636"/>
      <c r="DI192" s="653" t="s">
        <v>247</v>
      </c>
      <c r="DJ192" s="317"/>
      <c r="DK192" s="317"/>
      <c r="DL192" s="317"/>
      <c r="DM192" s="317"/>
      <c r="DN192" s="317"/>
      <c r="DO192" s="317"/>
      <c r="DP192" s="317"/>
      <c r="DQ192" s="317"/>
      <c r="DR192" s="317"/>
      <c r="DS192" s="317"/>
      <c r="DT192" s="317"/>
      <c r="DU192" s="317"/>
      <c r="DV192" s="317"/>
      <c r="DW192" s="317"/>
      <c r="DX192" s="317"/>
      <c r="DY192" s="317"/>
      <c r="DZ192" s="516"/>
      <c r="EA192" s="223"/>
      <c r="EB192" s="223"/>
      <c r="EC192" s="223"/>
      <c r="ED192" s="223"/>
      <c r="EE192" s="223"/>
      <c r="EF192" s="223"/>
      <c r="EG192" s="223"/>
      <c r="EH192" s="223"/>
      <c r="EI192" s="223"/>
      <c r="EJ192" s="223"/>
      <c r="EK192" s="223"/>
      <c r="EL192" s="223"/>
      <c r="EM192" s="223"/>
      <c r="EN192" s="223"/>
      <c r="EO192" s="223"/>
      <c r="EP192" s="223"/>
      <c r="EQ192" s="223"/>
    </row>
    <row r="193" spans="1:147" ht="84" customHeight="1">
      <c r="A193" s="654" t="s">
        <v>285</v>
      </c>
      <c r="B193" s="317"/>
      <c r="C193" s="317"/>
      <c r="D193" s="317"/>
      <c r="E193" s="317"/>
      <c r="F193" s="317"/>
      <c r="G193" s="317"/>
      <c r="H193" s="516"/>
      <c r="I193" s="655" t="s">
        <v>648</v>
      </c>
      <c r="J193" s="521"/>
      <c r="K193" s="521"/>
      <c r="L193" s="521"/>
      <c r="M193" s="521"/>
      <c r="N193" s="521"/>
      <c r="O193" s="521"/>
      <c r="P193" s="521"/>
      <c r="Q193" s="521"/>
      <c r="R193" s="521"/>
      <c r="S193" s="521"/>
      <c r="T193" s="521"/>
      <c r="U193" s="521"/>
      <c r="V193" s="521"/>
      <c r="W193" s="521"/>
      <c r="X193" s="521"/>
      <c r="Y193" s="521"/>
      <c r="Z193" s="521"/>
      <c r="AA193" s="521"/>
      <c r="AB193" s="521"/>
      <c r="AC193" s="521"/>
      <c r="AD193" s="521"/>
      <c r="AE193" s="521"/>
      <c r="AF193" s="521"/>
      <c r="AG193" s="521"/>
      <c r="AH193" s="521"/>
      <c r="AI193" s="521"/>
      <c r="AJ193" s="521"/>
      <c r="AK193" s="521"/>
      <c r="AL193" s="521"/>
      <c r="AM193" s="521"/>
      <c r="AN193" s="521"/>
      <c r="AO193" s="521"/>
      <c r="AP193" s="521"/>
      <c r="AQ193" s="521"/>
      <c r="AR193" s="521"/>
      <c r="AS193" s="521"/>
      <c r="AT193" s="521"/>
      <c r="AU193" s="521"/>
      <c r="AV193" s="521"/>
      <c r="AW193" s="521"/>
      <c r="AX193" s="521"/>
      <c r="AY193" s="521"/>
      <c r="AZ193" s="521"/>
      <c r="BA193" s="521"/>
      <c r="BB193" s="521"/>
      <c r="BC193" s="521"/>
      <c r="BD193" s="521"/>
      <c r="BE193" s="521"/>
      <c r="BF193" s="521"/>
      <c r="BG193" s="521"/>
      <c r="BH193" s="521"/>
      <c r="BI193" s="521"/>
      <c r="BJ193" s="521"/>
      <c r="BK193" s="521"/>
      <c r="BL193" s="521"/>
      <c r="BM193" s="521"/>
      <c r="BN193" s="521"/>
      <c r="BO193" s="521"/>
      <c r="BP193" s="521"/>
      <c r="BQ193" s="521"/>
      <c r="BR193" s="521"/>
      <c r="BS193" s="521"/>
      <c r="BT193" s="521"/>
      <c r="BU193" s="521"/>
      <c r="BV193" s="521"/>
      <c r="BW193" s="521"/>
      <c r="BX193" s="521"/>
      <c r="BY193" s="521"/>
      <c r="BZ193" s="521"/>
      <c r="CA193" s="521"/>
      <c r="CB193" s="521"/>
      <c r="CC193" s="521"/>
      <c r="CD193" s="521"/>
      <c r="CE193" s="521"/>
      <c r="CF193" s="521"/>
      <c r="CG193" s="521"/>
      <c r="CH193" s="521"/>
      <c r="CI193" s="521"/>
      <c r="CJ193" s="521"/>
      <c r="CK193" s="521"/>
      <c r="CL193" s="521"/>
      <c r="CM193" s="521"/>
      <c r="CN193" s="521"/>
      <c r="CO193" s="521"/>
      <c r="CP193" s="521"/>
      <c r="CQ193" s="521"/>
      <c r="CR193" s="521"/>
      <c r="CS193" s="521"/>
      <c r="CT193" s="521"/>
      <c r="CU193" s="521"/>
      <c r="CV193" s="521"/>
      <c r="CW193" s="521"/>
      <c r="CX193" s="521"/>
      <c r="CY193" s="521"/>
      <c r="CZ193" s="521"/>
      <c r="DA193" s="521"/>
      <c r="DB193" s="521"/>
      <c r="DC193" s="521"/>
      <c r="DD193" s="521"/>
      <c r="DE193" s="521"/>
      <c r="DF193" s="521"/>
      <c r="DG193" s="521"/>
      <c r="DH193" s="628"/>
      <c r="DI193" s="653" t="s">
        <v>250</v>
      </c>
      <c r="DJ193" s="317"/>
      <c r="DK193" s="317"/>
      <c r="DL193" s="317"/>
      <c r="DM193" s="317"/>
      <c r="DN193" s="317"/>
      <c r="DO193" s="317"/>
      <c r="DP193" s="317"/>
      <c r="DQ193" s="317"/>
      <c r="DR193" s="317"/>
      <c r="DS193" s="317"/>
      <c r="DT193" s="317"/>
      <c r="DU193" s="317"/>
      <c r="DV193" s="317"/>
      <c r="DW193" s="317"/>
      <c r="DX193" s="317"/>
      <c r="DY193" s="317"/>
      <c r="DZ193" s="516"/>
      <c r="EA193" s="223"/>
      <c r="EB193" s="223"/>
      <c r="EC193" s="223"/>
      <c r="ED193" s="223"/>
      <c r="EE193" s="223"/>
      <c r="EF193" s="223"/>
      <c r="EG193" s="223"/>
      <c r="EH193" s="223"/>
      <c r="EI193" s="223"/>
      <c r="EJ193" s="223"/>
      <c r="EK193" s="223"/>
      <c r="EL193" s="223"/>
      <c r="EM193" s="223"/>
      <c r="EN193" s="223"/>
      <c r="EO193" s="223"/>
      <c r="EP193" s="223"/>
      <c r="EQ193" s="223"/>
    </row>
    <row r="194" spans="1:147" ht="90" customHeight="1">
      <c r="A194" s="654" t="s">
        <v>296</v>
      </c>
      <c r="B194" s="317"/>
      <c r="C194" s="317"/>
      <c r="D194" s="317"/>
      <c r="E194" s="317"/>
      <c r="F194" s="317"/>
      <c r="G194" s="317"/>
      <c r="H194" s="516"/>
      <c r="I194" s="655" t="s">
        <v>398</v>
      </c>
      <c r="J194" s="521"/>
      <c r="K194" s="521"/>
      <c r="L194" s="521"/>
      <c r="M194" s="521"/>
      <c r="N194" s="521"/>
      <c r="O194" s="521"/>
      <c r="P194" s="521"/>
      <c r="Q194" s="521"/>
      <c r="R194" s="521"/>
      <c r="S194" s="521"/>
      <c r="T194" s="521"/>
      <c r="U194" s="521"/>
      <c r="V194" s="521"/>
      <c r="W194" s="521"/>
      <c r="X194" s="521"/>
      <c r="Y194" s="521"/>
      <c r="Z194" s="521"/>
      <c r="AA194" s="521"/>
      <c r="AB194" s="521"/>
      <c r="AC194" s="521"/>
      <c r="AD194" s="521"/>
      <c r="AE194" s="521"/>
      <c r="AF194" s="521"/>
      <c r="AG194" s="521"/>
      <c r="AH194" s="521"/>
      <c r="AI194" s="521"/>
      <c r="AJ194" s="521"/>
      <c r="AK194" s="521"/>
      <c r="AL194" s="521"/>
      <c r="AM194" s="521"/>
      <c r="AN194" s="521"/>
      <c r="AO194" s="521"/>
      <c r="AP194" s="521"/>
      <c r="AQ194" s="521"/>
      <c r="AR194" s="521"/>
      <c r="AS194" s="521"/>
      <c r="AT194" s="521"/>
      <c r="AU194" s="521"/>
      <c r="AV194" s="521"/>
      <c r="AW194" s="521"/>
      <c r="AX194" s="521"/>
      <c r="AY194" s="521"/>
      <c r="AZ194" s="521"/>
      <c r="BA194" s="521"/>
      <c r="BB194" s="521"/>
      <c r="BC194" s="521"/>
      <c r="BD194" s="521"/>
      <c r="BE194" s="521"/>
      <c r="BF194" s="521"/>
      <c r="BG194" s="521"/>
      <c r="BH194" s="521"/>
      <c r="BI194" s="521"/>
      <c r="BJ194" s="521"/>
      <c r="BK194" s="521"/>
      <c r="BL194" s="521"/>
      <c r="BM194" s="521"/>
      <c r="BN194" s="521"/>
      <c r="BO194" s="521"/>
      <c r="BP194" s="521"/>
      <c r="BQ194" s="521"/>
      <c r="BR194" s="521"/>
      <c r="BS194" s="521"/>
      <c r="BT194" s="521"/>
      <c r="BU194" s="521"/>
      <c r="BV194" s="521"/>
      <c r="BW194" s="521"/>
      <c r="BX194" s="521"/>
      <c r="BY194" s="521"/>
      <c r="BZ194" s="521"/>
      <c r="CA194" s="521"/>
      <c r="CB194" s="521"/>
      <c r="CC194" s="521"/>
      <c r="CD194" s="521"/>
      <c r="CE194" s="521"/>
      <c r="CF194" s="521"/>
      <c r="CG194" s="521"/>
      <c r="CH194" s="521"/>
      <c r="CI194" s="521"/>
      <c r="CJ194" s="521"/>
      <c r="CK194" s="521"/>
      <c r="CL194" s="521"/>
      <c r="CM194" s="521"/>
      <c r="CN194" s="521"/>
      <c r="CO194" s="521"/>
      <c r="CP194" s="521"/>
      <c r="CQ194" s="521"/>
      <c r="CR194" s="521"/>
      <c r="CS194" s="521"/>
      <c r="CT194" s="521"/>
      <c r="CU194" s="521"/>
      <c r="CV194" s="521"/>
      <c r="CW194" s="521"/>
      <c r="CX194" s="521"/>
      <c r="CY194" s="521"/>
      <c r="CZ194" s="521"/>
      <c r="DA194" s="521"/>
      <c r="DB194" s="521"/>
      <c r="DC194" s="521"/>
      <c r="DD194" s="521"/>
      <c r="DE194" s="521"/>
      <c r="DF194" s="521"/>
      <c r="DG194" s="521"/>
      <c r="DH194" s="628"/>
      <c r="DI194" s="653" t="s">
        <v>649</v>
      </c>
      <c r="DJ194" s="317"/>
      <c r="DK194" s="317"/>
      <c r="DL194" s="317"/>
      <c r="DM194" s="317"/>
      <c r="DN194" s="317"/>
      <c r="DO194" s="317"/>
      <c r="DP194" s="317"/>
      <c r="DQ194" s="317"/>
      <c r="DR194" s="317"/>
      <c r="DS194" s="317"/>
      <c r="DT194" s="317"/>
      <c r="DU194" s="317"/>
      <c r="DV194" s="317"/>
      <c r="DW194" s="317"/>
      <c r="DX194" s="317"/>
      <c r="DY194" s="317"/>
      <c r="DZ194" s="516"/>
      <c r="EA194" s="223"/>
      <c r="EB194" s="223"/>
      <c r="EC194" s="223"/>
      <c r="ED194" s="223"/>
      <c r="EE194" s="223"/>
      <c r="EF194" s="223"/>
      <c r="EG194" s="223"/>
      <c r="EH194" s="223"/>
      <c r="EI194" s="223"/>
      <c r="EJ194" s="223"/>
      <c r="EK194" s="223"/>
      <c r="EL194" s="223"/>
      <c r="EM194" s="223"/>
      <c r="EN194" s="223"/>
      <c r="EO194" s="223"/>
      <c r="EP194" s="223"/>
      <c r="EQ194" s="223"/>
    </row>
    <row r="195" spans="1:147" ht="106.5" customHeight="1">
      <c r="A195" s="654" t="s">
        <v>299</v>
      </c>
      <c r="B195" s="317"/>
      <c r="C195" s="317"/>
      <c r="D195" s="317"/>
      <c r="E195" s="317"/>
      <c r="F195" s="317"/>
      <c r="G195" s="317"/>
      <c r="H195" s="516"/>
      <c r="I195" s="655" t="s">
        <v>650</v>
      </c>
      <c r="J195" s="521"/>
      <c r="K195" s="521"/>
      <c r="L195" s="521"/>
      <c r="M195" s="521"/>
      <c r="N195" s="521"/>
      <c r="O195" s="521"/>
      <c r="P195" s="521"/>
      <c r="Q195" s="521"/>
      <c r="R195" s="521"/>
      <c r="S195" s="521"/>
      <c r="T195" s="521"/>
      <c r="U195" s="521"/>
      <c r="V195" s="521"/>
      <c r="W195" s="521"/>
      <c r="X195" s="521"/>
      <c r="Y195" s="521"/>
      <c r="Z195" s="521"/>
      <c r="AA195" s="521"/>
      <c r="AB195" s="521"/>
      <c r="AC195" s="521"/>
      <c r="AD195" s="521"/>
      <c r="AE195" s="521"/>
      <c r="AF195" s="521"/>
      <c r="AG195" s="521"/>
      <c r="AH195" s="521"/>
      <c r="AI195" s="521"/>
      <c r="AJ195" s="521"/>
      <c r="AK195" s="521"/>
      <c r="AL195" s="521"/>
      <c r="AM195" s="521"/>
      <c r="AN195" s="521"/>
      <c r="AO195" s="521"/>
      <c r="AP195" s="521"/>
      <c r="AQ195" s="521"/>
      <c r="AR195" s="521"/>
      <c r="AS195" s="521"/>
      <c r="AT195" s="521"/>
      <c r="AU195" s="521"/>
      <c r="AV195" s="521"/>
      <c r="AW195" s="521"/>
      <c r="AX195" s="521"/>
      <c r="AY195" s="521"/>
      <c r="AZ195" s="521"/>
      <c r="BA195" s="521"/>
      <c r="BB195" s="521"/>
      <c r="BC195" s="521"/>
      <c r="BD195" s="521"/>
      <c r="BE195" s="521"/>
      <c r="BF195" s="521"/>
      <c r="BG195" s="521"/>
      <c r="BH195" s="521"/>
      <c r="BI195" s="521"/>
      <c r="BJ195" s="521"/>
      <c r="BK195" s="521"/>
      <c r="BL195" s="521"/>
      <c r="BM195" s="521"/>
      <c r="BN195" s="521"/>
      <c r="BO195" s="521"/>
      <c r="BP195" s="521"/>
      <c r="BQ195" s="521"/>
      <c r="BR195" s="521"/>
      <c r="BS195" s="521"/>
      <c r="BT195" s="521"/>
      <c r="BU195" s="521"/>
      <c r="BV195" s="521"/>
      <c r="BW195" s="521"/>
      <c r="BX195" s="521"/>
      <c r="BY195" s="521"/>
      <c r="BZ195" s="521"/>
      <c r="CA195" s="521"/>
      <c r="CB195" s="521"/>
      <c r="CC195" s="521"/>
      <c r="CD195" s="521"/>
      <c r="CE195" s="521"/>
      <c r="CF195" s="521"/>
      <c r="CG195" s="521"/>
      <c r="CH195" s="521"/>
      <c r="CI195" s="521"/>
      <c r="CJ195" s="521"/>
      <c r="CK195" s="521"/>
      <c r="CL195" s="521"/>
      <c r="CM195" s="521"/>
      <c r="CN195" s="521"/>
      <c r="CO195" s="521"/>
      <c r="CP195" s="521"/>
      <c r="CQ195" s="521"/>
      <c r="CR195" s="521"/>
      <c r="CS195" s="521"/>
      <c r="CT195" s="521"/>
      <c r="CU195" s="521"/>
      <c r="CV195" s="521"/>
      <c r="CW195" s="521"/>
      <c r="CX195" s="521"/>
      <c r="CY195" s="521"/>
      <c r="CZ195" s="521"/>
      <c r="DA195" s="521"/>
      <c r="DB195" s="521"/>
      <c r="DC195" s="521"/>
      <c r="DD195" s="521"/>
      <c r="DE195" s="521"/>
      <c r="DF195" s="521"/>
      <c r="DG195" s="521"/>
      <c r="DH195" s="628"/>
      <c r="DI195" s="653" t="s">
        <v>575</v>
      </c>
      <c r="DJ195" s="317"/>
      <c r="DK195" s="317"/>
      <c r="DL195" s="317"/>
      <c r="DM195" s="317"/>
      <c r="DN195" s="317"/>
      <c r="DO195" s="317"/>
      <c r="DP195" s="317"/>
      <c r="DQ195" s="317"/>
      <c r="DR195" s="317"/>
      <c r="DS195" s="317"/>
      <c r="DT195" s="317"/>
      <c r="DU195" s="317"/>
      <c r="DV195" s="317"/>
      <c r="DW195" s="317"/>
      <c r="DX195" s="317"/>
      <c r="DY195" s="317"/>
      <c r="DZ195" s="516"/>
      <c r="EA195" s="223"/>
      <c r="EB195" s="223"/>
      <c r="EC195" s="223"/>
      <c r="ED195" s="223"/>
      <c r="EE195" s="223"/>
      <c r="EF195" s="223"/>
      <c r="EG195" s="223"/>
      <c r="EH195" s="223"/>
      <c r="EI195" s="223"/>
      <c r="EJ195" s="223"/>
      <c r="EK195" s="223"/>
      <c r="EL195" s="223"/>
      <c r="EM195" s="223"/>
      <c r="EN195" s="223"/>
      <c r="EO195" s="223"/>
      <c r="EP195" s="223"/>
      <c r="EQ195" s="223"/>
    </row>
    <row r="196" spans="1:147" ht="100.5" customHeight="1">
      <c r="A196" s="657" t="s">
        <v>301</v>
      </c>
      <c r="B196" s="317"/>
      <c r="C196" s="317"/>
      <c r="D196" s="317"/>
      <c r="E196" s="317"/>
      <c r="F196" s="317"/>
      <c r="G196" s="317"/>
      <c r="H196" s="516"/>
      <c r="I196" s="656" t="s">
        <v>400</v>
      </c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  <c r="AV196" s="308"/>
      <c r="AW196" s="308"/>
      <c r="AX196" s="308"/>
      <c r="AY196" s="308"/>
      <c r="AZ196" s="308"/>
      <c r="BA196" s="308"/>
      <c r="BB196" s="308"/>
      <c r="BC196" s="308"/>
      <c r="BD196" s="308"/>
      <c r="BE196" s="308"/>
      <c r="BF196" s="308"/>
      <c r="BG196" s="308"/>
      <c r="BH196" s="308"/>
      <c r="BI196" s="308"/>
      <c r="BJ196" s="308"/>
      <c r="BK196" s="308"/>
      <c r="BL196" s="308"/>
      <c r="BM196" s="308"/>
      <c r="BN196" s="308"/>
      <c r="BO196" s="308"/>
      <c r="BP196" s="308"/>
      <c r="BQ196" s="308"/>
      <c r="BR196" s="308"/>
      <c r="BS196" s="308"/>
      <c r="BT196" s="308"/>
      <c r="BU196" s="308"/>
      <c r="BV196" s="308"/>
      <c r="BW196" s="308"/>
      <c r="BX196" s="308"/>
      <c r="BY196" s="308"/>
      <c r="BZ196" s="308"/>
      <c r="CA196" s="308"/>
      <c r="CB196" s="308"/>
      <c r="CC196" s="308"/>
      <c r="CD196" s="308"/>
      <c r="CE196" s="308"/>
      <c r="CF196" s="308"/>
      <c r="CG196" s="308"/>
      <c r="CH196" s="308"/>
      <c r="CI196" s="308"/>
      <c r="CJ196" s="308"/>
      <c r="CK196" s="308"/>
      <c r="CL196" s="308"/>
      <c r="CM196" s="308"/>
      <c r="CN196" s="308"/>
      <c r="CO196" s="308"/>
      <c r="CP196" s="308"/>
      <c r="CQ196" s="308"/>
      <c r="CR196" s="308"/>
      <c r="CS196" s="308"/>
      <c r="CT196" s="308"/>
      <c r="CU196" s="308"/>
      <c r="CV196" s="308"/>
      <c r="CW196" s="308"/>
      <c r="CX196" s="308"/>
      <c r="CY196" s="308"/>
      <c r="CZ196" s="308"/>
      <c r="DA196" s="308"/>
      <c r="DB196" s="308"/>
      <c r="DC196" s="308"/>
      <c r="DD196" s="308"/>
      <c r="DE196" s="308"/>
      <c r="DF196" s="308"/>
      <c r="DG196" s="308"/>
      <c r="DH196" s="636"/>
      <c r="DI196" s="653" t="s">
        <v>265</v>
      </c>
      <c r="DJ196" s="317"/>
      <c r="DK196" s="317"/>
      <c r="DL196" s="317"/>
      <c r="DM196" s="317"/>
      <c r="DN196" s="317"/>
      <c r="DO196" s="317"/>
      <c r="DP196" s="317"/>
      <c r="DQ196" s="317"/>
      <c r="DR196" s="317"/>
      <c r="DS196" s="317"/>
      <c r="DT196" s="317"/>
      <c r="DU196" s="317"/>
      <c r="DV196" s="317"/>
      <c r="DW196" s="317"/>
      <c r="DX196" s="317"/>
      <c r="DY196" s="317"/>
      <c r="DZ196" s="516"/>
      <c r="EA196" s="223"/>
      <c r="EB196" s="223"/>
      <c r="EC196" s="223"/>
      <c r="ED196" s="223"/>
      <c r="EE196" s="223"/>
      <c r="EF196" s="223"/>
      <c r="EG196" s="223"/>
      <c r="EH196" s="223"/>
      <c r="EI196" s="223"/>
      <c r="EJ196" s="223"/>
      <c r="EK196" s="223"/>
      <c r="EL196" s="223"/>
      <c r="EM196" s="223"/>
      <c r="EN196" s="223"/>
      <c r="EO196" s="223"/>
      <c r="EP196" s="223"/>
      <c r="EQ196" s="223"/>
    </row>
    <row r="197" spans="1:147" ht="108" customHeight="1">
      <c r="A197" s="654" t="s">
        <v>304</v>
      </c>
      <c r="B197" s="317"/>
      <c r="C197" s="317"/>
      <c r="D197" s="317"/>
      <c r="E197" s="317"/>
      <c r="F197" s="317"/>
      <c r="G197" s="317"/>
      <c r="H197" s="516"/>
      <c r="I197" s="660" t="s">
        <v>651</v>
      </c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/>
      <c r="AK197" s="317"/>
      <c r="AL197" s="317"/>
      <c r="AM197" s="317"/>
      <c r="AN197" s="317"/>
      <c r="AO197" s="317"/>
      <c r="AP197" s="317"/>
      <c r="AQ197" s="317"/>
      <c r="AR197" s="317"/>
      <c r="AS197" s="317"/>
      <c r="AT197" s="317"/>
      <c r="AU197" s="317"/>
      <c r="AV197" s="317"/>
      <c r="AW197" s="317"/>
      <c r="AX197" s="317"/>
      <c r="AY197" s="317"/>
      <c r="AZ197" s="317"/>
      <c r="BA197" s="317"/>
      <c r="BB197" s="317"/>
      <c r="BC197" s="317"/>
      <c r="BD197" s="317"/>
      <c r="BE197" s="317"/>
      <c r="BF197" s="317"/>
      <c r="BG197" s="317"/>
      <c r="BH197" s="317"/>
      <c r="BI197" s="317"/>
      <c r="BJ197" s="317"/>
      <c r="BK197" s="317"/>
      <c r="BL197" s="317"/>
      <c r="BM197" s="317"/>
      <c r="BN197" s="317"/>
      <c r="BO197" s="317"/>
      <c r="BP197" s="317"/>
      <c r="BQ197" s="317"/>
      <c r="BR197" s="317"/>
      <c r="BS197" s="317"/>
      <c r="BT197" s="317"/>
      <c r="BU197" s="317"/>
      <c r="BV197" s="317"/>
      <c r="BW197" s="317"/>
      <c r="BX197" s="317"/>
      <c r="BY197" s="317"/>
      <c r="BZ197" s="317"/>
      <c r="CA197" s="317"/>
      <c r="CB197" s="317"/>
      <c r="CC197" s="317"/>
      <c r="CD197" s="317"/>
      <c r="CE197" s="317"/>
      <c r="CF197" s="317"/>
      <c r="CG197" s="317"/>
      <c r="CH197" s="317"/>
      <c r="CI197" s="317"/>
      <c r="CJ197" s="317"/>
      <c r="CK197" s="317"/>
      <c r="CL197" s="317"/>
      <c r="CM197" s="317"/>
      <c r="CN197" s="317"/>
      <c r="CO197" s="317"/>
      <c r="CP197" s="317"/>
      <c r="CQ197" s="317"/>
      <c r="CR197" s="317"/>
      <c r="CS197" s="317"/>
      <c r="CT197" s="317"/>
      <c r="CU197" s="317"/>
      <c r="CV197" s="317"/>
      <c r="CW197" s="317"/>
      <c r="CX197" s="317"/>
      <c r="CY197" s="317"/>
      <c r="CZ197" s="317"/>
      <c r="DA197" s="317"/>
      <c r="DB197" s="317"/>
      <c r="DC197" s="317"/>
      <c r="DD197" s="317"/>
      <c r="DE197" s="317"/>
      <c r="DF197" s="317"/>
      <c r="DG197" s="317"/>
      <c r="DH197" s="516"/>
      <c r="DI197" s="653" t="s">
        <v>268</v>
      </c>
      <c r="DJ197" s="317"/>
      <c r="DK197" s="317"/>
      <c r="DL197" s="317"/>
      <c r="DM197" s="317"/>
      <c r="DN197" s="317"/>
      <c r="DO197" s="317"/>
      <c r="DP197" s="317"/>
      <c r="DQ197" s="317"/>
      <c r="DR197" s="317"/>
      <c r="DS197" s="317"/>
      <c r="DT197" s="317"/>
      <c r="DU197" s="317"/>
      <c r="DV197" s="317"/>
      <c r="DW197" s="317"/>
      <c r="DX197" s="317"/>
      <c r="DY197" s="317"/>
      <c r="DZ197" s="516"/>
      <c r="EA197" s="223"/>
      <c r="EB197" s="223"/>
      <c r="EC197" s="223"/>
      <c r="ED197" s="223"/>
      <c r="EE197" s="223"/>
      <c r="EF197" s="223"/>
      <c r="EG197" s="223"/>
      <c r="EH197" s="223"/>
      <c r="EI197" s="223"/>
      <c r="EJ197" s="223"/>
      <c r="EK197" s="223"/>
      <c r="EL197" s="223"/>
      <c r="EM197" s="223"/>
      <c r="EN197" s="223"/>
      <c r="EO197" s="223"/>
      <c r="EP197" s="223"/>
      <c r="EQ197" s="223"/>
    </row>
    <row r="198" spans="1:147" ht="79.5" customHeight="1">
      <c r="A198" s="654" t="s">
        <v>404</v>
      </c>
      <c r="B198" s="317"/>
      <c r="C198" s="317"/>
      <c r="D198" s="317"/>
      <c r="E198" s="317"/>
      <c r="F198" s="317"/>
      <c r="G198" s="317"/>
      <c r="H198" s="516"/>
      <c r="I198" s="693" t="s">
        <v>652</v>
      </c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  <c r="AB198" s="308"/>
      <c r="AC198" s="308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  <c r="AP198" s="308"/>
      <c r="AQ198" s="308"/>
      <c r="AR198" s="308"/>
      <c r="AS198" s="308"/>
      <c r="AT198" s="308"/>
      <c r="AU198" s="308"/>
      <c r="AV198" s="308"/>
      <c r="AW198" s="308"/>
      <c r="AX198" s="308"/>
      <c r="AY198" s="308"/>
      <c r="AZ198" s="308"/>
      <c r="BA198" s="308"/>
      <c r="BB198" s="308"/>
      <c r="BC198" s="308"/>
      <c r="BD198" s="308"/>
      <c r="BE198" s="308"/>
      <c r="BF198" s="308"/>
      <c r="BG198" s="308"/>
      <c r="BH198" s="308"/>
      <c r="BI198" s="308"/>
      <c r="BJ198" s="308"/>
      <c r="BK198" s="308"/>
      <c r="BL198" s="308"/>
      <c r="BM198" s="308"/>
      <c r="BN198" s="308"/>
      <c r="BO198" s="308"/>
      <c r="BP198" s="308"/>
      <c r="BQ198" s="308"/>
      <c r="BR198" s="308"/>
      <c r="BS198" s="308"/>
      <c r="BT198" s="308"/>
      <c r="BU198" s="308"/>
      <c r="BV198" s="308"/>
      <c r="BW198" s="308"/>
      <c r="BX198" s="308"/>
      <c r="BY198" s="308"/>
      <c r="BZ198" s="308"/>
      <c r="CA198" s="308"/>
      <c r="CB198" s="308"/>
      <c r="CC198" s="308"/>
      <c r="CD198" s="308"/>
      <c r="CE198" s="308"/>
      <c r="CF198" s="308"/>
      <c r="CG198" s="308"/>
      <c r="CH198" s="308"/>
      <c r="CI198" s="308"/>
      <c r="CJ198" s="308"/>
      <c r="CK198" s="308"/>
      <c r="CL198" s="308"/>
      <c r="CM198" s="308"/>
      <c r="CN198" s="308"/>
      <c r="CO198" s="308"/>
      <c r="CP198" s="308"/>
      <c r="CQ198" s="308"/>
      <c r="CR198" s="308"/>
      <c r="CS198" s="308"/>
      <c r="CT198" s="308"/>
      <c r="CU198" s="308"/>
      <c r="CV198" s="308"/>
      <c r="CW198" s="308"/>
      <c r="CX198" s="308"/>
      <c r="CY198" s="308"/>
      <c r="CZ198" s="308"/>
      <c r="DA198" s="308"/>
      <c r="DB198" s="308"/>
      <c r="DC198" s="308"/>
      <c r="DD198" s="308"/>
      <c r="DE198" s="308"/>
      <c r="DF198" s="308"/>
      <c r="DG198" s="308"/>
      <c r="DH198" s="309"/>
      <c r="DI198" s="653" t="s">
        <v>276</v>
      </c>
      <c r="DJ198" s="317"/>
      <c r="DK198" s="317"/>
      <c r="DL198" s="317"/>
      <c r="DM198" s="317"/>
      <c r="DN198" s="317"/>
      <c r="DO198" s="317"/>
      <c r="DP198" s="317"/>
      <c r="DQ198" s="317"/>
      <c r="DR198" s="317"/>
      <c r="DS198" s="317"/>
      <c r="DT198" s="317"/>
      <c r="DU198" s="317"/>
      <c r="DV198" s="317"/>
      <c r="DW198" s="317"/>
      <c r="DX198" s="317"/>
      <c r="DY198" s="317"/>
      <c r="DZ198" s="516"/>
      <c r="EA198" s="223"/>
      <c r="EB198" s="223"/>
      <c r="EC198" s="223"/>
      <c r="ED198" s="223"/>
      <c r="EE198" s="223"/>
      <c r="EF198" s="223"/>
      <c r="EG198" s="223"/>
      <c r="EH198" s="223"/>
      <c r="EI198" s="223"/>
      <c r="EJ198" s="223"/>
      <c r="EK198" s="223"/>
      <c r="EL198" s="223"/>
      <c r="EM198" s="223"/>
      <c r="EN198" s="223"/>
      <c r="EO198" s="223"/>
      <c r="EP198" s="223"/>
      <c r="EQ198" s="223"/>
    </row>
    <row r="199" spans="1:147" ht="78" customHeight="1">
      <c r="A199" s="662" t="s">
        <v>459</v>
      </c>
      <c r="B199" s="317"/>
      <c r="C199" s="317"/>
      <c r="D199" s="317"/>
      <c r="E199" s="317"/>
      <c r="F199" s="317"/>
      <c r="G199" s="317"/>
      <c r="H199" s="516"/>
      <c r="I199" s="665" t="s">
        <v>653</v>
      </c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7"/>
      <c r="AS199" s="317"/>
      <c r="AT199" s="317"/>
      <c r="AU199" s="317"/>
      <c r="AV199" s="317"/>
      <c r="AW199" s="317"/>
      <c r="AX199" s="317"/>
      <c r="AY199" s="317"/>
      <c r="AZ199" s="317"/>
      <c r="BA199" s="317"/>
      <c r="BB199" s="317"/>
      <c r="BC199" s="317"/>
      <c r="BD199" s="317"/>
      <c r="BE199" s="317"/>
      <c r="BF199" s="317"/>
      <c r="BG199" s="317"/>
      <c r="BH199" s="317"/>
      <c r="BI199" s="317"/>
      <c r="BJ199" s="317"/>
      <c r="BK199" s="317"/>
      <c r="BL199" s="317"/>
      <c r="BM199" s="317"/>
      <c r="BN199" s="317"/>
      <c r="BO199" s="317"/>
      <c r="BP199" s="317"/>
      <c r="BQ199" s="317"/>
      <c r="BR199" s="317"/>
      <c r="BS199" s="317"/>
      <c r="BT199" s="317"/>
      <c r="BU199" s="317"/>
      <c r="BV199" s="317"/>
      <c r="BW199" s="317"/>
      <c r="BX199" s="317"/>
      <c r="BY199" s="317"/>
      <c r="BZ199" s="317"/>
      <c r="CA199" s="317"/>
      <c r="CB199" s="317"/>
      <c r="CC199" s="317"/>
      <c r="CD199" s="317"/>
      <c r="CE199" s="317"/>
      <c r="CF199" s="317"/>
      <c r="CG199" s="317"/>
      <c r="CH199" s="317"/>
      <c r="CI199" s="317"/>
      <c r="CJ199" s="317"/>
      <c r="CK199" s="317"/>
      <c r="CL199" s="317"/>
      <c r="CM199" s="317"/>
      <c r="CN199" s="317"/>
      <c r="CO199" s="317"/>
      <c r="CP199" s="317"/>
      <c r="CQ199" s="317"/>
      <c r="CR199" s="317"/>
      <c r="CS199" s="317"/>
      <c r="CT199" s="317"/>
      <c r="CU199" s="317"/>
      <c r="CV199" s="317"/>
      <c r="CW199" s="317"/>
      <c r="CX199" s="317"/>
      <c r="CY199" s="317"/>
      <c r="CZ199" s="317"/>
      <c r="DA199" s="317"/>
      <c r="DB199" s="317"/>
      <c r="DC199" s="317"/>
      <c r="DD199" s="317"/>
      <c r="DE199" s="317"/>
      <c r="DF199" s="317"/>
      <c r="DG199" s="317"/>
      <c r="DH199" s="313"/>
      <c r="DI199" s="653" t="s">
        <v>276</v>
      </c>
      <c r="DJ199" s="317"/>
      <c r="DK199" s="317"/>
      <c r="DL199" s="317"/>
      <c r="DM199" s="317"/>
      <c r="DN199" s="317"/>
      <c r="DO199" s="317"/>
      <c r="DP199" s="317"/>
      <c r="DQ199" s="317"/>
      <c r="DR199" s="317"/>
      <c r="DS199" s="317"/>
      <c r="DT199" s="317"/>
      <c r="DU199" s="317"/>
      <c r="DV199" s="317"/>
      <c r="DW199" s="317"/>
      <c r="DX199" s="317"/>
      <c r="DY199" s="317"/>
      <c r="DZ199" s="516"/>
      <c r="EA199" s="223"/>
      <c r="EB199" s="223"/>
      <c r="EC199" s="223"/>
      <c r="ED199" s="223"/>
      <c r="EE199" s="223"/>
      <c r="EF199" s="223"/>
      <c r="EG199" s="223"/>
      <c r="EH199" s="223"/>
      <c r="EI199" s="223"/>
      <c r="EJ199" s="223"/>
      <c r="EK199" s="223"/>
      <c r="EL199" s="223"/>
      <c r="EM199" s="223"/>
      <c r="EN199" s="223"/>
      <c r="EO199" s="223"/>
      <c r="EP199" s="223"/>
      <c r="EQ199" s="223"/>
    </row>
    <row r="200" spans="1:147" ht="64.5" customHeight="1">
      <c r="A200" s="662" t="s">
        <v>514</v>
      </c>
      <c r="B200" s="317"/>
      <c r="C200" s="317"/>
      <c r="D200" s="317"/>
      <c r="E200" s="317"/>
      <c r="F200" s="317"/>
      <c r="G200" s="317"/>
      <c r="H200" s="516"/>
      <c r="I200" s="663" t="s">
        <v>654</v>
      </c>
      <c r="J200" s="317"/>
      <c r="K200" s="317"/>
      <c r="L200" s="317"/>
      <c r="M200" s="317"/>
      <c r="N200" s="317"/>
      <c r="O200" s="317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7"/>
      <c r="AU200" s="317"/>
      <c r="AV200" s="317"/>
      <c r="AW200" s="317"/>
      <c r="AX200" s="317"/>
      <c r="AY200" s="317"/>
      <c r="AZ200" s="317"/>
      <c r="BA200" s="317"/>
      <c r="BB200" s="317"/>
      <c r="BC200" s="317"/>
      <c r="BD200" s="317"/>
      <c r="BE200" s="317"/>
      <c r="BF200" s="317"/>
      <c r="BG200" s="317"/>
      <c r="BH200" s="317"/>
      <c r="BI200" s="317"/>
      <c r="BJ200" s="317"/>
      <c r="BK200" s="317"/>
      <c r="BL200" s="317"/>
      <c r="BM200" s="317"/>
      <c r="BN200" s="317"/>
      <c r="BO200" s="317"/>
      <c r="BP200" s="317"/>
      <c r="BQ200" s="317"/>
      <c r="BR200" s="317"/>
      <c r="BS200" s="317"/>
      <c r="BT200" s="317"/>
      <c r="BU200" s="317"/>
      <c r="BV200" s="317"/>
      <c r="BW200" s="317"/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317"/>
      <c r="CH200" s="317"/>
      <c r="CI200" s="317"/>
      <c r="CJ200" s="317"/>
      <c r="CK200" s="317"/>
      <c r="CL200" s="317"/>
      <c r="CM200" s="317"/>
      <c r="CN200" s="317"/>
      <c r="CO200" s="317"/>
      <c r="CP200" s="317"/>
      <c r="CQ200" s="317"/>
      <c r="CR200" s="317"/>
      <c r="CS200" s="317"/>
      <c r="CT200" s="317"/>
      <c r="CU200" s="317"/>
      <c r="CV200" s="317"/>
      <c r="CW200" s="317"/>
      <c r="CX200" s="317"/>
      <c r="CY200" s="317"/>
      <c r="CZ200" s="317"/>
      <c r="DA200" s="317"/>
      <c r="DB200" s="317"/>
      <c r="DC200" s="317"/>
      <c r="DD200" s="317"/>
      <c r="DE200" s="317"/>
      <c r="DF200" s="317"/>
      <c r="DG200" s="317"/>
      <c r="DH200" s="313"/>
      <c r="DI200" s="653" t="s">
        <v>279</v>
      </c>
      <c r="DJ200" s="317"/>
      <c r="DK200" s="317"/>
      <c r="DL200" s="317"/>
      <c r="DM200" s="317"/>
      <c r="DN200" s="317"/>
      <c r="DO200" s="317"/>
      <c r="DP200" s="317"/>
      <c r="DQ200" s="317"/>
      <c r="DR200" s="317"/>
      <c r="DS200" s="317"/>
      <c r="DT200" s="317"/>
      <c r="DU200" s="317"/>
      <c r="DV200" s="317"/>
      <c r="DW200" s="317"/>
      <c r="DX200" s="317"/>
      <c r="DY200" s="317"/>
      <c r="DZ200" s="516"/>
      <c r="EA200" s="223"/>
      <c r="EB200" s="223"/>
      <c r="EC200" s="223"/>
      <c r="ED200" s="223"/>
      <c r="EE200" s="223"/>
      <c r="EF200" s="223"/>
      <c r="EG200" s="223"/>
      <c r="EH200" s="223"/>
      <c r="EI200" s="223"/>
      <c r="EJ200" s="223"/>
      <c r="EK200" s="223"/>
      <c r="EL200" s="223"/>
      <c r="EM200" s="223"/>
      <c r="EN200" s="223"/>
      <c r="EO200" s="223"/>
      <c r="EP200" s="223"/>
      <c r="EQ200" s="223"/>
    </row>
    <row r="201" spans="1:147" ht="69" customHeight="1">
      <c r="A201" s="662" t="s">
        <v>655</v>
      </c>
      <c r="B201" s="317"/>
      <c r="C201" s="317"/>
      <c r="D201" s="317"/>
      <c r="E201" s="317"/>
      <c r="F201" s="317"/>
      <c r="G201" s="317"/>
      <c r="H201" s="516"/>
      <c r="I201" s="661" t="s">
        <v>656</v>
      </c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  <c r="AP201" s="308"/>
      <c r="AQ201" s="308"/>
      <c r="AR201" s="308"/>
      <c r="AS201" s="308"/>
      <c r="AT201" s="308"/>
      <c r="AU201" s="308"/>
      <c r="AV201" s="308"/>
      <c r="AW201" s="308"/>
      <c r="AX201" s="308"/>
      <c r="AY201" s="308"/>
      <c r="AZ201" s="308"/>
      <c r="BA201" s="308"/>
      <c r="BB201" s="308"/>
      <c r="BC201" s="308"/>
      <c r="BD201" s="308"/>
      <c r="BE201" s="308"/>
      <c r="BF201" s="308"/>
      <c r="BG201" s="308"/>
      <c r="BH201" s="308"/>
      <c r="BI201" s="308"/>
      <c r="BJ201" s="308"/>
      <c r="BK201" s="308"/>
      <c r="BL201" s="308"/>
      <c r="BM201" s="308"/>
      <c r="BN201" s="308"/>
      <c r="BO201" s="308"/>
      <c r="BP201" s="308"/>
      <c r="BQ201" s="308"/>
      <c r="BR201" s="308"/>
      <c r="BS201" s="308"/>
      <c r="BT201" s="308"/>
      <c r="BU201" s="308"/>
      <c r="BV201" s="308"/>
      <c r="BW201" s="308"/>
      <c r="BX201" s="308"/>
      <c r="BY201" s="308"/>
      <c r="BZ201" s="308"/>
      <c r="CA201" s="308"/>
      <c r="CB201" s="308"/>
      <c r="CC201" s="308"/>
      <c r="CD201" s="308"/>
      <c r="CE201" s="308"/>
      <c r="CF201" s="308"/>
      <c r="CG201" s="308"/>
      <c r="CH201" s="308"/>
      <c r="CI201" s="308"/>
      <c r="CJ201" s="308"/>
      <c r="CK201" s="308"/>
      <c r="CL201" s="308"/>
      <c r="CM201" s="308"/>
      <c r="CN201" s="308"/>
      <c r="CO201" s="308"/>
      <c r="CP201" s="308"/>
      <c r="CQ201" s="308"/>
      <c r="CR201" s="308"/>
      <c r="CS201" s="308"/>
      <c r="CT201" s="308"/>
      <c r="CU201" s="308"/>
      <c r="CV201" s="308"/>
      <c r="CW201" s="308"/>
      <c r="CX201" s="308"/>
      <c r="CY201" s="308"/>
      <c r="CZ201" s="308"/>
      <c r="DA201" s="308"/>
      <c r="DB201" s="308"/>
      <c r="DC201" s="308"/>
      <c r="DD201" s="308"/>
      <c r="DE201" s="308"/>
      <c r="DF201" s="308"/>
      <c r="DG201" s="308"/>
      <c r="DH201" s="309"/>
      <c r="DI201" s="653" t="s">
        <v>279</v>
      </c>
      <c r="DJ201" s="317"/>
      <c r="DK201" s="317"/>
      <c r="DL201" s="317"/>
      <c r="DM201" s="317"/>
      <c r="DN201" s="317"/>
      <c r="DO201" s="317"/>
      <c r="DP201" s="317"/>
      <c r="DQ201" s="317"/>
      <c r="DR201" s="317"/>
      <c r="DS201" s="317"/>
      <c r="DT201" s="317"/>
      <c r="DU201" s="317"/>
      <c r="DV201" s="317"/>
      <c r="DW201" s="317"/>
      <c r="DX201" s="317"/>
      <c r="DY201" s="317"/>
      <c r="DZ201" s="516"/>
      <c r="EA201" s="223"/>
      <c r="EB201" s="223"/>
      <c r="EC201" s="223"/>
      <c r="ED201" s="223"/>
      <c r="EE201" s="223"/>
      <c r="EF201" s="223"/>
      <c r="EG201" s="223"/>
      <c r="EH201" s="223"/>
      <c r="EI201" s="223"/>
      <c r="EJ201" s="223"/>
      <c r="EK201" s="223"/>
      <c r="EL201" s="223"/>
      <c r="EM201" s="223"/>
      <c r="EN201" s="223"/>
      <c r="EO201" s="223"/>
      <c r="EP201" s="223"/>
      <c r="EQ201" s="223"/>
    </row>
    <row r="202" spans="1:147" ht="70.5" customHeight="1">
      <c r="A202" s="654" t="s">
        <v>581</v>
      </c>
      <c r="B202" s="317"/>
      <c r="C202" s="317"/>
      <c r="D202" s="317"/>
      <c r="E202" s="317"/>
      <c r="F202" s="317"/>
      <c r="G202" s="317"/>
      <c r="H202" s="516"/>
      <c r="I202" s="663" t="s">
        <v>402</v>
      </c>
      <c r="J202" s="317"/>
      <c r="K202" s="317"/>
      <c r="L202" s="317"/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/>
      <c r="AW202" s="317"/>
      <c r="AX202" s="317"/>
      <c r="AY202" s="317"/>
      <c r="AZ202" s="317"/>
      <c r="BA202" s="317"/>
      <c r="BB202" s="317"/>
      <c r="BC202" s="317"/>
      <c r="BD202" s="317"/>
      <c r="BE202" s="317"/>
      <c r="BF202" s="317"/>
      <c r="BG202" s="317"/>
      <c r="BH202" s="317"/>
      <c r="BI202" s="317"/>
      <c r="BJ202" s="317"/>
      <c r="BK202" s="317"/>
      <c r="BL202" s="317"/>
      <c r="BM202" s="317"/>
      <c r="BN202" s="317"/>
      <c r="BO202" s="317"/>
      <c r="BP202" s="317"/>
      <c r="BQ202" s="317"/>
      <c r="BR202" s="317"/>
      <c r="BS202" s="317"/>
      <c r="BT202" s="317"/>
      <c r="BU202" s="317"/>
      <c r="BV202" s="317"/>
      <c r="BW202" s="317"/>
      <c r="BX202" s="317"/>
      <c r="BY202" s="317"/>
      <c r="BZ202" s="317"/>
      <c r="CA202" s="317"/>
      <c r="CB202" s="317"/>
      <c r="CC202" s="317"/>
      <c r="CD202" s="317"/>
      <c r="CE202" s="317"/>
      <c r="CF202" s="317"/>
      <c r="CG202" s="317"/>
      <c r="CH202" s="317"/>
      <c r="CI202" s="317"/>
      <c r="CJ202" s="317"/>
      <c r="CK202" s="317"/>
      <c r="CL202" s="317"/>
      <c r="CM202" s="317"/>
      <c r="CN202" s="317"/>
      <c r="CO202" s="317"/>
      <c r="CP202" s="317"/>
      <c r="CQ202" s="317"/>
      <c r="CR202" s="317"/>
      <c r="CS202" s="317"/>
      <c r="CT202" s="317"/>
      <c r="CU202" s="317"/>
      <c r="CV202" s="317"/>
      <c r="CW202" s="317"/>
      <c r="CX202" s="317"/>
      <c r="CY202" s="317"/>
      <c r="CZ202" s="317"/>
      <c r="DA202" s="317"/>
      <c r="DB202" s="317"/>
      <c r="DC202" s="317"/>
      <c r="DD202" s="317"/>
      <c r="DE202" s="317"/>
      <c r="DF202" s="317"/>
      <c r="DG202" s="317"/>
      <c r="DH202" s="313"/>
      <c r="DI202" s="653" t="s">
        <v>281</v>
      </c>
      <c r="DJ202" s="317"/>
      <c r="DK202" s="317"/>
      <c r="DL202" s="317"/>
      <c r="DM202" s="317"/>
      <c r="DN202" s="317"/>
      <c r="DO202" s="317"/>
      <c r="DP202" s="317"/>
      <c r="DQ202" s="317"/>
      <c r="DR202" s="317"/>
      <c r="DS202" s="317"/>
      <c r="DT202" s="317"/>
      <c r="DU202" s="317"/>
      <c r="DV202" s="317"/>
      <c r="DW202" s="317"/>
      <c r="DX202" s="317"/>
      <c r="DY202" s="317"/>
      <c r="DZ202" s="516"/>
      <c r="EA202" s="223"/>
      <c r="EB202" s="223"/>
      <c r="EC202" s="223"/>
      <c r="ED202" s="223"/>
      <c r="EE202" s="223"/>
      <c r="EF202" s="223"/>
      <c r="EG202" s="223"/>
      <c r="EH202" s="223"/>
      <c r="EI202" s="223"/>
      <c r="EJ202" s="223"/>
      <c r="EK202" s="223"/>
      <c r="EL202" s="223"/>
      <c r="EM202" s="223"/>
      <c r="EN202" s="223"/>
      <c r="EO202" s="223"/>
      <c r="EP202" s="223"/>
      <c r="EQ202" s="223"/>
    </row>
    <row r="203" spans="1:147" ht="63" customHeight="1">
      <c r="A203" s="654" t="s">
        <v>582</v>
      </c>
      <c r="B203" s="317"/>
      <c r="C203" s="317"/>
      <c r="D203" s="317"/>
      <c r="E203" s="317"/>
      <c r="F203" s="317"/>
      <c r="G203" s="317"/>
      <c r="H203" s="516"/>
      <c r="I203" s="661" t="s">
        <v>403</v>
      </c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  <c r="AP203" s="308"/>
      <c r="AQ203" s="308"/>
      <c r="AR203" s="308"/>
      <c r="AS203" s="308"/>
      <c r="AT203" s="308"/>
      <c r="AU203" s="308"/>
      <c r="AV203" s="308"/>
      <c r="AW203" s="308"/>
      <c r="AX203" s="308"/>
      <c r="AY203" s="308"/>
      <c r="AZ203" s="308"/>
      <c r="BA203" s="308"/>
      <c r="BB203" s="308"/>
      <c r="BC203" s="308"/>
      <c r="BD203" s="308"/>
      <c r="BE203" s="308"/>
      <c r="BF203" s="308"/>
      <c r="BG203" s="308"/>
      <c r="BH203" s="308"/>
      <c r="BI203" s="308"/>
      <c r="BJ203" s="308"/>
      <c r="BK203" s="308"/>
      <c r="BL203" s="308"/>
      <c r="BM203" s="308"/>
      <c r="BN203" s="308"/>
      <c r="BO203" s="308"/>
      <c r="BP203" s="308"/>
      <c r="BQ203" s="308"/>
      <c r="BR203" s="308"/>
      <c r="BS203" s="308"/>
      <c r="BT203" s="308"/>
      <c r="BU203" s="308"/>
      <c r="BV203" s="308"/>
      <c r="BW203" s="308"/>
      <c r="BX203" s="308"/>
      <c r="BY203" s="308"/>
      <c r="BZ203" s="308"/>
      <c r="CA203" s="308"/>
      <c r="CB203" s="308"/>
      <c r="CC203" s="308"/>
      <c r="CD203" s="308"/>
      <c r="CE203" s="308"/>
      <c r="CF203" s="308"/>
      <c r="CG203" s="308"/>
      <c r="CH203" s="308"/>
      <c r="CI203" s="308"/>
      <c r="CJ203" s="308"/>
      <c r="CK203" s="308"/>
      <c r="CL203" s="308"/>
      <c r="CM203" s="308"/>
      <c r="CN203" s="308"/>
      <c r="CO203" s="308"/>
      <c r="CP203" s="308"/>
      <c r="CQ203" s="308"/>
      <c r="CR203" s="308"/>
      <c r="CS203" s="308"/>
      <c r="CT203" s="308"/>
      <c r="CU203" s="308"/>
      <c r="CV203" s="308"/>
      <c r="CW203" s="308"/>
      <c r="CX203" s="308"/>
      <c r="CY203" s="308"/>
      <c r="CZ203" s="308"/>
      <c r="DA203" s="308"/>
      <c r="DB203" s="308"/>
      <c r="DC203" s="308"/>
      <c r="DD203" s="308"/>
      <c r="DE203" s="308"/>
      <c r="DF203" s="308"/>
      <c r="DG203" s="308"/>
      <c r="DH203" s="309"/>
      <c r="DI203" s="653" t="s">
        <v>283</v>
      </c>
      <c r="DJ203" s="317"/>
      <c r="DK203" s="317"/>
      <c r="DL203" s="317"/>
      <c r="DM203" s="317"/>
      <c r="DN203" s="317"/>
      <c r="DO203" s="317"/>
      <c r="DP203" s="317"/>
      <c r="DQ203" s="317"/>
      <c r="DR203" s="317"/>
      <c r="DS203" s="317"/>
      <c r="DT203" s="317"/>
      <c r="DU203" s="317"/>
      <c r="DV203" s="317"/>
      <c r="DW203" s="317"/>
      <c r="DX203" s="317"/>
      <c r="DY203" s="317"/>
      <c r="DZ203" s="516"/>
      <c r="EA203" s="223"/>
      <c r="EB203" s="223"/>
      <c r="EC203" s="223"/>
      <c r="ED203" s="223"/>
      <c r="EE203" s="223"/>
      <c r="EF203" s="223"/>
      <c r="EG203" s="223"/>
      <c r="EH203" s="223"/>
      <c r="EI203" s="223"/>
      <c r="EJ203" s="223"/>
      <c r="EK203" s="223"/>
      <c r="EL203" s="223"/>
      <c r="EM203" s="223"/>
      <c r="EN203" s="223"/>
      <c r="EO203" s="223"/>
      <c r="EP203" s="223"/>
      <c r="EQ203" s="223"/>
    </row>
    <row r="204" spans="1:147" ht="111" customHeight="1">
      <c r="A204" s="654" t="s">
        <v>583</v>
      </c>
      <c r="B204" s="317"/>
      <c r="C204" s="317"/>
      <c r="D204" s="317"/>
      <c r="E204" s="317"/>
      <c r="F204" s="317"/>
      <c r="G204" s="317"/>
      <c r="H204" s="516"/>
      <c r="I204" s="661" t="s">
        <v>657</v>
      </c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  <c r="AP204" s="308"/>
      <c r="AQ204" s="308"/>
      <c r="AR204" s="308"/>
      <c r="AS204" s="308"/>
      <c r="AT204" s="308"/>
      <c r="AU204" s="308"/>
      <c r="AV204" s="308"/>
      <c r="AW204" s="308"/>
      <c r="AX204" s="308"/>
      <c r="AY204" s="308"/>
      <c r="AZ204" s="308"/>
      <c r="BA204" s="308"/>
      <c r="BB204" s="308"/>
      <c r="BC204" s="308"/>
      <c r="BD204" s="308"/>
      <c r="BE204" s="308"/>
      <c r="BF204" s="308"/>
      <c r="BG204" s="308"/>
      <c r="BH204" s="308"/>
      <c r="BI204" s="308"/>
      <c r="BJ204" s="308"/>
      <c r="BK204" s="308"/>
      <c r="BL204" s="308"/>
      <c r="BM204" s="308"/>
      <c r="BN204" s="308"/>
      <c r="BO204" s="308"/>
      <c r="BP204" s="308"/>
      <c r="BQ204" s="308"/>
      <c r="BR204" s="308"/>
      <c r="BS204" s="308"/>
      <c r="BT204" s="308"/>
      <c r="BU204" s="308"/>
      <c r="BV204" s="308"/>
      <c r="BW204" s="308"/>
      <c r="BX204" s="308"/>
      <c r="BY204" s="308"/>
      <c r="BZ204" s="308"/>
      <c r="CA204" s="308"/>
      <c r="CB204" s="308"/>
      <c r="CC204" s="308"/>
      <c r="CD204" s="308"/>
      <c r="CE204" s="308"/>
      <c r="CF204" s="308"/>
      <c r="CG204" s="308"/>
      <c r="CH204" s="308"/>
      <c r="CI204" s="308"/>
      <c r="CJ204" s="308"/>
      <c r="CK204" s="308"/>
      <c r="CL204" s="308"/>
      <c r="CM204" s="308"/>
      <c r="CN204" s="308"/>
      <c r="CO204" s="308"/>
      <c r="CP204" s="308"/>
      <c r="CQ204" s="308"/>
      <c r="CR204" s="308"/>
      <c r="CS204" s="308"/>
      <c r="CT204" s="308"/>
      <c r="CU204" s="308"/>
      <c r="CV204" s="308"/>
      <c r="CW204" s="308"/>
      <c r="CX204" s="308"/>
      <c r="CY204" s="308"/>
      <c r="CZ204" s="308"/>
      <c r="DA204" s="308"/>
      <c r="DB204" s="308"/>
      <c r="DC204" s="308"/>
      <c r="DD204" s="308"/>
      <c r="DE204" s="308"/>
      <c r="DF204" s="308"/>
      <c r="DG204" s="308"/>
      <c r="DH204" s="309"/>
      <c r="DI204" s="653" t="s">
        <v>288</v>
      </c>
      <c r="DJ204" s="317"/>
      <c r="DK204" s="317"/>
      <c r="DL204" s="317"/>
      <c r="DM204" s="317"/>
      <c r="DN204" s="317"/>
      <c r="DO204" s="317"/>
      <c r="DP204" s="317"/>
      <c r="DQ204" s="317"/>
      <c r="DR204" s="317"/>
      <c r="DS204" s="317"/>
      <c r="DT204" s="317"/>
      <c r="DU204" s="317"/>
      <c r="DV204" s="317"/>
      <c r="DW204" s="317"/>
      <c r="DX204" s="317"/>
      <c r="DY204" s="317"/>
      <c r="DZ204" s="516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M204" s="223"/>
      <c r="EN204" s="223"/>
      <c r="EO204" s="223"/>
      <c r="EP204" s="223"/>
      <c r="EQ204" s="223"/>
    </row>
    <row r="205" spans="1:147" ht="136.5" customHeight="1">
      <c r="A205" s="657" t="s">
        <v>584</v>
      </c>
      <c r="B205" s="317"/>
      <c r="C205" s="317"/>
      <c r="D205" s="317"/>
      <c r="E205" s="317"/>
      <c r="F205" s="317"/>
      <c r="G205" s="317"/>
      <c r="H205" s="516"/>
      <c r="I205" s="661" t="s">
        <v>658</v>
      </c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  <c r="AP205" s="308"/>
      <c r="AQ205" s="308"/>
      <c r="AR205" s="308"/>
      <c r="AS205" s="308"/>
      <c r="AT205" s="308"/>
      <c r="AU205" s="308"/>
      <c r="AV205" s="308"/>
      <c r="AW205" s="308"/>
      <c r="AX205" s="308"/>
      <c r="AY205" s="308"/>
      <c r="AZ205" s="308"/>
      <c r="BA205" s="308"/>
      <c r="BB205" s="308"/>
      <c r="BC205" s="308"/>
      <c r="BD205" s="308"/>
      <c r="BE205" s="308"/>
      <c r="BF205" s="308"/>
      <c r="BG205" s="308"/>
      <c r="BH205" s="308"/>
      <c r="BI205" s="308"/>
      <c r="BJ205" s="308"/>
      <c r="BK205" s="308"/>
      <c r="BL205" s="308"/>
      <c r="BM205" s="308"/>
      <c r="BN205" s="308"/>
      <c r="BO205" s="308"/>
      <c r="BP205" s="308"/>
      <c r="BQ205" s="308"/>
      <c r="BR205" s="308"/>
      <c r="BS205" s="308"/>
      <c r="BT205" s="308"/>
      <c r="BU205" s="308"/>
      <c r="BV205" s="308"/>
      <c r="BW205" s="308"/>
      <c r="BX205" s="308"/>
      <c r="BY205" s="308"/>
      <c r="BZ205" s="308"/>
      <c r="CA205" s="308"/>
      <c r="CB205" s="308"/>
      <c r="CC205" s="308"/>
      <c r="CD205" s="308"/>
      <c r="CE205" s="308"/>
      <c r="CF205" s="308"/>
      <c r="CG205" s="308"/>
      <c r="CH205" s="308"/>
      <c r="CI205" s="308"/>
      <c r="CJ205" s="308"/>
      <c r="CK205" s="308"/>
      <c r="CL205" s="308"/>
      <c r="CM205" s="308"/>
      <c r="CN205" s="308"/>
      <c r="CO205" s="308"/>
      <c r="CP205" s="308"/>
      <c r="CQ205" s="308"/>
      <c r="CR205" s="308"/>
      <c r="CS205" s="308"/>
      <c r="CT205" s="308"/>
      <c r="CU205" s="308"/>
      <c r="CV205" s="308"/>
      <c r="CW205" s="308"/>
      <c r="CX205" s="308"/>
      <c r="CY205" s="308"/>
      <c r="CZ205" s="308"/>
      <c r="DA205" s="308"/>
      <c r="DB205" s="308"/>
      <c r="DC205" s="308"/>
      <c r="DD205" s="308"/>
      <c r="DE205" s="308"/>
      <c r="DF205" s="308"/>
      <c r="DG205" s="308"/>
      <c r="DH205" s="309"/>
      <c r="DI205" s="653" t="s">
        <v>290</v>
      </c>
      <c r="DJ205" s="317"/>
      <c r="DK205" s="317"/>
      <c r="DL205" s="317"/>
      <c r="DM205" s="317"/>
      <c r="DN205" s="317"/>
      <c r="DO205" s="317"/>
      <c r="DP205" s="317"/>
      <c r="DQ205" s="317"/>
      <c r="DR205" s="317"/>
      <c r="DS205" s="317"/>
      <c r="DT205" s="317"/>
      <c r="DU205" s="317"/>
      <c r="DV205" s="317"/>
      <c r="DW205" s="317"/>
      <c r="DX205" s="317"/>
      <c r="DY205" s="317"/>
      <c r="DZ205" s="516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</row>
    <row r="206" spans="1:147" ht="123" customHeight="1">
      <c r="A206" s="654" t="s">
        <v>586</v>
      </c>
      <c r="B206" s="317"/>
      <c r="C206" s="317"/>
      <c r="D206" s="317"/>
      <c r="E206" s="317"/>
      <c r="F206" s="317"/>
      <c r="G206" s="317"/>
      <c r="H206" s="516"/>
      <c r="I206" s="663" t="s">
        <v>659</v>
      </c>
      <c r="J206" s="317"/>
      <c r="K206" s="317"/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  <c r="AD206" s="317"/>
      <c r="AE206" s="317"/>
      <c r="AF206" s="317"/>
      <c r="AG206" s="317"/>
      <c r="AH206" s="317"/>
      <c r="AI206" s="317"/>
      <c r="AJ206" s="317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7"/>
      <c r="AW206" s="317"/>
      <c r="AX206" s="317"/>
      <c r="AY206" s="317"/>
      <c r="AZ206" s="317"/>
      <c r="BA206" s="317"/>
      <c r="BB206" s="317"/>
      <c r="BC206" s="317"/>
      <c r="BD206" s="317"/>
      <c r="BE206" s="317"/>
      <c r="BF206" s="317"/>
      <c r="BG206" s="317"/>
      <c r="BH206" s="317"/>
      <c r="BI206" s="317"/>
      <c r="BJ206" s="317"/>
      <c r="BK206" s="317"/>
      <c r="BL206" s="317"/>
      <c r="BM206" s="317"/>
      <c r="BN206" s="317"/>
      <c r="BO206" s="317"/>
      <c r="BP206" s="317"/>
      <c r="BQ206" s="317"/>
      <c r="BR206" s="317"/>
      <c r="BS206" s="317"/>
      <c r="BT206" s="317"/>
      <c r="BU206" s="317"/>
      <c r="BV206" s="317"/>
      <c r="BW206" s="317"/>
      <c r="BX206" s="317"/>
      <c r="BY206" s="317"/>
      <c r="BZ206" s="317"/>
      <c r="CA206" s="317"/>
      <c r="CB206" s="317"/>
      <c r="CC206" s="317"/>
      <c r="CD206" s="317"/>
      <c r="CE206" s="317"/>
      <c r="CF206" s="317"/>
      <c r="CG206" s="317"/>
      <c r="CH206" s="317"/>
      <c r="CI206" s="317"/>
      <c r="CJ206" s="317"/>
      <c r="CK206" s="317"/>
      <c r="CL206" s="317"/>
      <c r="CM206" s="317"/>
      <c r="CN206" s="317"/>
      <c r="CO206" s="317"/>
      <c r="CP206" s="317"/>
      <c r="CQ206" s="317"/>
      <c r="CR206" s="317"/>
      <c r="CS206" s="317"/>
      <c r="CT206" s="317"/>
      <c r="CU206" s="317"/>
      <c r="CV206" s="317"/>
      <c r="CW206" s="317"/>
      <c r="CX206" s="317"/>
      <c r="CY206" s="317"/>
      <c r="CZ206" s="317"/>
      <c r="DA206" s="317"/>
      <c r="DB206" s="317"/>
      <c r="DC206" s="317"/>
      <c r="DD206" s="317"/>
      <c r="DE206" s="317"/>
      <c r="DF206" s="317"/>
      <c r="DG206" s="317"/>
      <c r="DH206" s="313"/>
      <c r="DI206" s="664" t="s">
        <v>585</v>
      </c>
      <c r="DJ206" s="317"/>
      <c r="DK206" s="317"/>
      <c r="DL206" s="317"/>
      <c r="DM206" s="317"/>
      <c r="DN206" s="317"/>
      <c r="DO206" s="317"/>
      <c r="DP206" s="317"/>
      <c r="DQ206" s="317"/>
      <c r="DR206" s="317"/>
      <c r="DS206" s="317"/>
      <c r="DT206" s="317"/>
      <c r="DU206" s="317"/>
      <c r="DV206" s="317"/>
      <c r="DW206" s="317"/>
      <c r="DX206" s="317"/>
      <c r="DY206" s="317"/>
      <c r="DZ206" s="516"/>
      <c r="EA206" s="190"/>
      <c r="EB206" s="190"/>
      <c r="EC206" s="190"/>
      <c r="ED206" s="190"/>
      <c r="EE206" s="190"/>
      <c r="EF206" s="190"/>
      <c r="EG206" s="190"/>
      <c r="EH206" s="190"/>
      <c r="EI206" s="190"/>
      <c r="EJ206" s="190"/>
      <c r="EK206" s="190"/>
      <c r="EL206" s="190"/>
      <c r="EM206" s="190"/>
      <c r="EN206" s="190"/>
      <c r="EO206" s="190"/>
      <c r="EP206" s="190"/>
      <c r="EQ206" s="190"/>
    </row>
    <row r="207" spans="1:147" ht="100.5" customHeight="1">
      <c r="A207" s="662" t="s">
        <v>588</v>
      </c>
      <c r="B207" s="317"/>
      <c r="C207" s="317"/>
      <c r="D207" s="317"/>
      <c r="E207" s="317"/>
      <c r="F207" s="317"/>
      <c r="G207" s="317"/>
      <c r="H207" s="516"/>
      <c r="I207" s="665" t="s">
        <v>660</v>
      </c>
      <c r="J207" s="317"/>
      <c r="K207" s="317"/>
      <c r="L207" s="317"/>
      <c r="M207" s="317"/>
      <c r="N207" s="317"/>
      <c r="O207" s="317"/>
      <c r="P207" s="317"/>
      <c r="Q207" s="317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317"/>
      <c r="AD207" s="317"/>
      <c r="AE207" s="317"/>
      <c r="AF207" s="317"/>
      <c r="AG207" s="317"/>
      <c r="AH207" s="317"/>
      <c r="AI207" s="317"/>
      <c r="AJ207" s="317"/>
      <c r="AK207" s="317"/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/>
      <c r="AV207" s="317"/>
      <c r="AW207" s="317"/>
      <c r="AX207" s="317"/>
      <c r="AY207" s="317"/>
      <c r="AZ207" s="317"/>
      <c r="BA207" s="317"/>
      <c r="BB207" s="317"/>
      <c r="BC207" s="317"/>
      <c r="BD207" s="317"/>
      <c r="BE207" s="317"/>
      <c r="BF207" s="317"/>
      <c r="BG207" s="317"/>
      <c r="BH207" s="317"/>
      <c r="BI207" s="317"/>
      <c r="BJ207" s="317"/>
      <c r="BK207" s="317"/>
      <c r="BL207" s="317"/>
      <c r="BM207" s="317"/>
      <c r="BN207" s="317"/>
      <c r="BO207" s="317"/>
      <c r="BP207" s="317"/>
      <c r="BQ207" s="317"/>
      <c r="BR207" s="317"/>
      <c r="BS207" s="317"/>
      <c r="BT207" s="317"/>
      <c r="BU207" s="317"/>
      <c r="BV207" s="317"/>
      <c r="BW207" s="317"/>
      <c r="BX207" s="317"/>
      <c r="BY207" s="317"/>
      <c r="BZ207" s="317"/>
      <c r="CA207" s="317"/>
      <c r="CB207" s="317"/>
      <c r="CC207" s="317"/>
      <c r="CD207" s="317"/>
      <c r="CE207" s="317"/>
      <c r="CF207" s="317"/>
      <c r="CG207" s="317"/>
      <c r="CH207" s="317"/>
      <c r="CI207" s="317"/>
      <c r="CJ207" s="317"/>
      <c r="CK207" s="317"/>
      <c r="CL207" s="317"/>
      <c r="CM207" s="317"/>
      <c r="CN207" s="317"/>
      <c r="CO207" s="317"/>
      <c r="CP207" s="317"/>
      <c r="CQ207" s="317"/>
      <c r="CR207" s="317"/>
      <c r="CS207" s="317"/>
      <c r="CT207" s="317"/>
      <c r="CU207" s="317"/>
      <c r="CV207" s="317"/>
      <c r="CW207" s="317"/>
      <c r="CX207" s="317"/>
      <c r="CY207" s="317"/>
      <c r="CZ207" s="317"/>
      <c r="DA207" s="317"/>
      <c r="DB207" s="317"/>
      <c r="DC207" s="317"/>
      <c r="DD207" s="317"/>
      <c r="DE207" s="317"/>
      <c r="DF207" s="317"/>
      <c r="DG207" s="317"/>
      <c r="DH207" s="313"/>
      <c r="DI207" s="664" t="s">
        <v>294</v>
      </c>
      <c r="DJ207" s="317"/>
      <c r="DK207" s="317"/>
      <c r="DL207" s="317"/>
      <c r="DM207" s="317"/>
      <c r="DN207" s="317"/>
      <c r="DO207" s="317"/>
      <c r="DP207" s="317"/>
      <c r="DQ207" s="317"/>
      <c r="DR207" s="317"/>
      <c r="DS207" s="317"/>
      <c r="DT207" s="317"/>
      <c r="DU207" s="317"/>
      <c r="DV207" s="317"/>
      <c r="DW207" s="317"/>
      <c r="DX207" s="317"/>
      <c r="DY207" s="317"/>
      <c r="DZ207" s="516"/>
      <c r="EA207" s="190"/>
      <c r="EB207" s="190"/>
      <c r="EC207" s="190"/>
      <c r="ED207" s="190"/>
      <c r="EE207" s="190"/>
      <c r="EF207" s="190"/>
      <c r="EG207" s="190"/>
      <c r="EH207" s="190"/>
      <c r="EI207" s="190"/>
      <c r="EJ207" s="190"/>
      <c r="EK207" s="190"/>
      <c r="EL207" s="190"/>
      <c r="EM207" s="190"/>
      <c r="EN207" s="190"/>
      <c r="EO207" s="190"/>
      <c r="EP207" s="190"/>
      <c r="EQ207" s="190"/>
    </row>
    <row r="208" spans="1:147" ht="102" customHeight="1">
      <c r="A208" s="662" t="s">
        <v>590</v>
      </c>
      <c r="B208" s="317"/>
      <c r="C208" s="317"/>
      <c r="D208" s="317"/>
      <c r="E208" s="317"/>
      <c r="F208" s="317"/>
      <c r="G208" s="317"/>
      <c r="H208" s="516"/>
      <c r="I208" s="663" t="s">
        <v>661</v>
      </c>
      <c r="J208" s="317"/>
      <c r="K208" s="317"/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/>
      <c r="AV208" s="317"/>
      <c r="AW208" s="317"/>
      <c r="AX208" s="317"/>
      <c r="AY208" s="317"/>
      <c r="AZ208" s="317"/>
      <c r="BA208" s="317"/>
      <c r="BB208" s="317"/>
      <c r="BC208" s="317"/>
      <c r="BD208" s="317"/>
      <c r="BE208" s="317"/>
      <c r="BF208" s="317"/>
      <c r="BG208" s="317"/>
      <c r="BH208" s="317"/>
      <c r="BI208" s="317"/>
      <c r="BJ208" s="317"/>
      <c r="BK208" s="317"/>
      <c r="BL208" s="317"/>
      <c r="BM208" s="317"/>
      <c r="BN208" s="317"/>
      <c r="BO208" s="317"/>
      <c r="BP208" s="317"/>
      <c r="BQ208" s="317"/>
      <c r="BR208" s="317"/>
      <c r="BS208" s="317"/>
      <c r="BT208" s="317"/>
      <c r="BU208" s="317"/>
      <c r="BV208" s="317"/>
      <c r="BW208" s="317"/>
      <c r="BX208" s="317"/>
      <c r="BY208" s="317"/>
      <c r="BZ208" s="317"/>
      <c r="CA208" s="317"/>
      <c r="CB208" s="317"/>
      <c r="CC208" s="317"/>
      <c r="CD208" s="317"/>
      <c r="CE208" s="317"/>
      <c r="CF208" s="317"/>
      <c r="CG208" s="317"/>
      <c r="CH208" s="317"/>
      <c r="CI208" s="317"/>
      <c r="CJ208" s="317"/>
      <c r="CK208" s="317"/>
      <c r="CL208" s="317"/>
      <c r="CM208" s="317"/>
      <c r="CN208" s="317"/>
      <c r="CO208" s="317"/>
      <c r="CP208" s="317"/>
      <c r="CQ208" s="317"/>
      <c r="CR208" s="317"/>
      <c r="CS208" s="317"/>
      <c r="CT208" s="317"/>
      <c r="CU208" s="317"/>
      <c r="CV208" s="317"/>
      <c r="CW208" s="317"/>
      <c r="CX208" s="317"/>
      <c r="CY208" s="317"/>
      <c r="CZ208" s="317"/>
      <c r="DA208" s="317"/>
      <c r="DB208" s="317"/>
      <c r="DC208" s="317"/>
      <c r="DD208" s="317"/>
      <c r="DE208" s="317"/>
      <c r="DF208" s="317"/>
      <c r="DG208" s="317"/>
      <c r="DH208" s="313"/>
      <c r="DI208" s="653" t="s">
        <v>297</v>
      </c>
      <c r="DJ208" s="317"/>
      <c r="DK208" s="317"/>
      <c r="DL208" s="317"/>
      <c r="DM208" s="317"/>
      <c r="DN208" s="317"/>
      <c r="DO208" s="317"/>
      <c r="DP208" s="317"/>
      <c r="DQ208" s="317"/>
      <c r="DR208" s="317"/>
      <c r="DS208" s="317"/>
      <c r="DT208" s="317"/>
      <c r="DU208" s="317"/>
      <c r="DV208" s="317"/>
      <c r="DW208" s="317"/>
      <c r="DX208" s="317"/>
      <c r="DY208" s="317"/>
      <c r="DZ208" s="516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</row>
    <row r="209" spans="1:147" ht="90.75" customHeight="1">
      <c r="A209" s="654" t="s">
        <v>592</v>
      </c>
      <c r="B209" s="317"/>
      <c r="C209" s="317"/>
      <c r="D209" s="317"/>
      <c r="E209" s="317"/>
      <c r="F209" s="317"/>
      <c r="G209" s="317"/>
      <c r="H209" s="516"/>
      <c r="I209" s="663" t="s">
        <v>662</v>
      </c>
      <c r="J209" s="317"/>
      <c r="K209" s="317"/>
      <c r="L209" s="317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7"/>
      <c r="AL209" s="317"/>
      <c r="AM209" s="317"/>
      <c r="AN209" s="317"/>
      <c r="AO209" s="317"/>
      <c r="AP209" s="317"/>
      <c r="AQ209" s="317"/>
      <c r="AR209" s="317"/>
      <c r="AS209" s="317"/>
      <c r="AT209" s="317"/>
      <c r="AU209" s="317"/>
      <c r="AV209" s="317"/>
      <c r="AW209" s="317"/>
      <c r="AX209" s="317"/>
      <c r="AY209" s="317"/>
      <c r="AZ209" s="317"/>
      <c r="BA209" s="317"/>
      <c r="BB209" s="317"/>
      <c r="BC209" s="317"/>
      <c r="BD209" s="317"/>
      <c r="BE209" s="317"/>
      <c r="BF209" s="317"/>
      <c r="BG209" s="317"/>
      <c r="BH209" s="317"/>
      <c r="BI209" s="317"/>
      <c r="BJ209" s="317"/>
      <c r="BK209" s="317"/>
      <c r="BL209" s="317"/>
      <c r="BM209" s="317"/>
      <c r="BN209" s="317"/>
      <c r="BO209" s="317"/>
      <c r="BP209" s="317"/>
      <c r="BQ209" s="317"/>
      <c r="BR209" s="317"/>
      <c r="BS209" s="317"/>
      <c r="BT209" s="317"/>
      <c r="BU209" s="317"/>
      <c r="BV209" s="317"/>
      <c r="BW209" s="317"/>
      <c r="BX209" s="317"/>
      <c r="BY209" s="317"/>
      <c r="BZ209" s="317"/>
      <c r="CA209" s="317"/>
      <c r="CB209" s="317"/>
      <c r="CC209" s="317"/>
      <c r="CD209" s="317"/>
      <c r="CE209" s="317"/>
      <c r="CF209" s="317"/>
      <c r="CG209" s="317"/>
      <c r="CH209" s="317"/>
      <c r="CI209" s="317"/>
      <c r="CJ209" s="317"/>
      <c r="CK209" s="317"/>
      <c r="CL209" s="317"/>
      <c r="CM209" s="317"/>
      <c r="CN209" s="317"/>
      <c r="CO209" s="317"/>
      <c r="CP209" s="317"/>
      <c r="CQ209" s="317"/>
      <c r="CR209" s="317"/>
      <c r="CS209" s="317"/>
      <c r="CT209" s="317"/>
      <c r="CU209" s="317"/>
      <c r="CV209" s="317"/>
      <c r="CW209" s="317"/>
      <c r="CX209" s="317"/>
      <c r="CY209" s="317"/>
      <c r="CZ209" s="317"/>
      <c r="DA209" s="317"/>
      <c r="DB209" s="317"/>
      <c r="DC209" s="317"/>
      <c r="DD209" s="317"/>
      <c r="DE209" s="317"/>
      <c r="DF209" s="317"/>
      <c r="DG209" s="317"/>
      <c r="DH209" s="313"/>
      <c r="DI209" s="653" t="s">
        <v>300</v>
      </c>
      <c r="DJ209" s="317"/>
      <c r="DK209" s="317"/>
      <c r="DL209" s="317"/>
      <c r="DM209" s="317"/>
      <c r="DN209" s="317"/>
      <c r="DO209" s="317"/>
      <c r="DP209" s="317"/>
      <c r="DQ209" s="317"/>
      <c r="DR209" s="317"/>
      <c r="DS209" s="317"/>
      <c r="DT209" s="317"/>
      <c r="DU209" s="317"/>
      <c r="DV209" s="317"/>
      <c r="DW209" s="317"/>
      <c r="DX209" s="317"/>
      <c r="DY209" s="317"/>
      <c r="DZ209" s="516"/>
      <c r="EA209" s="190"/>
      <c r="EB209" s="190"/>
      <c r="EC209" s="190"/>
      <c r="ED209" s="190"/>
      <c r="EE209" s="190"/>
      <c r="EF209" s="190"/>
      <c r="EG209" s="190"/>
      <c r="EH209" s="190"/>
      <c r="EI209" s="190"/>
      <c r="EJ209" s="190"/>
      <c r="EK209" s="190"/>
      <c r="EL209" s="190"/>
      <c r="EM209" s="190"/>
      <c r="EN209" s="190"/>
      <c r="EO209" s="190"/>
      <c r="EP209" s="190"/>
      <c r="EQ209" s="190"/>
    </row>
    <row r="210" spans="1:147" ht="40.5" customHeight="1">
      <c r="A210" s="218"/>
      <c r="B210" s="218"/>
      <c r="C210" s="218"/>
      <c r="D210" s="218"/>
      <c r="E210" s="218"/>
      <c r="F210" s="218"/>
      <c r="G210" s="218"/>
      <c r="H210" s="224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4"/>
      <c r="CD210" s="224"/>
      <c r="CE210" s="224"/>
      <c r="CF210" s="224"/>
      <c r="CG210" s="224"/>
      <c r="CH210" s="224"/>
      <c r="CI210" s="224"/>
      <c r="CJ210" s="224"/>
      <c r="CK210" s="224"/>
      <c r="CL210" s="224"/>
      <c r="CM210" s="224"/>
      <c r="CN210" s="224"/>
      <c r="CO210" s="224"/>
      <c r="CP210" s="224"/>
      <c r="CQ210" s="224"/>
      <c r="CR210" s="224"/>
      <c r="CS210" s="224"/>
      <c r="CT210" s="224"/>
      <c r="CU210" s="224"/>
      <c r="CV210" s="224"/>
      <c r="CW210" s="224"/>
      <c r="CX210" s="224"/>
      <c r="CY210" s="224"/>
      <c r="CZ210" s="224"/>
      <c r="DA210" s="224"/>
      <c r="DB210" s="224"/>
      <c r="DC210" s="224"/>
      <c r="DD210" s="224"/>
      <c r="DE210" s="224"/>
      <c r="DF210" s="224"/>
      <c r="DG210" s="224"/>
      <c r="DH210" s="224"/>
      <c r="DI210" s="224"/>
      <c r="DJ210" s="224"/>
      <c r="DK210" s="224"/>
      <c r="DL210" s="224"/>
      <c r="DM210" s="224"/>
      <c r="DN210" s="224"/>
      <c r="DO210" s="224"/>
      <c r="DP210" s="224"/>
      <c r="DQ210" s="224"/>
      <c r="DR210" s="224"/>
      <c r="DS210" s="224"/>
      <c r="DT210" s="224"/>
      <c r="DU210" s="224"/>
      <c r="DV210" s="224"/>
      <c r="DW210" s="224"/>
      <c r="DX210" s="224"/>
      <c r="DY210" s="224"/>
      <c r="DZ210" s="224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</row>
    <row r="211" spans="1:147" ht="40.5" customHeight="1">
      <c r="A211" s="218"/>
      <c r="B211" s="218"/>
      <c r="C211" s="218"/>
      <c r="D211" s="218"/>
      <c r="E211" s="218"/>
      <c r="F211" s="218"/>
      <c r="G211" s="218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4"/>
      <c r="CW211" s="224"/>
      <c r="CX211" s="224"/>
      <c r="CY211" s="224"/>
      <c r="CZ211" s="224"/>
      <c r="DA211" s="224"/>
      <c r="DB211" s="224"/>
      <c r="DC211" s="224"/>
      <c r="DD211" s="224"/>
      <c r="DE211" s="224"/>
      <c r="DF211" s="224"/>
      <c r="DG211" s="224"/>
      <c r="DH211" s="224"/>
      <c r="DI211" s="224"/>
      <c r="DJ211" s="224"/>
      <c r="DK211" s="224"/>
      <c r="DL211" s="224"/>
      <c r="DM211" s="224"/>
      <c r="DN211" s="224"/>
      <c r="DO211" s="224"/>
      <c r="DP211" s="224"/>
      <c r="DQ211" s="224"/>
      <c r="DR211" s="224"/>
      <c r="DS211" s="224"/>
      <c r="DT211" s="224"/>
      <c r="DU211" s="224"/>
      <c r="DV211" s="224"/>
      <c r="DW211" s="224"/>
      <c r="DX211" s="224"/>
      <c r="DY211" s="224"/>
      <c r="DZ211" s="224"/>
      <c r="EA211" s="163"/>
      <c r="EB211" s="163"/>
      <c r="EC211" s="163"/>
      <c r="ED211" s="163"/>
      <c r="EE211" s="163"/>
      <c r="EF211" s="163"/>
      <c r="EG211" s="163"/>
      <c r="EH211" s="163"/>
      <c r="EI211" s="163"/>
      <c r="EJ211" s="163"/>
      <c r="EK211" s="163"/>
      <c r="EL211" s="163"/>
      <c r="EM211" s="163"/>
      <c r="EN211" s="163"/>
      <c r="EO211" s="163"/>
      <c r="EP211" s="163"/>
      <c r="EQ211" s="163"/>
    </row>
    <row r="212" spans="1:147" ht="40.5" customHeight="1">
      <c r="A212" s="218"/>
      <c r="B212" s="218"/>
      <c r="C212" s="218"/>
      <c r="D212" s="218"/>
      <c r="E212" s="218"/>
      <c r="F212" s="218"/>
      <c r="G212" s="218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4"/>
      <c r="DN212" s="224"/>
      <c r="DO212" s="224"/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3"/>
    </row>
    <row r="213" spans="1:147" ht="40.5" customHeight="1">
      <c r="A213" s="218"/>
      <c r="B213" s="218"/>
      <c r="C213" s="218"/>
      <c r="D213" s="218"/>
      <c r="E213" s="218"/>
      <c r="F213" s="218"/>
      <c r="G213" s="218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4"/>
      <c r="CM213" s="224"/>
      <c r="CN213" s="224"/>
      <c r="CO213" s="224"/>
      <c r="CP213" s="224"/>
      <c r="CQ213" s="224"/>
      <c r="CR213" s="224"/>
      <c r="CS213" s="224"/>
      <c r="CT213" s="224"/>
      <c r="CU213" s="224"/>
      <c r="CV213" s="224"/>
      <c r="CW213" s="224"/>
      <c r="CX213" s="224"/>
      <c r="CY213" s="224"/>
      <c r="CZ213" s="224"/>
      <c r="DA213" s="224"/>
      <c r="DB213" s="224"/>
      <c r="DC213" s="224"/>
      <c r="DD213" s="224"/>
      <c r="DE213" s="224"/>
      <c r="DF213" s="224"/>
      <c r="DG213" s="224"/>
      <c r="DH213" s="224"/>
      <c r="DI213" s="224"/>
      <c r="DJ213" s="224"/>
      <c r="DK213" s="224"/>
      <c r="DL213" s="224"/>
      <c r="DM213" s="224"/>
      <c r="DN213" s="224"/>
      <c r="DO213" s="224"/>
      <c r="DP213" s="224"/>
      <c r="DQ213" s="224"/>
      <c r="DR213" s="224"/>
      <c r="DS213" s="224"/>
      <c r="DT213" s="224"/>
      <c r="DU213" s="224"/>
      <c r="DV213" s="224"/>
      <c r="DW213" s="224"/>
      <c r="DX213" s="224"/>
      <c r="DY213" s="224"/>
      <c r="DZ213" s="224"/>
      <c r="EA213" s="163"/>
      <c r="EB213" s="163"/>
      <c r="EC213" s="163"/>
      <c r="ED213" s="163"/>
      <c r="EE213" s="163"/>
      <c r="EF213" s="163"/>
      <c r="EG213" s="163"/>
      <c r="EH213" s="163"/>
      <c r="EI213" s="163"/>
      <c r="EJ213" s="163"/>
      <c r="EK213" s="163"/>
      <c r="EL213" s="163"/>
      <c r="EM213" s="163"/>
      <c r="EN213" s="163"/>
      <c r="EO213" s="163"/>
      <c r="EP213" s="163"/>
      <c r="EQ213" s="163"/>
    </row>
    <row r="214" spans="1:147" ht="43.5" customHeight="1">
      <c r="A214" s="666" t="s">
        <v>663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302"/>
      <c r="AK214" s="302"/>
      <c r="AL214" s="302"/>
      <c r="AM214" s="302"/>
      <c r="AN214" s="302"/>
      <c r="AO214" s="302"/>
      <c r="AP214" s="302"/>
      <c r="AQ214" s="302"/>
      <c r="AR214" s="302"/>
      <c r="AS214" s="302"/>
      <c r="AT214" s="302"/>
      <c r="AU214" s="302"/>
      <c r="AV214" s="302"/>
      <c r="AW214" s="302"/>
      <c r="AX214" s="302"/>
      <c r="AY214" s="302"/>
      <c r="AZ214" s="302"/>
      <c r="BA214" s="302"/>
      <c r="BB214" s="302"/>
      <c r="BC214" s="302"/>
      <c r="BD214" s="302"/>
      <c r="BE214" s="302"/>
      <c r="BF214" s="302"/>
      <c r="BG214" s="302"/>
      <c r="BH214" s="302"/>
      <c r="BI214" s="302"/>
      <c r="BJ214" s="302"/>
      <c r="BK214" s="302"/>
      <c r="BL214" s="302"/>
      <c r="BM214" s="302"/>
      <c r="BN214" s="302"/>
      <c r="BO214" s="302"/>
      <c r="BP214" s="302"/>
      <c r="BQ214" s="302"/>
      <c r="BR214" s="302"/>
      <c r="BS214" s="302"/>
      <c r="BT214" s="302"/>
      <c r="BU214" s="302"/>
      <c r="BV214" s="302"/>
      <c r="BW214" s="302"/>
      <c r="BX214" s="302"/>
      <c r="BY214" s="302"/>
      <c r="BZ214" s="302"/>
      <c r="CA214" s="302"/>
      <c r="CB214" s="302"/>
      <c r="CC214" s="302"/>
      <c r="CD214" s="302"/>
      <c r="CE214" s="302"/>
      <c r="CF214" s="302"/>
      <c r="CG214" s="302"/>
      <c r="CH214" s="302"/>
      <c r="CI214" s="302"/>
      <c r="CJ214" s="302"/>
      <c r="CK214" s="302"/>
      <c r="CL214" s="302"/>
      <c r="CM214" s="302"/>
      <c r="CN214" s="302"/>
      <c r="CO214" s="302"/>
      <c r="CP214" s="302"/>
      <c r="CQ214" s="302"/>
      <c r="CR214" s="302"/>
      <c r="CS214" s="302"/>
      <c r="CT214" s="302"/>
      <c r="CU214" s="302"/>
      <c r="CV214" s="302"/>
      <c r="CW214" s="302"/>
      <c r="CX214" s="302"/>
      <c r="CY214" s="302"/>
      <c r="CZ214" s="302"/>
      <c r="DA214" s="302"/>
      <c r="DB214" s="302"/>
      <c r="DC214" s="302"/>
      <c r="DD214" s="302"/>
      <c r="DE214" s="302"/>
      <c r="DF214" s="302"/>
      <c r="DG214" s="302"/>
      <c r="DH214" s="302"/>
      <c r="DI214" s="302"/>
      <c r="DJ214" s="302"/>
      <c r="DK214" s="302"/>
      <c r="DL214" s="302"/>
      <c r="DM214" s="302"/>
      <c r="DN214" s="302"/>
      <c r="DO214" s="302"/>
      <c r="DP214" s="302"/>
      <c r="DQ214" s="302"/>
      <c r="DR214" s="302"/>
      <c r="DS214" s="302"/>
      <c r="DT214" s="302"/>
      <c r="DU214" s="302"/>
      <c r="DV214" s="302"/>
      <c r="DW214" s="302"/>
      <c r="DX214" s="302"/>
      <c r="DY214" s="302"/>
      <c r="DZ214" s="302"/>
      <c r="EA214" s="172"/>
      <c r="EB214" s="172"/>
      <c r="EC214" s="172"/>
      <c r="ED214" s="172"/>
      <c r="EE214" s="172"/>
      <c r="EF214" s="172"/>
      <c r="EG214" s="172"/>
      <c r="EH214" s="172"/>
      <c r="EI214" s="172"/>
      <c r="EJ214" s="172"/>
      <c r="EK214" s="172"/>
      <c r="EL214" s="172"/>
      <c r="EM214" s="172"/>
      <c r="EN214" s="172"/>
      <c r="EO214" s="172"/>
      <c r="EP214" s="172"/>
      <c r="EQ214" s="172"/>
    </row>
    <row r="215" spans="1:147" ht="43.5" customHeight="1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4"/>
      <c r="CD215" s="224"/>
      <c r="CE215" s="224"/>
      <c r="CF215" s="224"/>
      <c r="CG215" s="224"/>
      <c r="CH215" s="224"/>
      <c r="CI215" s="224"/>
      <c r="CJ215" s="224"/>
      <c r="CK215" s="224"/>
      <c r="CL215" s="224"/>
      <c r="CM215" s="224"/>
      <c r="CN215" s="224"/>
      <c r="CO215" s="224"/>
      <c r="CP215" s="224"/>
      <c r="CQ215" s="224"/>
      <c r="CR215" s="224"/>
      <c r="CS215" s="224"/>
      <c r="CT215" s="224"/>
      <c r="CU215" s="224"/>
      <c r="CV215" s="224"/>
      <c r="CW215" s="224"/>
      <c r="CX215" s="224"/>
      <c r="CY215" s="224"/>
      <c r="CZ215" s="224"/>
      <c r="DA215" s="224"/>
      <c r="DB215" s="224"/>
      <c r="DC215" s="224"/>
      <c r="DD215" s="224"/>
      <c r="DE215" s="224"/>
      <c r="DF215" s="224"/>
      <c r="DG215" s="224"/>
      <c r="DH215" s="224"/>
      <c r="DI215" s="224"/>
      <c r="DJ215" s="224"/>
      <c r="DK215" s="224"/>
      <c r="DL215" s="224"/>
      <c r="DM215" s="224"/>
      <c r="DN215" s="224"/>
      <c r="DO215" s="224"/>
      <c r="DP215" s="224"/>
      <c r="DQ215" s="224"/>
      <c r="DR215" s="224"/>
      <c r="DS215" s="224"/>
      <c r="DT215" s="224"/>
      <c r="DU215" s="224"/>
      <c r="DV215" s="224"/>
      <c r="DW215" s="224"/>
      <c r="DX215" s="224"/>
      <c r="DY215" s="224"/>
      <c r="DZ215" s="224"/>
      <c r="EA215" s="172"/>
      <c r="EB215" s="172"/>
      <c r="EC215" s="172"/>
      <c r="ED215" s="172"/>
      <c r="EE215" s="172"/>
      <c r="EF215" s="172"/>
      <c r="EG215" s="172"/>
      <c r="EH215" s="172"/>
      <c r="EI215" s="172"/>
      <c r="EJ215" s="172"/>
      <c r="EK215" s="172"/>
      <c r="EL215" s="172"/>
      <c r="EM215" s="172"/>
      <c r="EN215" s="172"/>
      <c r="EO215" s="172"/>
      <c r="EP215" s="172"/>
      <c r="EQ215" s="172"/>
    </row>
    <row r="216" spans="1:147" ht="43.5" customHeight="1">
      <c r="A216" s="226"/>
      <c r="B216" s="226" t="s">
        <v>405</v>
      </c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8"/>
      <c r="T216" s="228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6"/>
      <c r="AW216" s="227"/>
      <c r="AX216" s="227"/>
      <c r="AY216" s="227"/>
      <c r="AZ216" s="227"/>
      <c r="BA216" s="227"/>
      <c r="BB216" s="227"/>
      <c r="BC216" s="230"/>
      <c r="BD216" s="227"/>
      <c r="BE216" s="227"/>
      <c r="BF216" s="231"/>
      <c r="BG216" s="232"/>
      <c r="BH216" s="227"/>
      <c r="BI216" s="231"/>
      <c r="BJ216" s="227"/>
      <c r="BK216" s="227"/>
      <c r="BL216" s="227"/>
      <c r="BM216" s="227"/>
      <c r="BN216" s="227"/>
      <c r="BO216" s="227"/>
      <c r="BP216" s="233"/>
      <c r="BQ216" s="229"/>
      <c r="BR216" s="229"/>
      <c r="BS216" s="229"/>
      <c r="BT216" s="229"/>
      <c r="BU216" s="229"/>
      <c r="BV216" s="229"/>
      <c r="BW216" s="229"/>
      <c r="BX216" s="229"/>
      <c r="BY216" s="229"/>
      <c r="BZ216" s="226" t="s">
        <v>405</v>
      </c>
      <c r="CA216" s="227"/>
      <c r="CB216" s="227"/>
      <c r="CC216" s="227"/>
      <c r="CD216" s="227"/>
      <c r="CE216" s="227"/>
      <c r="CF216" s="227"/>
      <c r="CG216" s="230"/>
      <c r="CH216" s="227"/>
      <c r="CI216" s="227"/>
      <c r="CJ216" s="231"/>
      <c r="CK216" s="232"/>
      <c r="CL216" s="227"/>
      <c r="CM216" s="231"/>
      <c r="CN216" s="227"/>
      <c r="CO216" s="227"/>
      <c r="CP216" s="227"/>
      <c r="CQ216" s="227"/>
      <c r="CR216" s="227"/>
      <c r="CS216" s="227"/>
      <c r="CT216" s="233"/>
      <c r="CU216" s="229"/>
      <c r="CV216" s="229"/>
      <c r="CW216" s="229"/>
      <c r="CX216" s="229"/>
      <c r="CY216" s="229"/>
      <c r="CZ216" s="229"/>
      <c r="DA216" s="229"/>
      <c r="DB216" s="229"/>
      <c r="DC216" s="229"/>
      <c r="DD216" s="229"/>
      <c r="DE216" s="229"/>
      <c r="DF216" s="229"/>
      <c r="DG216" s="229"/>
      <c r="DH216" s="229"/>
      <c r="DI216" s="229"/>
      <c r="DJ216" s="229"/>
      <c r="DK216" s="229"/>
      <c r="DL216" s="229"/>
      <c r="DM216" s="229"/>
      <c r="DN216" s="229"/>
      <c r="DO216" s="229"/>
      <c r="DP216" s="229"/>
      <c r="DQ216" s="229"/>
      <c r="DR216" s="229"/>
      <c r="DS216" s="229"/>
      <c r="DT216" s="229"/>
      <c r="DU216" s="229"/>
      <c r="DV216" s="229"/>
      <c r="DW216" s="229"/>
      <c r="DX216" s="229"/>
      <c r="DY216" s="229"/>
      <c r="DZ216" s="229"/>
      <c r="EA216" s="234"/>
      <c r="EB216" s="234"/>
      <c r="EC216" s="234"/>
      <c r="ED216" s="234"/>
      <c r="EE216" s="234"/>
      <c r="EF216" s="234"/>
      <c r="EG216" s="234"/>
      <c r="EH216" s="234"/>
      <c r="EI216" s="234"/>
      <c r="EJ216" s="234"/>
      <c r="EK216" s="234"/>
      <c r="EL216" s="234"/>
      <c r="EM216" s="234"/>
      <c r="EN216" s="234"/>
      <c r="EO216" s="234"/>
      <c r="EP216" s="234"/>
      <c r="EQ216" s="234"/>
    </row>
    <row r="217" spans="1:147" ht="43.5" customHeight="1">
      <c r="A217" s="235"/>
      <c r="B217" s="667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9"/>
      <c r="AN217" s="239"/>
      <c r="AO217" s="239"/>
      <c r="AP217" s="239"/>
      <c r="AQ217" s="239"/>
      <c r="AR217" s="239"/>
      <c r="AS217" s="239"/>
      <c r="AT217" s="239"/>
      <c r="AU217" s="239"/>
      <c r="AV217" s="668"/>
      <c r="AW217" s="302"/>
      <c r="AX217" s="302"/>
      <c r="AY217" s="302"/>
      <c r="AZ217" s="302"/>
      <c r="BA217" s="302"/>
      <c r="BB217" s="302"/>
      <c r="BC217" s="302"/>
      <c r="BD217" s="302"/>
      <c r="BE217" s="302"/>
      <c r="BF217" s="302"/>
      <c r="BG217" s="302"/>
      <c r="BH217" s="302"/>
      <c r="BI217" s="302"/>
      <c r="BJ217" s="302"/>
      <c r="BK217" s="302"/>
      <c r="BL217" s="302"/>
      <c r="BM217" s="302"/>
      <c r="BN217" s="302"/>
      <c r="BO217" s="302"/>
      <c r="BP217" s="302"/>
      <c r="BQ217" s="239"/>
      <c r="BR217" s="239"/>
      <c r="BS217" s="239"/>
      <c r="BT217" s="239"/>
      <c r="BU217" s="239"/>
      <c r="BV217" s="239"/>
      <c r="BW217" s="239"/>
      <c r="BX217" s="239"/>
      <c r="BY217" s="239"/>
      <c r="BZ217" s="669" t="s">
        <v>407</v>
      </c>
      <c r="CA217" s="302"/>
      <c r="CB217" s="302"/>
      <c r="CC217" s="302"/>
      <c r="CD217" s="302"/>
      <c r="CE217" s="302"/>
      <c r="CF217" s="302"/>
      <c r="CG217" s="302"/>
      <c r="CH217" s="302"/>
      <c r="CI217" s="302"/>
      <c r="CJ217" s="302"/>
      <c r="CK217" s="302"/>
      <c r="CL217" s="302"/>
      <c r="CM217" s="302"/>
      <c r="CN217" s="302"/>
      <c r="CO217" s="302"/>
      <c r="CP217" s="302"/>
      <c r="CQ217" s="302"/>
      <c r="CR217" s="302"/>
      <c r="CS217" s="302"/>
      <c r="CT217" s="302"/>
      <c r="CU217" s="302"/>
      <c r="CV217" s="302"/>
      <c r="CW217" s="302"/>
      <c r="CX217" s="302"/>
      <c r="CY217" s="302"/>
      <c r="CZ217" s="302"/>
      <c r="DA217" s="302"/>
      <c r="DB217" s="302"/>
      <c r="DC217" s="302"/>
      <c r="DD217" s="302"/>
      <c r="DE217" s="302"/>
      <c r="DF217" s="302"/>
      <c r="DG217" s="302"/>
      <c r="DH217" s="302"/>
      <c r="DI217" s="302"/>
      <c r="DJ217" s="302"/>
      <c r="DK217" s="302"/>
      <c r="DL217" s="302"/>
      <c r="DM217" s="302"/>
      <c r="DN217" s="302"/>
      <c r="DO217" s="302"/>
      <c r="DP217" s="302"/>
      <c r="DQ217" s="302"/>
      <c r="DR217" s="302"/>
      <c r="DS217" s="302"/>
      <c r="DT217" s="302"/>
      <c r="DU217" s="302"/>
      <c r="DV217" s="302"/>
      <c r="DW217" s="302"/>
      <c r="DX217" s="302"/>
      <c r="DY217" s="239"/>
      <c r="DZ217" s="239"/>
      <c r="EA217" s="163"/>
      <c r="EB217" s="163"/>
      <c r="EC217" s="163"/>
      <c r="ED217" s="163"/>
      <c r="EE217" s="163"/>
      <c r="EF217" s="163"/>
      <c r="EG217" s="163"/>
      <c r="EH217" s="163"/>
      <c r="EI217" s="163"/>
      <c r="EJ217" s="163"/>
      <c r="EK217" s="163"/>
      <c r="EL217" s="163"/>
      <c r="EM217" s="163"/>
      <c r="EN217" s="163"/>
      <c r="EO217" s="163"/>
      <c r="EP217" s="163"/>
      <c r="EQ217" s="163"/>
    </row>
    <row r="218" spans="1:147" ht="51" customHeight="1">
      <c r="A218" s="235"/>
      <c r="B218" s="670" t="s">
        <v>664</v>
      </c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  <c r="AA218" s="308"/>
      <c r="AB218" s="308"/>
      <c r="AC218" s="308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239"/>
      <c r="AN218" s="239"/>
      <c r="AO218" s="239"/>
      <c r="AP218" s="239"/>
      <c r="AQ218" s="239"/>
      <c r="AR218" s="239"/>
      <c r="AS218" s="239"/>
      <c r="AT218" s="239"/>
      <c r="AU218" s="239"/>
      <c r="AV218" s="302"/>
      <c r="AW218" s="302"/>
      <c r="AX218" s="302"/>
      <c r="AY218" s="302"/>
      <c r="AZ218" s="302"/>
      <c r="BA218" s="302"/>
      <c r="BB218" s="302"/>
      <c r="BC218" s="302"/>
      <c r="BD218" s="302"/>
      <c r="BE218" s="302"/>
      <c r="BF218" s="302"/>
      <c r="BG218" s="302"/>
      <c r="BH218" s="302"/>
      <c r="BI218" s="302"/>
      <c r="BJ218" s="302"/>
      <c r="BK218" s="302"/>
      <c r="BL218" s="302"/>
      <c r="BM218" s="302"/>
      <c r="BN218" s="302"/>
      <c r="BO218" s="302"/>
      <c r="BP218" s="302"/>
      <c r="BQ218" s="239"/>
      <c r="BR218" s="239"/>
      <c r="BS218" s="239"/>
      <c r="BT218" s="239"/>
      <c r="BU218" s="239"/>
      <c r="BV218" s="239"/>
      <c r="BW218" s="239"/>
      <c r="BX218" s="239"/>
      <c r="BY218" s="239"/>
      <c r="BZ218" s="302"/>
      <c r="CA218" s="302"/>
      <c r="CB218" s="302"/>
      <c r="CC218" s="302"/>
      <c r="CD218" s="302"/>
      <c r="CE218" s="302"/>
      <c r="CF218" s="302"/>
      <c r="CG218" s="302"/>
      <c r="CH218" s="302"/>
      <c r="CI218" s="302"/>
      <c r="CJ218" s="302"/>
      <c r="CK218" s="302"/>
      <c r="CL218" s="302"/>
      <c r="CM218" s="302"/>
      <c r="CN218" s="302"/>
      <c r="CO218" s="302"/>
      <c r="CP218" s="302"/>
      <c r="CQ218" s="302"/>
      <c r="CR218" s="302"/>
      <c r="CS218" s="302"/>
      <c r="CT218" s="302"/>
      <c r="CU218" s="302"/>
      <c r="CV218" s="302"/>
      <c r="CW218" s="302"/>
      <c r="CX218" s="302"/>
      <c r="CY218" s="302"/>
      <c r="CZ218" s="302"/>
      <c r="DA218" s="302"/>
      <c r="DB218" s="302"/>
      <c r="DC218" s="302"/>
      <c r="DD218" s="302"/>
      <c r="DE218" s="302"/>
      <c r="DF218" s="302"/>
      <c r="DG218" s="302"/>
      <c r="DH218" s="302"/>
      <c r="DI218" s="302"/>
      <c r="DJ218" s="302"/>
      <c r="DK218" s="302"/>
      <c r="DL218" s="302"/>
      <c r="DM218" s="302"/>
      <c r="DN218" s="302"/>
      <c r="DO218" s="302"/>
      <c r="DP218" s="302"/>
      <c r="DQ218" s="302"/>
      <c r="DR218" s="302"/>
      <c r="DS218" s="302"/>
      <c r="DT218" s="302"/>
      <c r="DU218" s="302"/>
      <c r="DV218" s="302"/>
      <c r="DW218" s="302"/>
      <c r="DX218" s="302"/>
      <c r="DY218" s="239"/>
      <c r="DZ218" s="239"/>
      <c r="EA218" s="163"/>
      <c r="EB218" s="163"/>
      <c r="EC218" s="163"/>
      <c r="ED218" s="163"/>
      <c r="EE218" s="163"/>
      <c r="EF218" s="163"/>
      <c r="EG218" s="163"/>
      <c r="EH218" s="163"/>
      <c r="EI218" s="163"/>
      <c r="EJ218" s="163"/>
      <c r="EK218" s="163"/>
      <c r="EL218" s="163"/>
      <c r="EM218" s="163"/>
      <c r="EN218" s="163"/>
      <c r="EO218" s="163"/>
      <c r="EP218" s="163"/>
      <c r="EQ218" s="163"/>
    </row>
    <row r="219" spans="1:147" ht="43.5" customHeight="1">
      <c r="A219" s="235"/>
      <c r="B219" s="667"/>
      <c r="C219" s="303"/>
      <c r="D219" s="303"/>
      <c r="E219" s="303"/>
      <c r="F219" s="303"/>
      <c r="G219" s="240"/>
      <c r="H219" s="240"/>
      <c r="I219" s="241"/>
      <c r="J219" s="241"/>
      <c r="K219" s="240"/>
      <c r="L219" s="240"/>
      <c r="M219" s="240"/>
      <c r="N219" s="240"/>
      <c r="O219" s="242"/>
      <c r="P219" s="242"/>
      <c r="Q219" s="242"/>
      <c r="R219" s="242"/>
      <c r="S219" s="236"/>
      <c r="T219" s="243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39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239"/>
      <c r="AT219" s="239"/>
      <c r="AU219" s="239"/>
      <c r="AV219" s="671"/>
      <c r="AW219" s="302"/>
      <c r="AX219" s="302"/>
      <c r="AY219" s="302"/>
      <c r="AZ219" s="302"/>
      <c r="BA219" s="302"/>
      <c r="BB219" s="672"/>
      <c r="BC219" s="302"/>
      <c r="BD219" s="302"/>
      <c r="BE219" s="302"/>
      <c r="BF219" s="302"/>
      <c r="BG219" s="302"/>
      <c r="BH219" s="302"/>
      <c r="BI219" s="246"/>
      <c r="BJ219" s="247"/>
      <c r="BK219" s="247"/>
      <c r="BL219" s="247"/>
      <c r="BM219" s="247"/>
      <c r="BN219" s="247"/>
      <c r="BO219" s="247"/>
      <c r="BP219" s="248"/>
      <c r="BQ219" s="239"/>
      <c r="BR219" s="239"/>
      <c r="BS219" s="239"/>
      <c r="BT219" s="239"/>
      <c r="BU219" s="239"/>
      <c r="BV219" s="239"/>
      <c r="BW219" s="239"/>
      <c r="BX219" s="239"/>
      <c r="BY219" s="239"/>
      <c r="BZ219" s="240"/>
      <c r="CA219" s="240"/>
      <c r="CB219" s="240"/>
      <c r="CC219" s="240"/>
      <c r="CD219" s="240"/>
      <c r="CE219" s="240"/>
      <c r="CF219" s="249"/>
      <c r="CG219" s="250"/>
      <c r="CH219" s="250"/>
      <c r="CI219" s="251"/>
      <c r="CJ219" s="673" t="s">
        <v>409</v>
      </c>
      <c r="CK219" s="302"/>
      <c r="CL219" s="302"/>
      <c r="CM219" s="302"/>
      <c r="CN219" s="302"/>
      <c r="CO219" s="302"/>
      <c r="CP219" s="302"/>
      <c r="CQ219" s="302"/>
      <c r="CR219" s="302"/>
      <c r="CS219" s="302"/>
      <c r="CT219" s="302"/>
      <c r="CU219" s="302"/>
      <c r="CV219" s="302"/>
      <c r="CW219" s="302"/>
      <c r="CX219" s="302"/>
      <c r="CY219" s="302"/>
      <c r="CZ219" s="302"/>
      <c r="DA219" s="302"/>
      <c r="DB219" s="302"/>
      <c r="DC219" s="302"/>
      <c r="DD219" s="302"/>
      <c r="DE219" s="229"/>
      <c r="DF219" s="229"/>
      <c r="DG219" s="229"/>
      <c r="DH219" s="229"/>
      <c r="DI219" s="229"/>
      <c r="DJ219" s="229"/>
      <c r="DK219" s="229"/>
      <c r="DL219" s="229"/>
      <c r="DM219" s="229"/>
      <c r="DN219" s="229"/>
      <c r="DO219" s="229"/>
      <c r="DP219" s="229"/>
      <c r="DQ219" s="229"/>
      <c r="DR219" s="229"/>
      <c r="DS219" s="229"/>
      <c r="DT219" s="229"/>
      <c r="DU219" s="229"/>
      <c r="DV219" s="229"/>
      <c r="DW219" s="229"/>
      <c r="DX219" s="229"/>
      <c r="DY219" s="239"/>
      <c r="DZ219" s="239"/>
      <c r="EA219" s="163"/>
      <c r="EB219" s="163"/>
      <c r="EC219" s="163"/>
      <c r="ED219" s="163"/>
      <c r="EE219" s="163"/>
      <c r="EF219" s="163"/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3"/>
    </row>
    <row r="220" spans="1:147" ht="53.25" customHeight="1">
      <c r="A220" s="235"/>
      <c r="B220" s="253" t="s">
        <v>665</v>
      </c>
      <c r="C220" s="253"/>
      <c r="D220" s="253"/>
      <c r="E220" s="253"/>
      <c r="F220" s="253"/>
      <c r="G220" s="253"/>
      <c r="H220" s="253"/>
      <c r="I220" s="253"/>
      <c r="J220" s="253"/>
      <c r="K220" s="253"/>
      <c r="L220" s="253" t="s">
        <v>666</v>
      </c>
      <c r="M220" s="253"/>
      <c r="N220" s="253"/>
      <c r="O220" s="253"/>
      <c r="P220" s="169"/>
      <c r="Q220" s="169"/>
      <c r="R220" s="169"/>
      <c r="S220" s="243"/>
      <c r="T220" s="243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39"/>
      <c r="AE220" s="239"/>
      <c r="AF220" s="239"/>
      <c r="AG220" s="239"/>
      <c r="AH220" s="239"/>
      <c r="AI220" s="239"/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239"/>
      <c r="AT220" s="239"/>
      <c r="AU220" s="239"/>
      <c r="AV220" s="244"/>
      <c r="AW220" s="244"/>
      <c r="AX220" s="244"/>
      <c r="AY220" s="244"/>
      <c r="AZ220" s="244"/>
      <c r="BA220" s="244"/>
      <c r="BB220" s="245"/>
      <c r="BC220" s="245"/>
      <c r="BD220" s="245"/>
      <c r="BE220" s="245"/>
      <c r="BF220" s="245"/>
      <c r="BG220" s="245"/>
      <c r="BH220" s="245"/>
      <c r="BI220" s="246"/>
      <c r="BJ220" s="247"/>
      <c r="BK220" s="247"/>
      <c r="BL220" s="247"/>
      <c r="BM220" s="247"/>
      <c r="BN220" s="247"/>
      <c r="BO220" s="247"/>
      <c r="BP220" s="248"/>
      <c r="BQ220" s="239"/>
      <c r="BR220" s="239"/>
      <c r="BS220" s="239"/>
      <c r="BT220" s="239"/>
      <c r="BU220" s="239"/>
      <c r="BV220" s="239"/>
      <c r="BW220" s="239"/>
      <c r="BX220" s="239"/>
      <c r="BY220" s="239"/>
      <c r="BZ220" s="254" t="s">
        <v>411</v>
      </c>
      <c r="CA220" s="227"/>
      <c r="CB220" s="227"/>
      <c r="CC220" s="227"/>
      <c r="CD220" s="227"/>
      <c r="CE220" s="227"/>
      <c r="CF220" s="252"/>
      <c r="CG220" s="252"/>
      <c r="CH220" s="252"/>
      <c r="CI220" s="252"/>
      <c r="CJ220" s="252"/>
      <c r="CK220" s="252"/>
      <c r="CL220" s="252"/>
      <c r="CM220" s="255"/>
      <c r="CN220" s="241"/>
      <c r="CO220" s="241"/>
      <c r="CP220" s="241"/>
      <c r="CQ220" s="241"/>
      <c r="CR220" s="241"/>
      <c r="CS220" s="241"/>
      <c r="CT220" s="233"/>
      <c r="CU220" s="229"/>
      <c r="CV220" s="229"/>
      <c r="CW220" s="229"/>
      <c r="CX220" s="229"/>
      <c r="CY220" s="229"/>
      <c r="CZ220" s="229"/>
      <c r="DA220" s="229"/>
      <c r="DB220" s="229"/>
      <c r="DC220" s="229"/>
      <c r="DD220" s="229"/>
      <c r="DE220" s="229"/>
      <c r="DF220" s="229"/>
      <c r="DG220" s="229"/>
      <c r="DH220" s="229"/>
      <c r="DI220" s="229"/>
      <c r="DJ220" s="229"/>
      <c r="DK220" s="229"/>
      <c r="DL220" s="229"/>
      <c r="DM220" s="229"/>
      <c r="DN220" s="229"/>
      <c r="DO220" s="229"/>
      <c r="DP220" s="229"/>
      <c r="DQ220" s="229"/>
      <c r="DR220" s="229"/>
      <c r="DS220" s="229"/>
      <c r="DT220" s="229"/>
      <c r="DU220" s="229"/>
      <c r="DV220" s="229"/>
      <c r="DW220" s="229"/>
      <c r="DX220" s="229"/>
      <c r="DY220" s="239"/>
      <c r="DZ220" s="239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</row>
    <row r="221" spans="1:147" ht="54.75" customHeight="1">
      <c r="A221" s="235"/>
      <c r="B221" s="254" t="s">
        <v>410</v>
      </c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169"/>
      <c r="Q221" s="244"/>
      <c r="R221" s="244"/>
      <c r="S221" s="243"/>
      <c r="T221" s="243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39"/>
      <c r="AE221" s="239"/>
      <c r="AF221" s="239"/>
      <c r="AG221" s="239"/>
      <c r="AH221" s="239"/>
      <c r="AI221" s="239"/>
      <c r="AJ221" s="239"/>
      <c r="AK221" s="239"/>
      <c r="AL221" s="239"/>
      <c r="AM221" s="239"/>
      <c r="AN221" s="239"/>
      <c r="AO221" s="239"/>
      <c r="AP221" s="239"/>
      <c r="AQ221" s="239"/>
      <c r="AR221" s="239"/>
      <c r="AS221" s="239"/>
      <c r="AT221" s="239"/>
      <c r="AU221" s="239"/>
      <c r="AV221" s="256"/>
      <c r="AW221" s="256"/>
      <c r="AX221" s="256"/>
      <c r="AY221" s="256"/>
      <c r="AZ221" s="256"/>
      <c r="BA221" s="256"/>
      <c r="BB221" s="244"/>
      <c r="BC221" s="257"/>
      <c r="BD221" s="258"/>
      <c r="BE221" s="258"/>
      <c r="BF221" s="259"/>
      <c r="BG221" s="260"/>
      <c r="BH221" s="258"/>
      <c r="BI221" s="261"/>
      <c r="BJ221" s="244"/>
      <c r="BK221" s="244"/>
      <c r="BL221" s="244"/>
      <c r="BM221" s="244"/>
      <c r="BN221" s="244"/>
      <c r="BO221" s="244"/>
      <c r="BP221" s="248"/>
      <c r="BQ221" s="239"/>
      <c r="BR221" s="239"/>
      <c r="BS221" s="239"/>
      <c r="BT221" s="239"/>
      <c r="BU221" s="239"/>
      <c r="BV221" s="239"/>
      <c r="BW221" s="239"/>
      <c r="BX221" s="239"/>
      <c r="BY221" s="239"/>
      <c r="BZ221" s="254"/>
      <c r="CA221" s="254"/>
      <c r="CB221" s="254"/>
      <c r="CC221" s="254"/>
      <c r="CD221" s="254"/>
      <c r="CE221" s="254"/>
      <c r="CF221" s="227"/>
      <c r="CG221" s="262"/>
      <c r="CH221" s="263"/>
      <c r="CI221" s="263"/>
      <c r="CJ221" s="264"/>
      <c r="CK221" s="265"/>
      <c r="CL221" s="263"/>
      <c r="CM221" s="231"/>
      <c r="CN221" s="227"/>
      <c r="CO221" s="227"/>
      <c r="CP221" s="227"/>
      <c r="CQ221" s="227"/>
      <c r="CR221" s="227"/>
      <c r="CS221" s="227"/>
      <c r="CT221" s="233"/>
      <c r="CU221" s="229"/>
      <c r="CV221" s="229"/>
      <c r="CW221" s="229"/>
      <c r="CX221" s="229"/>
      <c r="CY221" s="229"/>
      <c r="CZ221" s="229"/>
      <c r="DA221" s="229"/>
      <c r="DB221" s="229"/>
      <c r="DC221" s="229"/>
      <c r="DD221" s="229"/>
      <c r="DE221" s="229"/>
      <c r="DF221" s="229"/>
      <c r="DG221" s="229"/>
      <c r="DH221" s="229"/>
      <c r="DI221" s="229"/>
      <c r="DJ221" s="229"/>
      <c r="DK221" s="229"/>
      <c r="DL221" s="229"/>
      <c r="DM221" s="229"/>
      <c r="DN221" s="229"/>
      <c r="DO221" s="229"/>
      <c r="DP221" s="229"/>
      <c r="DQ221" s="229"/>
      <c r="DR221" s="229"/>
      <c r="DS221" s="229"/>
      <c r="DT221" s="229"/>
      <c r="DU221" s="229"/>
      <c r="DV221" s="229"/>
      <c r="DW221" s="229"/>
      <c r="DX221" s="229"/>
      <c r="DY221" s="239"/>
      <c r="DZ221" s="239"/>
      <c r="EA221" s="163"/>
      <c r="EB221" s="163"/>
      <c r="EC221" s="163"/>
      <c r="ED221" s="163"/>
      <c r="EE221" s="163"/>
      <c r="EF221" s="163"/>
      <c r="EG221" s="163"/>
      <c r="EH221" s="163"/>
      <c r="EI221" s="163"/>
      <c r="EJ221" s="163"/>
      <c r="EK221" s="163"/>
      <c r="EL221" s="163"/>
      <c r="EM221" s="163"/>
      <c r="EN221" s="163"/>
      <c r="EO221" s="163"/>
      <c r="EP221" s="163"/>
      <c r="EQ221" s="163"/>
    </row>
    <row r="222" spans="1:147" ht="43.5" customHeight="1">
      <c r="A222" s="235"/>
      <c r="B222" s="485"/>
      <c r="C222" s="302"/>
      <c r="D222" s="302"/>
      <c r="E222" s="302"/>
      <c r="F222" s="302"/>
      <c r="G222" s="302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3"/>
      <c r="T222" s="243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39"/>
      <c r="AE222" s="239"/>
      <c r="AF222" s="239"/>
      <c r="AG222" s="239"/>
      <c r="AH222" s="239"/>
      <c r="AI222" s="239"/>
      <c r="AJ222" s="239"/>
      <c r="AK222" s="239"/>
      <c r="AL222" s="239"/>
      <c r="AM222" s="239"/>
      <c r="AN222" s="239"/>
      <c r="AO222" s="239"/>
      <c r="AP222" s="239"/>
      <c r="AQ222" s="239"/>
      <c r="AR222" s="239"/>
      <c r="AS222" s="239"/>
      <c r="AT222" s="239"/>
      <c r="AU222" s="239"/>
      <c r="AV222" s="485"/>
      <c r="AW222" s="302"/>
      <c r="AX222" s="302"/>
      <c r="AY222" s="302"/>
      <c r="AZ222" s="302"/>
      <c r="BA222" s="302"/>
      <c r="BB222" s="244"/>
      <c r="BC222" s="266"/>
      <c r="BD222" s="244"/>
      <c r="BE222" s="244"/>
      <c r="BF222" s="261"/>
      <c r="BG222" s="267"/>
      <c r="BH222" s="244"/>
      <c r="BI222" s="261"/>
      <c r="BJ222" s="244"/>
      <c r="BK222" s="244"/>
      <c r="BL222" s="244"/>
      <c r="BM222" s="244"/>
      <c r="BN222" s="244"/>
      <c r="BO222" s="244"/>
      <c r="BP222" s="248"/>
      <c r="BQ222" s="239"/>
      <c r="BR222" s="239"/>
      <c r="BS222" s="239"/>
      <c r="BT222" s="239"/>
      <c r="BU222" s="239"/>
      <c r="BV222" s="239"/>
      <c r="BW222" s="239"/>
      <c r="BX222" s="239"/>
      <c r="BY222" s="239"/>
      <c r="BZ222" s="674"/>
      <c r="CA222" s="302"/>
      <c r="CB222" s="302"/>
      <c r="CC222" s="302"/>
      <c r="CD222" s="302"/>
      <c r="CE222" s="302"/>
      <c r="CF222" s="227"/>
      <c r="CG222" s="230"/>
      <c r="CH222" s="227"/>
      <c r="CI222" s="227"/>
      <c r="CJ222" s="231"/>
      <c r="CK222" s="232"/>
      <c r="CL222" s="227"/>
      <c r="CM222" s="231"/>
      <c r="CN222" s="227"/>
      <c r="CO222" s="227"/>
      <c r="CP222" s="227"/>
      <c r="CQ222" s="227"/>
      <c r="CR222" s="227"/>
      <c r="CS222" s="227"/>
      <c r="CT222" s="233"/>
      <c r="CU222" s="229"/>
      <c r="CV222" s="229"/>
      <c r="CW222" s="229"/>
      <c r="CX222" s="229"/>
      <c r="CY222" s="229"/>
      <c r="CZ222" s="229"/>
      <c r="DA222" s="229"/>
      <c r="DB222" s="229"/>
      <c r="DC222" s="229"/>
      <c r="DD222" s="229"/>
      <c r="DE222" s="229"/>
      <c r="DF222" s="229"/>
      <c r="DG222" s="229"/>
      <c r="DH222" s="229"/>
      <c r="DI222" s="229"/>
      <c r="DJ222" s="229"/>
      <c r="DK222" s="229"/>
      <c r="DL222" s="229"/>
      <c r="DM222" s="229"/>
      <c r="DN222" s="229"/>
      <c r="DO222" s="229"/>
      <c r="DP222" s="229"/>
      <c r="DQ222" s="229"/>
      <c r="DR222" s="229"/>
      <c r="DS222" s="229"/>
      <c r="DT222" s="229"/>
      <c r="DU222" s="229"/>
      <c r="DV222" s="229"/>
      <c r="DW222" s="229"/>
      <c r="DX222" s="229"/>
      <c r="DY222" s="239"/>
      <c r="DZ222" s="239"/>
      <c r="EA222" s="163"/>
      <c r="EB222" s="163"/>
      <c r="EC222" s="163"/>
      <c r="ED222" s="163"/>
      <c r="EE222" s="163"/>
      <c r="EF222" s="163"/>
      <c r="EG222" s="163"/>
      <c r="EH222" s="163"/>
      <c r="EI222" s="163"/>
      <c r="EJ222" s="163"/>
      <c r="EK222" s="163"/>
      <c r="EL222" s="163"/>
      <c r="EM222" s="163"/>
      <c r="EN222" s="163"/>
      <c r="EO222" s="163"/>
      <c r="EP222" s="163"/>
      <c r="EQ222" s="163"/>
    </row>
    <row r="223" spans="1:147" ht="61.5" customHeight="1">
      <c r="A223" s="235"/>
      <c r="B223" s="675" t="s">
        <v>406</v>
      </c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2"/>
      <c r="AD223" s="302"/>
      <c r="AE223" s="302"/>
      <c r="AF223" s="302"/>
      <c r="AG223" s="302"/>
      <c r="AH223" s="302"/>
      <c r="AI223" s="302"/>
      <c r="AJ223" s="302"/>
      <c r="AK223" s="302"/>
      <c r="AL223" s="302"/>
      <c r="AM223" s="239"/>
      <c r="AN223" s="239"/>
      <c r="AO223" s="239"/>
      <c r="AP223" s="239"/>
      <c r="AQ223" s="239"/>
      <c r="AR223" s="239"/>
      <c r="AS223" s="239"/>
      <c r="AT223" s="239"/>
      <c r="AU223" s="239"/>
      <c r="AV223" s="671"/>
      <c r="AW223" s="302"/>
      <c r="AX223" s="302"/>
      <c r="AY223" s="302"/>
      <c r="AZ223" s="302"/>
      <c r="BA223" s="302"/>
      <c r="BB223" s="302"/>
      <c r="BC223" s="302"/>
      <c r="BD223" s="302"/>
      <c r="BE223" s="302"/>
      <c r="BF223" s="302"/>
      <c r="BG223" s="302"/>
      <c r="BH223" s="302"/>
      <c r="BI223" s="302"/>
      <c r="BJ223" s="302"/>
      <c r="BK223" s="302"/>
      <c r="BL223" s="302"/>
      <c r="BM223" s="302"/>
      <c r="BN223" s="247"/>
      <c r="BO223" s="247"/>
      <c r="BP223" s="248"/>
      <c r="BQ223" s="239"/>
      <c r="BR223" s="239"/>
      <c r="BS223" s="239"/>
      <c r="BT223" s="239"/>
      <c r="BU223" s="239"/>
      <c r="BV223" s="239"/>
      <c r="BW223" s="239"/>
      <c r="BX223" s="239"/>
      <c r="BY223" s="239"/>
      <c r="BZ223" s="675" t="s">
        <v>667</v>
      </c>
      <c r="CA223" s="302"/>
      <c r="CB223" s="302"/>
      <c r="CC223" s="302"/>
      <c r="CD223" s="302"/>
      <c r="CE223" s="302"/>
      <c r="CF223" s="302"/>
      <c r="CG223" s="302"/>
      <c r="CH223" s="302"/>
      <c r="CI223" s="302"/>
      <c r="CJ223" s="302"/>
      <c r="CK223" s="302"/>
      <c r="CL223" s="302"/>
      <c r="CM223" s="302"/>
      <c r="CN223" s="302"/>
      <c r="CO223" s="302"/>
      <c r="CP223" s="302"/>
      <c r="CQ223" s="302"/>
      <c r="CR223" s="302"/>
      <c r="CS223" s="302"/>
      <c r="CT223" s="302"/>
      <c r="CU223" s="302"/>
      <c r="CV223" s="302"/>
      <c r="CW223" s="302"/>
      <c r="CX223" s="302"/>
      <c r="CY223" s="302"/>
      <c r="CZ223" s="302"/>
      <c r="DA223" s="302"/>
      <c r="DB223" s="302"/>
      <c r="DC223" s="302"/>
      <c r="DD223" s="302"/>
      <c r="DE223" s="302"/>
      <c r="DF223" s="302"/>
      <c r="DG223" s="302"/>
      <c r="DH223" s="302"/>
      <c r="DI223" s="302"/>
      <c r="DJ223" s="302"/>
      <c r="DK223" s="302"/>
      <c r="DL223" s="302"/>
      <c r="DM223" s="302"/>
      <c r="DN223" s="302"/>
      <c r="DO223" s="302"/>
      <c r="DP223" s="302"/>
      <c r="DQ223" s="302"/>
      <c r="DR223" s="302"/>
      <c r="DS223" s="302"/>
      <c r="DT223" s="302"/>
      <c r="DU223" s="302"/>
      <c r="DV223" s="302"/>
      <c r="DW223" s="302"/>
      <c r="DX223" s="302"/>
      <c r="DY223" s="239"/>
      <c r="DZ223" s="239"/>
      <c r="EA223" s="163"/>
      <c r="EB223" s="163"/>
      <c r="EC223" s="163"/>
      <c r="ED223" s="163"/>
      <c r="EE223" s="163"/>
      <c r="EF223" s="163"/>
      <c r="EG223" s="163"/>
      <c r="EH223" s="163"/>
      <c r="EI223" s="163"/>
      <c r="EJ223" s="163"/>
      <c r="EK223" s="163"/>
      <c r="EL223" s="163"/>
      <c r="EM223" s="163"/>
      <c r="EN223" s="163"/>
      <c r="EO223" s="163"/>
      <c r="EP223" s="163"/>
      <c r="EQ223" s="163"/>
    </row>
    <row r="224" spans="1:147" ht="62.25" customHeight="1">
      <c r="A224" s="235"/>
      <c r="B224" s="667"/>
      <c r="C224" s="303"/>
      <c r="D224" s="303"/>
      <c r="E224" s="303"/>
      <c r="F224" s="303"/>
      <c r="G224" s="240"/>
      <c r="H224" s="240"/>
      <c r="I224" s="240"/>
      <c r="J224" s="240"/>
      <c r="K224" s="268"/>
      <c r="L224" s="241"/>
      <c r="M224" s="254" t="s">
        <v>408</v>
      </c>
      <c r="N224" s="241"/>
      <c r="O224" s="227"/>
      <c r="P224" s="227"/>
      <c r="Q224" s="227"/>
      <c r="R224" s="227"/>
      <c r="S224" s="228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39"/>
      <c r="AN224" s="239"/>
      <c r="AO224" s="239"/>
      <c r="AP224" s="239"/>
      <c r="AQ224" s="239"/>
      <c r="AR224" s="239"/>
      <c r="AS224" s="239"/>
      <c r="AT224" s="239"/>
      <c r="AU224" s="239"/>
      <c r="AV224" s="676"/>
      <c r="AW224" s="302"/>
      <c r="AX224" s="302"/>
      <c r="AY224" s="302"/>
      <c r="AZ224" s="302"/>
      <c r="BA224" s="302"/>
      <c r="BB224" s="672"/>
      <c r="BC224" s="302"/>
      <c r="BD224" s="302"/>
      <c r="BE224" s="302"/>
      <c r="BF224" s="302"/>
      <c r="BG224" s="302"/>
      <c r="BH224" s="247"/>
      <c r="BI224" s="247"/>
      <c r="BJ224" s="247"/>
      <c r="BK224" s="247"/>
      <c r="BL224" s="247"/>
      <c r="BM224" s="247"/>
      <c r="BN224" s="247"/>
      <c r="BO224" s="247"/>
      <c r="BP224" s="270"/>
      <c r="BQ224" s="239"/>
      <c r="BR224" s="239"/>
      <c r="BS224" s="239"/>
      <c r="BT224" s="239"/>
      <c r="BU224" s="239"/>
      <c r="BV224" s="239"/>
      <c r="BW224" s="239"/>
      <c r="BX224" s="239"/>
      <c r="BY224" s="239"/>
      <c r="BZ224" s="302"/>
      <c r="CA224" s="302"/>
      <c r="CB224" s="302"/>
      <c r="CC224" s="302"/>
      <c r="CD224" s="302"/>
      <c r="CE224" s="302"/>
      <c r="CF224" s="302"/>
      <c r="CG224" s="302"/>
      <c r="CH224" s="302"/>
      <c r="CI224" s="302"/>
      <c r="CJ224" s="302"/>
      <c r="CK224" s="302"/>
      <c r="CL224" s="302"/>
      <c r="CM224" s="302"/>
      <c r="CN224" s="302"/>
      <c r="CO224" s="302"/>
      <c r="CP224" s="302"/>
      <c r="CQ224" s="302"/>
      <c r="CR224" s="302"/>
      <c r="CS224" s="302"/>
      <c r="CT224" s="302"/>
      <c r="CU224" s="302"/>
      <c r="CV224" s="302"/>
      <c r="CW224" s="302"/>
      <c r="CX224" s="302"/>
      <c r="CY224" s="302"/>
      <c r="CZ224" s="302"/>
      <c r="DA224" s="302"/>
      <c r="DB224" s="302"/>
      <c r="DC224" s="302"/>
      <c r="DD224" s="302"/>
      <c r="DE224" s="302"/>
      <c r="DF224" s="302"/>
      <c r="DG224" s="302"/>
      <c r="DH224" s="302"/>
      <c r="DI224" s="302"/>
      <c r="DJ224" s="302"/>
      <c r="DK224" s="302"/>
      <c r="DL224" s="302"/>
      <c r="DM224" s="302"/>
      <c r="DN224" s="302"/>
      <c r="DO224" s="302"/>
      <c r="DP224" s="302"/>
      <c r="DQ224" s="302"/>
      <c r="DR224" s="302"/>
      <c r="DS224" s="302"/>
      <c r="DT224" s="302"/>
      <c r="DU224" s="302"/>
      <c r="DV224" s="302"/>
      <c r="DW224" s="302"/>
      <c r="DX224" s="302"/>
      <c r="DY224" s="239"/>
      <c r="DZ224" s="239"/>
      <c r="EA224" s="163"/>
      <c r="EB224" s="163"/>
      <c r="EC224" s="163"/>
      <c r="ED224" s="163"/>
      <c r="EE224" s="163"/>
      <c r="EF224" s="163"/>
      <c r="EG224" s="163"/>
      <c r="EH224" s="163"/>
      <c r="EI224" s="163"/>
      <c r="EJ224" s="163"/>
      <c r="EK224" s="163"/>
      <c r="EL224" s="163"/>
      <c r="EM224" s="163"/>
      <c r="EN224" s="163"/>
      <c r="EO224" s="163"/>
      <c r="EP224" s="163"/>
      <c r="EQ224" s="163"/>
    </row>
    <row r="225" spans="1:147" ht="43.5" customHeight="1">
      <c r="A225" s="235"/>
      <c r="B225" s="263" t="s">
        <v>665</v>
      </c>
      <c r="C225" s="244"/>
      <c r="D225" s="244"/>
      <c r="E225" s="244"/>
      <c r="F225" s="244"/>
      <c r="G225" s="244"/>
      <c r="H225" s="245"/>
      <c r="I225" s="245"/>
      <c r="J225" s="245"/>
      <c r="K225" s="245"/>
      <c r="L225" s="245"/>
      <c r="M225" s="245"/>
      <c r="N225" s="245"/>
      <c r="O225" s="246"/>
      <c r="P225" s="244"/>
      <c r="Q225" s="169"/>
      <c r="R225" s="169"/>
      <c r="S225" s="243"/>
      <c r="T225" s="270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39"/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  <c r="AU225" s="239"/>
      <c r="AV225" s="256"/>
      <c r="AW225" s="169"/>
      <c r="AX225" s="169"/>
      <c r="AY225" s="169"/>
      <c r="AZ225" s="169"/>
      <c r="BA225" s="169"/>
      <c r="BB225" s="245"/>
      <c r="BC225" s="169"/>
      <c r="BD225" s="169"/>
      <c r="BE225" s="169"/>
      <c r="BF225" s="169"/>
      <c r="BG225" s="271"/>
      <c r="BH225" s="169"/>
      <c r="BI225" s="272"/>
      <c r="BJ225" s="245"/>
      <c r="BK225" s="245"/>
      <c r="BL225" s="245"/>
      <c r="BM225" s="245"/>
      <c r="BN225" s="245"/>
      <c r="BO225" s="245"/>
      <c r="BP225" s="270"/>
      <c r="BQ225" s="239"/>
      <c r="BR225" s="239"/>
      <c r="BS225" s="239"/>
      <c r="BT225" s="239"/>
      <c r="BU225" s="239"/>
      <c r="BV225" s="239"/>
      <c r="BW225" s="239"/>
      <c r="BX225" s="239"/>
      <c r="BY225" s="239"/>
      <c r="BZ225" s="667"/>
      <c r="CA225" s="303"/>
      <c r="CB225" s="303"/>
      <c r="CC225" s="303"/>
      <c r="CD225" s="303"/>
      <c r="CE225" s="303"/>
      <c r="CF225" s="249"/>
      <c r="CG225" s="250"/>
      <c r="CH225" s="250"/>
      <c r="CI225" s="251"/>
      <c r="CJ225" s="673" t="s">
        <v>415</v>
      </c>
      <c r="CK225" s="302"/>
      <c r="CL225" s="302"/>
      <c r="CM225" s="302"/>
      <c r="CN225" s="302"/>
      <c r="CO225" s="302"/>
      <c r="CP225" s="302"/>
      <c r="CQ225" s="302"/>
      <c r="CR225" s="302"/>
      <c r="CS225" s="302"/>
      <c r="CT225" s="302"/>
      <c r="CU225" s="302"/>
      <c r="CV225" s="302"/>
      <c r="CW225" s="302"/>
      <c r="CX225" s="302"/>
      <c r="CY225" s="302"/>
      <c r="CZ225" s="302"/>
      <c r="DA225" s="302"/>
      <c r="DB225" s="302"/>
      <c r="DC225" s="302"/>
      <c r="DD225" s="229"/>
      <c r="DE225" s="229"/>
      <c r="DF225" s="229"/>
      <c r="DG225" s="229"/>
      <c r="DH225" s="229"/>
      <c r="DI225" s="229"/>
      <c r="DJ225" s="229"/>
      <c r="DK225" s="229"/>
      <c r="DL225" s="229"/>
      <c r="DM225" s="229"/>
      <c r="DN225" s="229"/>
      <c r="DO225" s="229"/>
      <c r="DP225" s="229"/>
      <c r="DQ225" s="229"/>
      <c r="DR225" s="229"/>
      <c r="DS225" s="229"/>
      <c r="DT225" s="229"/>
      <c r="DU225" s="229"/>
      <c r="DV225" s="229"/>
      <c r="DW225" s="229"/>
      <c r="DX225" s="229"/>
      <c r="DY225" s="239"/>
      <c r="DZ225" s="239"/>
      <c r="EA225" s="163"/>
      <c r="EB225" s="163"/>
      <c r="EC225" s="163"/>
      <c r="ED225" s="163"/>
      <c r="EE225" s="163"/>
      <c r="EF225" s="163"/>
      <c r="EG225" s="163"/>
      <c r="EH225" s="163"/>
      <c r="EI225" s="163"/>
      <c r="EJ225" s="163"/>
      <c r="EK225" s="163"/>
      <c r="EL225" s="163"/>
      <c r="EM225" s="163"/>
      <c r="EN225" s="163"/>
      <c r="EO225" s="163"/>
      <c r="EP225" s="163"/>
      <c r="EQ225" s="163"/>
    </row>
    <row r="226" spans="1:147" ht="51" customHeight="1">
      <c r="A226" s="235"/>
      <c r="B226" s="254" t="s">
        <v>410</v>
      </c>
      <c r="Q226" s="244"/>
      <c r="R226" s="244"/>
      <c r="S226" s="243"/>
      <c r="T226" s="270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39"/>
      <c r="AE226" s="239"/>
      <c r="AF226" s="239"/>
      <c r="AG226" s="239"/>
      <c r="AH226" s="239"/>
      <c r="AI226" s="239"/>
      <c r="AJ226" s="239"/>
      <c r="AK226" s="239"/>
      <c r="AL226" s="239"/>
      <c r="AM226" s="239"/>
      <c r="AN226" s="239"/>
      <c r="AO226" s="239"/>
      <c r="AP226" s="239"/>
      <c r="AQ226" s="239"/>
      <c r="AR226" s="239"/>
      <c r="AS226" s="239"/>
      <c r="AT226" s="239"/>
      <c r="AU226" s="239"/>
      <c r="AV226" s="169"/>
      <c r="AW226" s="169"/>
      <c r="AX226" s="169"/>
      <c r="AY226" s="169"/>
      <c r="AZ226" s="169"/>
      <c r="BA226" s="169"/>
      <c r="BB226" s="245"/>
      <c r="BC226" s="169"/>
      <c r="BD226" s="169"/>
      <c r="BE226" s="169"/>
      <c r="BF226" s="169"/>
      <c r="BG226" s="271"/>
      <c r="BH226" s="169"/>
      <c r="BI226" s="272"/>
      <c r="BJ226" s="245"/>
      <c r="BK226" s="245"/>
      <c r="BL226" s="245"/>
      <c r="BM226" s="245"/>
      <c r="BN226" s="245"/>
      <c r="BO226" s="245"/>
      <c r="BP226" s="270"/>
      <c r="BQ226" s="239"/>
      <c r="BR226" s="239"/>
      <c r="BS226" s="239"/>
      <c r="BT226" s="239"/>
      <c r="BU226" s="239"/>
      <c r="BV226" s="239"/>
      <c r="BW226" s="239"/>
      <c r="BX226" s="239"/>
      <c r="BY226" s="239"/>
      <c r="BZ226" s="254" t="s">
        <v>410</v>
      </c>
      <c r="CA226" s="227"/>
      <c r="CB226" s="227"/>
      <c r="CC226" s="227"/>
      <c r="CD226" s="227"/>
      <c r="CE226" s="227"/>
      <c r="CF226" s="252"/>
      <c r="CG226" s="252"/>
      <c r="CH226" s="252"/>
      <c r="CI226" s="252"/>
      <c r="CJ226" s="252"/>
      <c r="CK226" s="252"/>
      <c r="CL226" s="252"/>
      <c r="CM226" s="255"/>
      <c r="CN226" s="252"/>
      <c r="CO226" s="252"/>
      <c r="CP226" s="252"/>
      <c r="CQ226" s="252"/>
      <c r="CR226" s="252"/>
      <c r="CS226" s="252"/>
      <c r="CT226" s="273"/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  <c r="DL226" s="229"/>
      <c r="DM226" s="229"/>
      <c r="DN226" s="229"/>
      <c r="DO226" s="229"/>
      <c r="DP226" s="229"/>
      <c r="DQ226" s="229"/>
      <c r="DR226" s="229"/>
      <c r="DS226" s="229"/>
      <c r="DT226" s="229"/>
      <c r="DU226" s="229"/>
      <c r="DV226" s="229"/>
      <c r="DW226" s="229"/>
      <c r="DX226" s="229"/>
      <c r="DY226" s="239"/>
      <c r="DZ226" s="239"/>
      <c r="EA226" s="163"/>
      <c r="EB226" s="163"/>
      <c r="EC226" s="163"/>
      <c r="ED226" s="163"/>
      <c r="EE226" s="163"/>
      <c r="EF226" s="163"/>
      <c r="EG226" s="163"/>
      <c r="EH226" s="163"/>
      <c r="EI226" s="163"/>
      <c r="EJ226" s="163"/>
      <c r="EK226" s="163"/>
      <c r="EL226" s="163"/>
      <c r="EM226" s="163"/>
      <c r="EN226" s="163"/>
      <c r="EO226" s="163"/>
      <c r="EP226" s="163"/>
      <c r="EQ226" s="163"/>
    </row>
    <row r="227" spans="1:147" ht="51" customHeight="1">
      <c r="A227" s="235"/>
      <c r="T227" s="270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39"/>
      <c r="AE227" s="239"/>
      <c r="AF227" s="239"/>
      <c r="AG227" s="239"/>
      <c r="AH227" s="239"/>
      <c r="AI227" s="239"/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239"/>
      <c r="AT227" s="239"/>
      <c r="AU227" s="239"/>
      <c r="AV227" s="169"/>
      <c r="AW227" s="169"/>
      <c r="AX227" s="169"/>
      <c r="AY227" s="169"/>
      <c r="AZ227" s="169"/>
      <c r="BA227" s="169"/>
      <c r="BB227" s="245"/>
      <c r="BC227" s="169"/>
      <c r="BD227" s="169"/>
      <c r="BE227" s="169"/>
      <c r="BF227" s="169"/>
      <c r="BG227" s="271"/>
      <c r="BH227" s="169"/>
      <c r="BI227" s="272"/>
      <c r="BJ227" s="245"/>
      <c r="BK227" s="245"/>
      <c r="BL227" s="245"/>
      <c r="BM227" s="245"/>
      <c r="BN227" s="245"/>
      <c r="BO227" s="245"/>
      <c r="BP227" s="270"/>
      <c r="BQ227" s="239"/>
      <c r="BR227" s="239"/>
      <c r="BS227" s="239"/>
      <c r="BT227" s="239"/>
      <c r="BU227" s="239"/>
      <c r="BV227" s="239"/>
      <c r="BW227" s="239"/>
      <c r="BX227" s="239"/>
      <c r="BY227" s="239"/>
      <c r="BZ227" s="274"/>
      <c r="CA227" s="274"/>
      <c r="CB227" s="274"/>
      <c r="CC227" s="274"/>
      <c r="CD227" s="274"/>
      <c r="CE227" s="274"/>
      <c r="CF227" s="252"/>
      <c r="CG227" s="274"/>
      <c r="CH227" s="274"/>
      <c r="CI227" s="274"/>
      <c r="CJ227" s="274"/>
      <c r="CK227" s="275"/>
      <c r="CL227" s="274"/>
      <c r="CM227" s="276"/>
      <c r="CN227" s="252"/>
      <c r="CO227" s="252"/>
      <c r="CP227" s="252"/>
      <c r="CQ227" s="252"/>
      <c r="CR227" s="252"/>
      <c r="CS227" s="252"/>
      <c r="CT227" s="273"/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  <c r="DL227" s="229"/>
      <c r="DM227" s="229"/>
      <c r="DN227" s="229"/>
      <c r="DO227" s="229"/>
      <c r="DP227" s="229"/>
      <c r="DQ227" s="229"/>
      <c r="DR227" s="229"/>
      <c r="DS227" s="229"/>
      <c r="DT227" s="229"/>
      <c r="DU227" s="229"/>
      <c r="DV227" s="229"/>
      <c r="DW227" s="229"/>
      <c r="DX227" s="229"/>
      <c r="DY227" s="239"/>
      <c r="DZ227" s="239"/>
      <c r="EA227" s="163"/>
      <c r="EB227" s="163"/>
      <c r="EC227" s="163"/>
      <c r="ED227" s="163"/>
      <c r="EE227" s="163"/>
      <c r="EF227" s="163"/>
      <c r="EG227" s="163"/>
      <c r="EH227" s="163"/>
      <c r="EI227" s="163"/>
      <c r="EJ227" s="163"/>
      <c r="EK227" s="163"/>
      <c r="EL227" s="163"/>
      <c r="EM227" s="163"/>
      <c r="EN227" s="163"/>
      <c r="EO227" s="163"/>
      <c r="EP227" s="163"/>
      <c r="EQ227" s="163"/>
    </row>
    <row r="228" spans="1:147" ht="43.5" customHeight="1">
      <c r="A228" s="235"/>
      <c r="B228" s="277"/>
      <c r="C228" s="278"/>
      <c r="D228" s="278"/>
      <c r="E228" s="278"/>
      <c r="F228" s="278"/>
      <c r="G228" s="278"/>
      <c r="H228" s="244"/>
      <c r="I228" s="278"/>
      <c r="J228" s="244"/>
      <c r="K228" s="244"/>
      <c r="L228" s="244"/>
      <c r="M228" s="244"/>
      <c r="N228" s="244"/>
      <c r="O228" s="244"/>
      <c r="P228" s="244"/>
      <c r="Q228" s="244"/>
      <c r="R228" s="244"/>
      <c r="S228" s="243"/>
      <c r="T228" s="270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39"/>
      <c r="AE228" s="239"/>
      <c r="AF228" s="239"/>
      <c r="AG228" s="239"/>
      <c r="AH228" s="239"/>
      <c r="AI228" s="239"/>
      <c r="AJ228" s="239"/>
      <c r="AK228" s="239"/>
      <c r="AL228" s="239"/>
      <c r="AM228" s="239"/>
      <c r="AN228" s="239"/>
      <c r="AO228" s="239"/>
      <c r="AP228" s="239"/>
      <c r="AQ228" s="239"/>
      <c r="AR228" s="239"/>
      <c r="AS228" s="239"/>
      <c r="AT228" s="239"/>
      <c r="AU228" s="239"/>
      <c r="AV228" s="169"/>
      <c r="AW228" s="169"/>
      <c r="AX228" s="169"/>
      <c r="AY228" s="169"/>
      <c r="AZ228" s="169"/>
      <c r="BA228" s="169"/>
      <c r="BB228" s="245"/>
      <c r="BC228" s="169"/>
      <c r="BD228" s="169"/>
      <c r="BE228" s="169"/>
      <c r="BF228" s="169"/>
      <c r="BG228" s="271"/>
      <c r="BH228" s="169"/>
      <c r="BI228" s="272"/>
      <c r="BJ228" s="245"/>
      <c r="BK228" s="245"/>
      <c r="BL228" s="245"/>
      <c r="BM228" s="245"/>
      <c r="BN228" s="245"/>
      <c r="BO228" s="245"/>
      <c r="BP228" s="270"/>
      <c r="BQ228" s="239"/>
      <c r="BR228" s="239"/>
      <c r="BS228" s="239"/>
      <c r="BT228" s="239"/>
      <c r="BU228" s="239"/>
      <c r="BV228" s="239"/>
      <c r="BW228" s="239"/>
      <c r="BX228" s="239"/>
      <c r="BY228" s="239"/>
      <c r="BZ228" s="274"/>
      <c r="CA228" s="274"/>
      <c r="CB228" s="274"/>
      <c r="CC228" s="274"/>
      <c r="CD228" s="274"/>
      <c r="CE228" s="274"/>
      <c r="CF228" s="252"/>
      <c r="CG228" s="274"/>
      <c r="CH228" s="274"/>
      <c r="CI228" s="274"/>
      <c r="CJ228" s="274"/>
      <c r="CK228" s="275"/>
      <c r="CL228" s="274"/>
      <c r="CM228" s="276"/>
      <c r="CN228" s="252"/>
      <c r="CO228" s="252"/>
      <c r="CP228" s="252"/>
      <c r="CQ228" s="252"/>
      <c r="CR228" s="252"/>
      <c r="CS228" s="252"/>
      <c r="CT228" s="273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/>
      <c r="DH228" s="229"/>
      <c r="DI228" s="229"/>
      <c r="DJ228" s="229"/>
      <c r="DK228" s="229"/>
      <c r="DL228" s="229"/>
      <c r="DM228" s="229"/>
      <c r="DN228" s="229"/>
      <c r="DO228" s="229"/>
      <c r="DP228" s="229"/>
      <c r="DQ228" s="229"/>
      <c r="DR228" s="229"/>
      <c r="DS228" s="229"/>
      <c r="DT228" s="229"/>
      <c r="DU228" s="229"/>
      <c r="DV228" s="229"/>
      <c r="DW228" s="229"/>
      <c r="DX228" s="229"/>
      <c r="DY228" s="239"/>
      <c r="DZ228" s="239"/>
      <c r="EA228" s="163"/>
      <c r="EB228" s="163"/>
      <c r="EC228" s="163"/>
      <c r="ED228" s="163"/>
      <c r="EE228" s="163"/>
      <c r="EF228" s="163"/>
      <c r="EG228" s="163"/>
      <c r="EH228" s="163"/>
      <c r="EI228" s="163"/>
      <c r="EJ228" s="163"/>
      <c r="EK228" s="163"/>
      <c r="EL228" s="163"/>
      <c r="EM228" s="163"/>
      <c r="EN228" s="163"/>
      <c r="EO228" s="163"/>
      <c r="EP228" s="163"/>
      <c r="EQ228" s="163"/>
    </row>
    <row r="229" spans="1:147" ht="57" customHeight="1">
      <c r="A229" s="235"/>
      <c r="B229" s="675" t="s">
        <v>412</v>
      </c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302"/>
      <c r="AD229" s="302"/>
      <c r="AE229" s="302"/>
      <c r="AF229" s="302"/>
      <c r="AG229" s="302"/>
      <c r="AH229" s="302"/>
      <c r="AI229" s="302"/>
      <c r="AJ229" s="302"/>
      <c r="AK229" s="302"/>
      <c r="AL229" s="302"/>
      <c r="AM229" s="229"/>
      <c r="AN229" s="239"/>
      <c r="AO229" s="239"/>
      <c r="AP229" s="239"/>
      <c r="AQ229" s="239"/>
      <c r="AR229" s="239"/>
      <c r="AS229" s="239"/>
      <c r="AT229" s="239"/>
      <c r="AU229" s="239"/>
      <c r="AV229" s="677"/>
      <c r="AW229" s="302"/>
      <c r="AX229" s="302"/>
      <c r="AY229" s="302"/>
      <c r="AZ229" s="302"/>
      <c r="BA229" s="302"/>
      <c r="BB229" s="302"/>
      <c r="BC229" s="279"/>
      <c r="BD229" s="279"/>
      <c r="BE229" s="279"/>
      <c r="BF229" s="279"/>
      <c r="BG229" s="267"/>
      <c r="BH229" s="244"/>
      <c r="BI229" s="261"/>
      <c r="BJ229" s="244"/>
      <c r="BK229" s="244"/>
      <c r="BL229" s="244"/>
      <c r="BM229" s="244"/>
      <c r="BN229" s="244"/>
      <c r="BO229" s="244"/>
      <c r="BP229" s="248"/>
      <c r="BQ229" s="239"/>
      <c r="BR229" s="239"/>
      <c r="BS229" s="239"/>
      <c r="BT229" s="239"/>
      <c r="BU229" s="239"/>
      <c r="BV229" s="239"/>
      <c r="BW229" s="239"/>
      <c r="BX229" s="239"/>
      <c r="BY229" s="239"/>
      <c r="BZ229" s="678" t="s">
        <v>417</v>
      </c>
      <c r="CA229" s="302"/>
      <c r="CB229" s="302"/>
      <c r="CC229" s="302"/>
      <c r="CD229" s="302"/>
      <c r="CE229" s="302"/>
      <c r="CF229" s="302"/>
      <c r="CG229" s="302"/>
      <c r="CH229" s="302"/>
      <c r="CI229" s="302"/>
      <c r="CJ229" s="302"/>
      <c r="CK229" s="302"/>
      <c r="CL229" s="302"/>
      <c r="CM229" s="302"/>
      <c r="CN229" s="302"/>
      <c r="CO229" s="302"/>
      <c r="CP229" s="302"/>
      <c r="CQ229" s="302"/>
      <c r="CR229" s="302"/>
      <c r="CS229" s="227"/>
      <c r="CT229" s="233"/>
      <c r="CU229" s="229"/>
      <c r="CV229" s="229"/>
      <c r="CW229" s="229"/>
      <c r="CX229" s="229"/>
      <c r="CY229" s="229"/>
      <c r="CZ229" s="229"/>
      <c r="DA229" s="229"/>
      <c r="DB229" s="229"/>
      <c r="DC229" s="229"/>
      <c r="DD229" s="229"/>
      <c r="DE229" s="229"/>
      <c r="DF229" s="229"/>
      <c r="DG229" s="229"/>
      <c r="DH229" s="229"/>
      <c r="DI229" s="229"/>
      <c r="DJ229" s="229"/>
      <c r="DK229" s="229"/>
      <c r="DL229" s="229"/>
      <c r="DM229" s="229"/>
      <c r="DN229" s="229"/>
      <c r="DO229" s="229"/>
      <c r="DP229" s="229"/>
      <c r="DQ229" s="229"/>
      <c r="DR229" s="229"/>
      <c r="DS229" s="229"/>
      <c r="DT229" s="229"/>
      <c r="DU229" s="229"/>
      <c r="DV229" s="229"/>
      <c r="DW229" s="229"/>
      <c r="DX229" s="229"/>
      <c r="DY229" s="239"/>
      <c r="DZ229" s="239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  <c r="EK229" s="163"/>
      <c r="EL229" s="163"/>
      <c r="EM229" s="163"/>
      <c r="EN229" s="163"/>
      <c r="EO229" s="163"/>
      <c r="EP229" s="163"/>
      <c r="EQ229" s="163"/>
    </row>
    <row r="230" spans="1:147" ht="43.5" customHeight="1">
      <c r="A230" s="235"/>
      <c r="B230" s="676"/>
      <c r="C230" s="302"/>
      <c r="D230" s="302"/>
      <c r="E230" s="302"/>
      <c r="F230" s="302"/>
      <c r="G230" s="247"/>
      <c r="H230" s="676"/>
      <c r="I230" s="302"/>
      <c r="J230" s="302"/>
      <c r="K230" s="302"/>
      <c r="L230" s="302"/>
      <c r="M230" s="280"/>
      <c r="N230" s="280"/>
      <c r="O230" s="280"/>
      <c r="P230" s="679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302"/>
      <c r="AD230" s="302"/>
      <c r="AE230" s="302"/>
      <c r="AF230" s="302"/>
      <c r="AG230" s="302"/>
      <c r="AH230" s="302"/>
      <c r="AI230" s="302"/>
      <c r="AJ230" s="302"/>
      <c r="AK230" s="302"/>
      <c r="AL230" s="302"/>
      <c r="AM230" s="239"/>
      <c r="AN230" s="239"/>
      <c r="AO230" s="239"/>
      <c r="AP230" s="239"/>
      <c r="AQ230" s="239"/>
      <c r="AR230" s="239"/>
      <c r="AS230" s="239"/>
      <c r="AT230" s="239"/>
      <c r="AU230" s="239"/>
      <c r="AV230" s="676"/>
      <c r="AW230" s="302"/>
      <c r="AX230" s="302"/>
      <c r="AY230" s="302"/>
      <c r="AZ230" s="302"/>
      <c r="BA230" s="247"/>
      <c r="BB230" s="676"/>
      <c r="BC230" s="302"/>
      <c r="BD230" s="302"/>
      <c r="BE230" s="302"/>
      <c r="BF230" s="302"/>
      <c r="BG230" s="271"/>
      <c r="BH230" s="169"/>
      <c r="BI230" s="281"/>
      <c r="BJ230" s="169"/>
      <c r="BK230" s="169"/>
      <c r="BL230" s="169"/>
      <c r="BM230" s="169"/>
      <c r="BN230" s="169"/>
      <c r="BO230" s="169"/>
      <c r="BP230" s="248"/>
      <c r="BQ230" s="239"/>
      <c r="BR230" s="239"/>
      <c r="BS230" s="239"/>
      <c r="BT230" s="239"/>
      <c r="BU230" s="239"/>
      <c r="BV230" s="239"/>
      <c r="BW230" s="239"/>
      <c r="BX230" s="239"/>
      <c r="BY230" s="239"/>
      <c r="BZ230" s="680"/>
      <c r="CA230" s="302"/>
      <c r="CB230" s="302"/>
      <c r="CC230" s="302"/>
      <c r="CD230" s="302"/>
      <c r="CE230" s="241"/>
      <c r="CF230" s="680"/>
      <c r="CG230" s="302"/>
      <c r="CH230" s="302"/>
      <c r="CI230" s="302"/>
      <c r="CJ230" s="302"/>
      <c r="CK230" s="275"/>
      <c r="CL230" s="274"/>
      <c r="CM230" s="282"/>
      <c r="CN230" s="274"/>
      <c r="CO230" s="274"/>
      <c r="CP230" s="274"/>
      <c r="CQ230" s="274"/>
      <c r="CR230" s="274"/>
      <c r="CS230" s="274"/>
      <c r="CT230" s="233"/>
      <c r="CU230" s="229"/>
      <c r="CV230" s="229"/>
      <c r="CW230" s="229"/>
      <c r="CX230" s="229"/>
      <c r="CY230" s="229"/>
      <c r="CZ230" s="229"/>
      <c r="DA230" s="229"/>
      <c r="DB230" s="229"/>
      <c r="DC230" s="229"/>
      <c r="DD230" s="229"/>
      <c r="DE230" s="229"/>
      <c r="DF230" s="229"/>
      <c r="DG230" s="229"/>
      <c r="DH230" s="229"/>
      <c r="DI230" s="229"/>
      <c r="DJ230" s="229"/>
      <c r="DK230" s="229"/>
      <c r="DL230" s="229"/>
      <c r="DM230" s="229"/>
      <c r="DN230" s="229"/>
      <c r="DO230" s="229"/>
      <c r="DP230" s="229"/>
      <c r="DQ230" s="229"/>
      <c r="DR230" s="229"/>
      <c r="DS230" s="229"/>
      <c r="DT230" s="229"/>
      <c r="DU230" s="229"/>
      <c r="DV230" s="229"/>
      <c r="DW230" s="229"/>
      <c r="DX230" s="229"/>
      <c r="DY230" s="239"/>
      <c r="DZ230" s="239"/>
      <c r="EA230" s="163"/>
      <c r="EB230" s="163"/>
      <c r="EC230" s="163"/>
      <c r="ED230" s="163"/>
      <c r="EE230" s="163"/>
      <c r="EF230" s="163"/>
      <c r="EG230" s="163"/>
      <c r="EH230" s="163"/>
      <c r="EI230" s="163"/>
      <c r="EJ230" s="163"/>
      <c r="EK230" s="163"/>
      <c r="EL230" s="163"/>
      <c r="EM230" s="163"/>
      <c r="EN230" s="163"/>
      <c r="EO230" s="163"/>
      <c r="EP230" s="163"/>
      <c r="EQ230" s="163"/>
    </row>
    <row r="231" spans="1:147" ht="57" customHeight="1">
      <c r="A231" s="235"/>
      <c r="B231" s="667"/>
      <c r="C231" s="303"/>
      <c r="D231" s="303"/>
      <c r="E231" s="303"/>
      <c r="F231" s="303"/>
      <c r="G231" s="240"/>
      <c r="H231" s="240"/>
      <c r="I231" s="241"/>
      <c r="J231" s="241"/>
      <c r="K231" s="682" t="s">
        <v>414</v>
      </c>
      <c r="L231" s="302"/>
      <c r="M231" s="302"/>
      <c r="N231" s="302"/>
      <c r="O231" s="302"/>
      <c r="P231" s="302"/>
      <c r="Q231" s="302"/>
      <c r="R231" s="302"/>
      <c r="S231" s="302"/>
      <c r="T231" s="302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39"/>
      <c r="AE231" s="239"/>
      <c r="AF231" s="239"/>
      <c r="AG231" s="239"/>
      <c r="AH231" s="239"/>
      <c r="AI231" s="239"/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39"/>
      <c r="AV231" s="485"/>
      <c r="AW231" s="302"/>
      <c r="AX231" s="302"/>
      <c r="AY231" s="302"/>
      <c r="AZ231" s="302"/>
      <c r="BA231" s="258"/>
      <c r="BB231" s="485"/>
      <c r="BC231" s="302"/>
      <c r="BD231" s="302"/>
      <c r="BE231" s="302"/>
      <c r="BF231" s="302"/>
      <c r="BG231" s="271"/>
      <c r="BH231" s="169"/>
      <c r="BI231" s="281"/>
      <c r="BJ231" s="169"/>
      <c r="BK231" s="169"/>
      <c r="BL231" s="169"/>
      <c r="BM231" s="169"/>
      <c r="BN231" s="169"/>
      <c r="BO231" s="169"/>
      <c r="BP231" s="248"/>
      <c r="BQ231" s="239"/>
      <c r="BR231" s="239"/>
      <c r="BS231" s="239"/>
      <c r="BT231" s="239"/>
      <c r="BU231" s="239"/>
      <c r="BV231" s="239"/>
      <c r="BW231" s="239"/>
      <c r="BX231" s="239"/>
      <c r="BY231" s="239"/>
      <c r="BZ231" s="667"/>
      <c r="CA231" s="303"/>
      <c r="CB231" s="303"/>
      <c r="CC231" s="303"/>
      <c r="CD231" s="303"/>
      <c r="CE231" s="240"/>
      <c r="CF231" s="240"/>
      <c r="CG231" s="241"/>
      <c r="CH231" s="241"/>
      <c r="CI231" s="240"/>
      <c r="CJ231" s="240"/>
      <c r="CK231" s="240"/>
      <c r="CL231" s="240"/>
      <c r="CM231" s="242"/>
      <c r="CN231" s="242"/>
      <c r="CO231" s="242"/>
      <c r="CP231" s="242"/>
      <c r="CQ231" s="236"/>
      <c r="CR231" s="251"/>
      <c r="CS231" s="274"/>
      <c r="CT231" s="233"/>
      <c r="CU231" s="229"/>
      <c r="CV231" s="229"/>
      <c r="CW231" s="229"/>
      <c r="CX231" s="229"/>
      <c r="CY231" s="229"/>
      <c r="CZ231" s="229"/>
      <c r="DA231" s="229"/>
      <c r="DB231" s="229"/>
      <c r="DC231" s="229"/>
      <c r="DD231" s="229"/>
      <c r="DE231" s="229"/>
      <c r="DF231" s="229"/>
      <c r="DG231" s="229"/>
      <c r="DH231" s="229"/>
      <c r="DI231" s="229"/>
      <c r="DJ231" s="229"/>
      <c r="DK231" s="229"/>
      <c r="DL231" s="229"/>
      <c r="DM231" s="229"/>
      <c r="DN231" s="229"/>
      <c r="DO231" s="229"/>
      <c r="DP231" s="229"/>
      <c r="DQ231" s="229"/>
      <c r="DR231" s="229"/>
      <c r="DS231" s="229"/>
      <c r="DT231" s="229"/>
      <c r="DU231" s="229"/>
      <c r="DV231" s="229"/>
      <c r="DW231" s="229"/>
      <c r="DX231" s="229"/>
      <c r="DY231" s="239"/>
      <c r="DZ231" s="239"/>
      <c r="EA231" s="163"/>
      <c r="EB231" s="163"/>
      <c r="EC231" s="163"/>
      <c r="ED231" s="163"/>
      <c r="EE231" s="163"/>
      <c r="EF231" s="163"/>
      <c r="EG231" s="163"/>
      <c r="EH231" s="163"/>
      <c r="EI231" s="163"/>
      <c r="EJ231" s="163"/>
      <c r="EK231" s="163"/>
      <c r="EL231" s="163"/>
      <c r="EM231" s="163"/>
      <c r="EN231" s="163"/>
      <c r="EO231" s="163"/>
      <c r="EP231" s="163"/>
      <c r="EQ231" s="163"/>
    </row>
    <row r="232" spans="1:147" ht="43.5" customHeight="1">
      <c r="A232" s="235"/>
      <c r="B232" s="253" t="s">
        <v>665</v>
      </c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169"/>
      <c r="Q232" s="169"/>
      <c r="R232" s="169"/>
      <c r="S232" s="243"/>
      <c r="T232" s="247"/>
      <c r="U232" s="247"/>
      <c r="V232" s="247"/>
      <c r="W232" s="247"/>
      <c r="X232" s="247"/>
      <c r="Y232" s="247"/>
      <c r="Z232" s="247"/>
      <c r="AA232" s="247"/>
      <c r="AB232" s="247"/>
      <c r="AC232" s="247"/>
      <c r="AD232" s="239"/>
      <c r="AE232" s="239"/>
      <c r="AF232" s="239"/>
      <c r="AG232" s="239"/>
      <c r="AH232" s="239"/>
      <c r="AI232" s="239"/>
      <c r="AJ232" s="239"/>
      <c r="AK232" s="239"/>
      <c r="AL232" s="239"/>
      <c r="AM232" s="239"/>
      <c r="AN232" s="239"/>
      <c r="AO232" s="239"/>
      <c r="AP232" s="239"/>
      <c r="AQ232" s="239"/>
      <c r="AR232" s="239"/>
      <c r="AS232" s="239"/>
      <c r="AT232" s="239"/>
      <c r="AU232" s="239"/>
      <c r="AV232" s="256"/>
      <c r="AW232" s="278"/>
      <c r="AX232" s="278"/>
      <c r="AY232" s="278"/>
      <c r="AZ232" s="278"/>
      <c r="BA232" s="278"/>
      <c r="BB232" s="244"/>
      <c r="BC232" s="278"/>
      <c r="BD232" s="244"/>
      <c r="BE232" s="244"/>
      <c r="BF232" s="244"/>
      <c r="BG232" s="260"/>
      <c r="BH232" s="258"/>
      <c r="BI232" s="258"/>
      <c r="BJ232" s="258"/>
      <c r="BK232" s="258"/>
      <c r="BL232" s="258"/>
      <c r="BM232" s="258"/>
      <c r="BN232" s="258"/>
      <c r="BO232" s="258"/>
      <c r="BP232" s="248"/>
      <c r="BQ232" s="239"/>
      <c r="BR232" s="239"/>
      <c r="BS232" s="239"/>
      <c r="BT232" s="239"/>
      <c r="BU232" s="239"/>
      <c r="BV232" s="239"/>
      <c r="BW232" s="239"/>
      <c r="BX232" s="239"/>
      <c r="BY232" s="239"/>
      <c r="BZ232" s="263" t="s">
        <v>665</v>
      </c>
      <c r="CA232" s="263"/>
      <c r="CB232" s="263"/>
      <c r="CC232" s="263"/>
      <c r="CD232" s="263"/>
      <c r="CE232" s="263"/>
      <c r="CF232" s="263"/>
      <c r="CG232" s="263"/>
      <c r="CH232" s="263"/>
      <c r="CI232" s="263"/>
      <c r="CJ232" s="263" t="s">
        <v>666</v>
      </c>
      <c r="CK232" s="263"/>
      <c r="CL232" s="263"/>
      <c r="CM232" s="263"/>
      <c r="CN232" s="274"/>
      <c r="CO232" s="274"/>
      <c r="CP232" s="274"/>
      <c r="CQ232" s="228"/>
      <c r="CR232" s="241"/>
      <c r="CS232" s="263"/>
      <c r="CT232" s="233"/>
      <c r="CU232" s="229"/>
      <c r="CV232" s="229"/>
      <c r="CW232" s="229"/>
      <c r="CX232" s="229"/>
      <c r="CY232" s="229"/>
      <c r="CZ232" s="229"/>
      <c r="DA232" s="229"/>
      <c r="DB232" s="229"/>
      <c r="DC232" s="229"/>
      <c r="DD232" s="229"/>
      <c r="DE232" s="229"/>
      <c r="DF232" s="229"/>
      <c r="DG232" s="229"/>
      <c r="DH232" s="229"/>
      <c r="DI232" s="229"/>
      <c r="DJ232" s="229"/>
      <c r="DK232" s="229"/>
      <c r="DL232" s="229"/>
      <c r="DM232" s="229"/>
      <c r="DN232" s="229"/>
      <c r="DO232" s="229"/>
      <c r="DP232" s="229"/>
      <c r="DQ232" s="229"/>
      <c r="DR232" s="229"/>
      <c r="DS232" s="229"/>
      <c r="DT232" s="229"/>
      <c r="DU232" s="229"/>
      <c r="DV232" s="229"/>
      <c r="DW232" s="229"/>
      <c r="DX232" s="229"/>
      <c r="DY232" s="239"/>
      <c r="DZ232" s="239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3"/>
    </row>
    <row r="233" spans="1:147" ht="51" customHeight="1">
      <c r="A233" s="235"/>
      <c r="B233" s="254" t="s">
        <v>410</v>
      </c>
      <c r="C233" s="244"/>
      <c r="D233" s="244"/>
      <c r="E233" s="244"/>
      <c r="F233" s="244"/>
      <c r="G233" s="244"/>
      <c r="H233" s="245"/>
      <c r="I233" s="245"/>
      <c r="J233" s="245"/>
      <c r="K233" s="245"/>
      <c r="L233" s="245"/>
      <c r="M233" s="245"/>
      <c r="N233" s="245"/>
      <c r="O233" s="246"/>
      <c r="P233" s="244"/>
      <c r="Q233" s="244"/>
      <c r="R233" s="244"/>
      <c r="S233" s="243"/>
      <c r="T233" s="247"/>
      <c r="U233" s="247"/>
      <c r="V233" s="247"/>
      <c r="W233" s="247"/>
      <c r="X233" s="247"/>
      <c r="Y233" s="247"/>
      <c r="Z233" s="247"/>
      <c r="AA233" s="247"/>
      <c r="AB233" s="247"/>
      <c r="AC233" s="247"/>
      <c r="AD233" s="239"/>
      <c r="AE233" s="239"/>
      <c r="AF233" s="239"/>
      <c r="AG233" s="239"/>
      <c r="AH233" s="239"/>
      <c r="AI233" s="239"/>
      <c r="AJ233" s="239"/>
      <c r="AK233" s="239"/>
      <c r="AL233" s="239"/>
      <c r="AM233" s="239"/>
      <c r="AN233" s="239"/>
      <c r="AO233" s="239"/>
      <c r="AP233" s="239"/>
      <c r="AQ233" s="239"/>
      <c r="AR233" s="239"/>
      <c r="AS233" s="239"/>
      <c r="AT233" s="239"/>
      <c r="AU233" s="239"/>
      <c r="AV233" s="239"/>
      <c r="AW233" s="239"/>
      <c r="AX233" s="239"/>
      <c r="AY233" s="239"/>
      <c r="AZ233" s="239"/>
      <c r="BA233" s="239"/>
      <c r="BB233" s="239"/>
      <c r="BC233" s="239"/>
      <c r="BD233" s="239"/>
      <c r="BE233" s="239"/>
      <c r="BF233" s="239"/>
      <c r="BG233" s="239"/>
      <c r="BH233" s="239"/>
      <c r="BI233" s="239"/>
      <c r="BJ233" s="239"/>
      <c r="BK233" s="239"/>
      <c r="BL233" s="239"/>
      <c r="BM233" s="239"/>
      <c r="BN233" s="239"/>
      <c r="BO233" s="239"/>
      <c r="BP233" s="239"/>
      <c r="BQ233" s="239"/>
      <c r="BR233" s="239"/>
      <c r="BS233" s="239"/>
      <c r="BT233" s="239"/>
      <c r="BU233" s="239"/>
      <c r="BV233" s="239"/>
      <c r="BW233" s="239"/>
      <c r="BX233" s="239"/>
      <c r="BY233" s="239"/>
      <c r="BZ233" s="254" t="s">
        <v>410</v>
      </c>
      <c r="CA233" s="227"/>
      <c r="CB233" s="227"/>
      <c r="CC233" s="227"/>
      <c r="CD233" s="227"/>
      <c r="CE233" s="227"/>
      <c r="CF233" s="252"/>
      <c r="CG233" s="252"/>
      <c r="CH233" s="252"/>
      <c r="CI233" s="252"/>
      <c r="CJ233" s="252"/>
      <c r="CK233" s="252"/>
      <c r="CL233" s="252"/>
      <c r="CM233" s="255"/>
      <c r="CN233" s="227"/>
      <c r="CO233" s="227"/>
      <c r="CP233" s="227"/>
      <c r="CQ233" s="228"/>
      <c r="CR233" s="241"/>
      <c r="CS233" s="229"/>
      <c r="CT233" s="229"/>
      <c r="CU233" s="229"/>
      <c r="CV233" s="229"/>
      <c r="CW233" s="229"/>
      <c r="CX233" s="229"/>
      <c r="CY233" s="229"/>
      <c r="CZ233" s="229"/>
      <c r="DA233" s="229"/>
      <c r="DB233" s="229"/>
      <c r="DC233" s="229"/>
      <c r="DD233" s="229"/>
      <c r="DE233" s="229"/>
      <c r="DF233" s="229"/>
      <c r="DG233" s="229"/>
      <c r="DH233" s="229"/>
      <c r="DI233" s="229"/>
      <c r="DJ233" s="229"/>
      <c r="DK233" s="229"/>
      <c r="DL233" s="229"/>
      <c r="DM233" s="229"/>
      <c r="DN233" s="229"/>
      <c r="DO233" s="229"/>
      <c r="DP233" s="229"/>
      <c r="DQ233" s="229"/>
      <c r="DR233" s="229"/>
      <c r="DS233" s="229"/>
      <c r="DT233" s="229"/>
      <c r="DU233" s="229"/>
      <c r="DV233" s="229"/>
      <c r="DW233" s="229"/>
      <c r="DX233" s="229"/>
      <c r="DY233" s="239"/>
      <c r="DZ233" s="239"/>
      <c r="EA233" s="163"/>
      <c r="EB233" s="163"/>
      <c r="EC233" s="163"/>
      <c r="ED233" s="163"/>
      <c r="EE233" s="163"/>
      <c r="EF233" s="163"/>
      <c r="EG233" s="163"/>
      <c r="EH233" s="163"/>
      <c r="EI233" s="163"/>
      <c r="EJ233" s="163"/>
      <c r="EK233" s="163"/>
      <c r="EL233" s="163"/>
      <c r="EM233" s="163"/>
      <c r="EN233" s="163"/>
      <c r="EO233" s="163"/>
      <c r="EP233" s="163"/>
      <c r="EQ233" s="163"/>
    </row>
    <row r="234" spans="1:147" ht="43.5" customHeight="1">
      <c r="A234" s="235"/>
      <c r="B234" s="277"/>
      <c r="C234" s="278"/>
      <c r="D234" s="278"/>
      <c r="E234" s="278"/>
      <c r="F234" s="278"/>
      <c r="G234" s="278"/>
      <c r="H234" s="244"/>
      <c r="I234" s="278"/>
      <c r="J234" s="244"/>
      <c r="K234" s="244"/>
      <c r="L234" s="244"/>
      <c r="M234" s="244"/>
      <c r="N234" s="244"/>
      <c r="O234" s="244"/>
      <c r="P234" s="244"/>
      <c r="Q234" s="244"/>
      <c r="R234" s="244"/>
      <c r="S234" s="243"/>
      <c r="T234" s="247"/>
      <c r="U234" s="247"/>
      <c r="V234" s="247"/>
      <c r="W234" s="247"/>
      <c r="X234" s="247"/>
      <c r="Y234" s="247"/>
      <c r="Z234" s="247"/>
      <c r="AA234" s="247"/>
      <c r="AB234" s="247"/>
      <c r="AC234" s="247"/>
      <c r="AD234" s="239"/>
      <c r="AE234" s="239"/>
      <c r="AF234" s="239"/>
      <c r="AG234" s="239"/>
      <c r="AH234" s="239"/>
      <c r="AI234" s="239"/>
      <c r="AJ234" s="239"/>
      <c r="AK234" s="239"/>
      <c r="AL234" s="239"/>
      <c r="AM234" s="239"/>
      <c r="AN234" s="239"/>
      <c r="AO234" s="239"/>
      <c r="AP234" s="239"/>
      <c r="AQ234" s="239"/>
      <c r="AR234" s="239"/>
      <c r="AS234" s="239"/>
      <c r="AT234" s="239"/>
      <c r="AU234" s="239"/>
      <c r="AV234" s="239"/>
      <c r="AW234" s="239"/>
      <c r="AX234" s="239"/>
      <c r="AY234" s="239"/>
      <c r="AZ234" s="239"/>
      <c r="BA234" s="239"/>
      <c r="BB234" s="239"/>
      <c r="BC234" s="239"/>
      <c r="BD234" s="239"/>
      <c r="BE234" s="239"/>
      <c r="BF234" s="239"/>
      <c r="BG234" s="239"/>
      <c r="BH234" s="239"/>
      <c r="BI234" s="239"/>
      <c r="BJ234" s="239"/>
      <c r="BK234" s="239"/>
      <c r="BL234" s="239"/>
      <c r="BM234" s="239"/>
      <c r="BN234" s="239"/>
      <c r="BO234" s="239"/>
      <c r="BP234" s="239"/>
      <c r="BQ234" s="239"/>
      <c r="BR234" s="239"/>
      <c r="BS234" s="239"/>
      <c r="BT234" s="239"/>
      <c r="BU234" s="239"/>
      <c r="BV234" s="239"/>
      <c r="BW234" s="239"/>
      <c r="BX234" s="239"/>
      <c r="BY234" s="239"/>
      <c r="BZ234" s="229"/>
      <c r="CA234" s="229"/>
      <c r="CB234" s="229"/>
      <c r="CC234" s="229"/>
      <c r="CD234" s="229"/>
      <c r="CE234" s="229"/>
      <c r="CF234" s="229"/>
      <c r="CG234" s="229"/>
      <c r="CH234" s="229"/>
      <c r="CI234" s="229"/>
      <c r="CJ234" s="229"/>
      <c r="CK234" s="229"/>
      <c r="CL234" s="229"/>
      <c r="CM234" s="229"/>
      <c r="CN234" s="229"/>
      <c r="CO234" s="229"/>
      <c r="CP234" s="229"/>
      <c r="CQ234" s="229"/>
      <c r="CR234" s="229"/>
      <c r="CS234" s="229"/>
      <c r="CT234" s="229"/>
      <c r="CU234" s="229"/>
      <c r="CV234" s="229"/>
      <c r="CW234" s="229"/>
      <c r="CX234" s="229"/>
      <c r="CY234" s="229"/>
      <c r="CZ234" s="229"/>
      <c r="DA234" s="229"/>
      <c r="DB234" s="229"/>
      <c r="DC234" s="229"/>
      <c r="DD234" s="229"/>
      <c r="DE234" s="229"/>
      <c r="DF234" s="229"/>
      <c r="DG234" s="229"/>
      <c r="DH234" s="229"/>
      <c r="DI234" s="229"/>
      <c r="DJ234" s="229"/>
      <c r="DK234" s="229"/>
      <c r="DL234" s="229"/>
      <c r="DM234" s="229"/>
      <c r="DN234" s="229"/>
      <c r="DO234" s="229"/>
      <c r="DP234" s="229"/>
      <c r="DQ234" s="229"/>
      <c r="DR234" s="229"/>
      <c r="DS234" s="229"/>
      <c r="DT234" s="229"/>
      <c r="DU234" s="229"/>
      <c r="DV234" s="229"/>
      <c r="DW234" s="229"/>
      <c r="DX234" s="229"/>
      <c r="DY234" s="239"/>
      <c r="DZ234" s="239"/>
      <c r="EA234" s="163"/>
      <c r="EB234" s="163"/>
      <c r="EC234" s="163"/>
      <c r="ED234" s="163"/>
      <c r="EE234" s="163"/>
      <c r="EF234" s="163"/>
      <c r="EG234" s="163"/>
      <c r="EH234" s="163"/>
      <c r="EI234" s="163"/>
      <c r="EJ234" s="163"/>
      <c r="EK234" s="163"/>
      <c r="EL234" s="163"/>
      <c r="EM234" s="163"/>
      <c r="EN234" s="163"/>
      <c r="EO234" s="163"/>
      <c r="EP234" s="163"/>
      <c r="EQ234" s="163"/>
    </row>
    <row r="235" spans="1:147" ht="43.5" customHeight="1">
      <c r="A235" s="235"/>
      <c r="B235" s="675" t="s">
        <v>416</v>
      </c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2"/>
      <c r="AD235" s="302"/>
      <c r="AE235" s="302"/>
      <c r="AF235" s="302"/>
      <c r="AG235" s="302"/>
      <c r="AH235" s="302"/>
      <c r="AI235" s="302"/>
      <c r="AJ235" s="302"/>
      <c r="AK235" s="302"/>
      <c r="AL235" s="302"/>
      <c r="AM235" s="302"/>
      <c r="AN235" s="302"/>
      <c r="AO235" s="302"/>
      <c r="AP235" s="302"/>
      <c r="AQ235" s="302"/>
      <c r="AR235" s="302"/>
      <c r="AS235" s="302"/>
      <c r="AT235" s="302"/>
      <c r="AU235" s="302"/>
      <c r="AV235" s="302"/>
      <c r="AW235" s="302"/>
      <c r="AX235" s="302"/>
      <c r="AY235" s="302"/>
      <c r="AZ235" s="302"/>
      <c r="BA235" s="302"/>
      <c r="BB235" s="302"/>
      <c r="BC235" s="302"/>
      <c r="BD235" s="302"/>
      <c r="BE235" s="302"/>
      <c r="BF235" s="302"/>
      <c r="BG235" s="302"/>
      <c r="BH235" s="302"/>
      <c r="BI235" s="239"/>
      <c r="BJ235" s="239"/>
      <c r="BK235" s="239"/>
      <c r="BL235" s="239"/>
      <c r="BM235" s="239"/>
      <c r="BN235" s="239"/>
      <c r="BO235" s="239"/>
      <c r="BP235" s="239"/>
      <c r="BQ235" s="239"/>
      <c r="BR235" s="239"/>
      <c r="BS235" s="239"/>
      <c r="BT235" s="239"/>
      <c r="BU235" s="239"/>
      <c r="BV235" s="239"/>
      <c r="BW235" s="239"/>
      <c r="BX235" s="239"/>
      <c r="BY235" s="239"/>
      <c r="BZ235" s="239"/>
      <c r="CA235" s="239"/>
      <c r="CB235" s="239"/>
      <c r="CC235" s="239"/>
      <c r="CD235" s="239"/>
      <c r="CE235" s="239"/>
      <c r="CF235" s="239"/>
      <c r="CG235" s="239"/>
      <c r="CH235" s="239"/>
      <c r="CI235" s="239"/>
      <c r="CJ235" s="239"/>
      <c r="CK235" s="239"/>
      <c r="CL235" s="239"/>
      <c r="CM235" s="239"/>
      <c r="CN235" s="239"/>
      <c r="CO235" s="239"/>
      <c r="CP235" s="239"/>
      <c r="CQ235" s="239"/>
      <c r="CR235" s="239"/>
      <c r="CS235" s="239"/>
      <c r="CT235" s="239"/>
      <c r="CU235" s="239"/>
      <c r="CV235" s="239"/>
      <c r="CW235" s="239"/>
      <c r="CX235" s="239"/>
      <c r="CY235" s="239"/>
      <c r="CZ235" s="239"/>
      <c r="DA235" s="239"/>
      <c r="DB235" s="239"/>
      <c r="DC235" s="239"/>
      <c r="DD235" s="239"/>
      <c r="DE235" s="239"/>
      <c r="DF235" s="239"/>
      <c r="DG235" s="239"/>
      <c r="DH235" s="239"/>
      <c r="DI235" s="239"/>
      <c r="DJ235" s="239"/>
      <c r="DK235" s="239"/>
      <c r="DL235" s="239"/>
      <c r="DM235" s="239"/>
      <c r="DN235" s="239"/>
      <c r="DO235" s="239"/>
      <c r="DP235" s="239"/>
      <c r="DQ235" s="239"/>
      <c r="DR235" s="239"/>
      <c r="DS235" s="239"/>
      <c r="DT235" s="239"/>
      <c r="DU235" s="239"/>
      <c r="DV235" s="239"/>
      <c r="DW235" s="239"/>
      <c r="DX235" s="239"/>
      <c r="DY235" s="239"/>
      <c r="DZ235" s="239"/>
      <c r="EA235" s="163"/>
      <c r="EB235" s="163"/>
      <c r="EC235" s="163"/>
      <c r="ED235" s="163"/>
      <c r="EE235" s="163"/>
      <c r="EF235" s="163"/>
      <c r="EG235" s="163"/>
      <c r="EH235" s="163"/>
      <c r="EI235" s="163"/>
      <c r="EJ235" s="163"/>
      <c r="EK235" s="163"/>
      <c r="EL235" s="163"/>
      <c r="EM235" s="163"/>
      <c r="EN235" s="163"/>
      <c r="EO235" s="163"/>
      <c r="EP235" s="163"/>
      <c r="EQ235" s="163"/>
    </row>
    <row r="236" spans="1:147" ht="43.5" customHeight="1">
      <c r="A236" s="239"/>
      <c r="B236" s="163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 t="s">
        <v>668</v>
      </c>
      <c r="AI236" s="247"/>
      <c r="AJ236" s="247"/>
      <c r="AK236" s="247"/>
      <c r="AL236" s="679"/>
      <c r="AM236" s="302"/>
      <c r="AN236" s="302"/>
      <c r="AO236" s="302"/>
      <c r="AP236" s="302"/>
      <c r="AQ236" s="302"/>
      <c r="AR236" s="302"/>
      <c r="AS236" s="302"/>
      <c r="AT236" s="302"/>
      <c r="AU236" s="302"/>
      <c r="AV236" s="302"/>
      <c r="AW236" s="302"/>
      <c r="AX236" s="302"/>
      <c r="AY236" s="302"/>
      <c r="AZ236" s="302"/>
      <c r="BA236" s="302"/>
      <c r="BB236" s="302"/>
      <c r="BC236" s="302"/>
      <c r="BD236" s="302"/>
      <c r="BE236" s="302"/>
      <c r="BF236" s="302"/>
      <c r="BG236" s="302"/>
      <c r="BH236" s="239"/>
      <c r="BI236" s="239"/>
      <c r="BJ236" s="239"/>
      <c r="BK236" s="239"/>
      <c r="BL236" s="239"/>
      <c r="BM236" s="239"/>
      <c r="BN236" s="239"/>
      <c r="BO236" s="239"/>
      <c r="BP236" s="239"/>
      <c r="BQ236" s="239"/>
      <c r="BR236" s="239"/>
      <c r="BS236" s="239"/>
      <c r="BT236" s="239"/>
      <c r="BU236" s="239"/>
      <c r="BV236" s="239"/>
      <c r="BW236" s="239"/>
      <c r="BX236" s="239"/>
      <c r="BY236" s="239"/>
      <c r="BZ236" s="239"/>
      <c r="CA236" s="239"/>
      <c r="CB236" s="239"/>
      <c r="CC236" s="239"/>
      <c r="CD236" s="239"/>
      <c r="CE236" s="239"/>
      <c r="CF236" s="239"/>
      <c r="CG236" s="239"/>
      <c r="CH236" s="239"/>
      <c r="CI236" s="239"/>
      <c r="CJ236" s="239"/>
      <c r="CK236" s="239"/>
      <c r="CL236" s="239"/>
      <c r="CM236" s="239"/>
      <c r="CN236" s="239"/>
      <c r="CO236" s="239"/>
      <c r="CP236" s="239"/>
      <c r="CQ236" s="239"/>
      <c r="CR236" s="239"/>
      <c r="CS236" s="239"/>
      <c r="CT236" s="239"/>
      <c r="CU236" s="239"/>
      <c r="CV236" s="239"/>
      <c r="CW236" s="239"/>
      <c r="CX236" s="239"/>
      <c r="CY236" s="239"/>
      <c r="CZ236" s="239"/>
      <c r="DA236" s="239"/>
      <c r="DB236" s="239"/>
      <c r="DC236" s="239"/>
      <c r="DD236" s="239"/>
      <c r="DE236" s="239"/>
      <c r="DF236" s="239"/>
      <c r="DG236" s="239"/>
      <c r="DH236" s="239"/>
      <c r="DI236" s="239"/>
      <c r="DJ236" s="239"/>
      <c r="DK236" s="239"/>
      <c r="DL236" s="239"/>
      <c r="DM236" s="239"/>
      <c r="DN236" s="239"/>
      <c r="DO236" s="239"/>
      <c r="DP236" s="239"/>
      <c r="DQ236" s="239"/>
      <c r="DR236" s="239"/>
      <c r="DS236" s="239"/>
      <c r="DT236" s="239"/>
      <c r="DU236" s="239"/>
      <c r="DV236" s="239"/>
      <c r="DW236" s="239"/>
      <c r="DX236" s="239"/>
      <c r="DY236" s="239"/>
      <c r="DZ236" s="239"/>
      <c r="EA236" s="163"/>
      <c r="EB236" s="163"/>
      <c r="EC236" s="163"/>
      <c r="ED236" s="163"/>
      <c r="EE236" s="163"/>
      <c r="EF236" s="163"/>
      <c r="EG236" s="163"/>
      <c r="EH236" s="163"/>
      <c r="EI236" s="163"/>
      <c r="EJ236" s="163"/>
      <c r="EK236" s="163"/>
      <c r="EL236" s="163"/>
      <c r="EM236" s="163"/>
      <c r="EN236" s="163"/>
      <c r="EO236" s="163"/>
      <c r="EP236" s="163"/>
      <c r="EQ236" s="163"/>
    </row>
    <row r="237" spans="1:147" ht="49.5" customHeight="1">
      <c r="A237" s="224"/>
      <c r="B237" s="678" t="s">
        <v>418</v>
      </c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302"/>
      <c r="AD237" s="224"/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4"/>
      <c r="AY237" s="224"/>
      <c r="AZ237" s="224"/>
      <c r="BA237" s="224"/>
      <c r="BB237" s="224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4"/>
      <c r="CD237" s="224"/>
      <c r="CE237" s="224"/>
      <c r="CF237" s="224"/>
      <c r="CG237" s="224"/>
      <c r="CH237" s="224"/>
      <c r="CI237" s="224"/>
      <c r="CJ237" s="224"/>
      <c r="CK237" s="224"/>
      <c r="CL237" s="224"/>
      <c r="CM237" s="224"/>
      <c r="CN237" s="224"/>
      <c r="CO237" s="224"/>
      <c r="CP237" s="224"/>
      <c r="CQ237" s="224"/>
      <c r="CR237" s="224"/>
      <c r="CS237" s="224"/>
      <c r="CT237" s="224"/>
      <c r="CU237" s="224"/>
      <c r="CV237" s="224"/>
      <c r="CW237" s="224"/>
      <c r="CX237" s="224"/>
      <c r="CY237" s="224"/>
      <c r="CZ237" s="224"/>
      <c r="DA237" s="224"/>
      <c r="DB237" s="224"/>
      <c r="DC237" s="224"/>
      <c r="DD237" s="224"/>
      <c r="DE237" s="224"/>
      <c r="DF237" s="224"/>
      <c r="DG237" s="224"/>
      <c r="DH237" s="224"/>
      <c r="DI237" s="224"/>
      <c r="DJ237" s="224"/>
      <c r="DK237" s="224"/>
      <c r="DL237" s="224"/>
      <c r="DM237" s="224"/>
      <c r="DN237" s="224"/>
      <c r="DO237" s="224"/>
      <c r="DP237" s="224"/>
      <c r="DQ237" s="224"/>
      <c r="DR237" s="224"/>
      <c r="DS237" s="224"/>
      <c r="DT237" s="224"/>
      <c r="DU237" s="224"/>
      <c r="DV237" s="224"/>
      <c r="DW237" s="224"/>
      <c r="DX237" s="224"/>
      <c r="DY237" s="224"/>
      <c r="DZ237" s="224"/>
      <c r="EA237" s="172"/>
      <c r="EB237" s="172"/>
      <c r="EC237" s="172"/>
      <c r="ED237" s="172"/>
      <c r="EE237" s="172"/>
      <c r="EF237" s="172"/>
      <c r="EG237" s="172"/>
      <c r="EH237" s="172"/>
      <c r="EI237" s="172"/>
      <c r="EJ237" s="172"/>
      <c r="EK237" s="172"/>
      <c r="EL237" s="172"/>
      <c r="EM237" s="172"/>
      <c r="EN237" s="172"/>
      <c r="EO237" s="172"/>
      <c r="EP237" s="172"/>
      <c r="EQ237" s="172"/>
    </row>
    <row r="238" spans="1:147" ht="43.5" customHeight="1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  <c r="AS238" s="224"/>
      <c r="AT238" s="224"/>
      <c r="AU238" s="224"/>
      <c r="AV238" s="224"/>
      <c r="AW238" s="224"/>
      <c r="AX238" s="224"/>
      <c r="AY238" s="224"/>
      <c r="AZ238" s="224"/>
      <c r="BA238" s="224"/>
      <c r="BB238" s="224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4"/>
      <c r="CD238" s="224"/>
      <c r="CE238" s="224"/>
      <c r="CF238" s="224"/>
      <c r="CG238" s="224"/>
      <c r="CH238" s="224"/>
      <c r="CI238" s="224"/>
      <c r="CJ238" s="224"/>
      <c r="CK238" s="224"/>
      <c r="CL238" s="224"/>
      <c r="CM238" s="224"/>
      <c r="CN238" s="224"/>
      <c r="CO238" s="224"/>
      <c r="CP238" s="224"/>
      <c r="CQ238" s="224"/>
      <c r="CR238" s="224"/>
      <c r="CS238" s="224"/>
      <c r="CT238" s="224"/>
      <c r="CU238" s="224"/>
      <c r="CV238" s="224"/>
      <c r="CW238" s="224"/>
      <c r="CX238" s="224"/>
      <c r="CY238" s="224"/>
      <c r="CZ238" s="224"/>
      <c r="DA238" s="224"/>
      <c r="DB238" s="224"/>
      <c r="DC238" s="224"/>
      <c r="DD238" s="224"/>
      <c r="DE238" s="224"/>
      <c r="DF238" s="224"/>
      <c r="DG238" s="224"/>
      <c r="DH238" s="224"/>
      <c r="DI238" s="224"/>
      <c r="DJ238" s="224"/>
      <c r="DK238" s="224"/>
      <c r="DL238" s="224"/>
      <c r="DM238" s="224"/>
      <c r="DN238" s="224"/>
      <c r="DO238" s="224"/>
      <c r="DP238" s="224"/>
      <c r="DQ238" s="224"/>
      <c r="DR238" s="224"/>
      <c r="DS238" s="224"/>
      <c r="DT238" s="224"/>
      <c r="DU238" s="224"/>
      <c r="DV238" s="224"/>
      <c r="DW238" s="224"/>
      <c r="DX238" s="224"/>
      <c r="DY238" s="224"/>
      <c r="DZ238" s="224"/>
      <c r="EA238" s="172"/>
      <c r="EB238" s="172"/>
      <c r="EC238" s="172"/>
      <c r="ED238" s="172"/>
      <c r="EE238" s="172"/>
      <c r="EF238" s="172"/>
      <c r="EG238" s="172"/>
      <c r="EH238" s="172"/>
      <c r="EI238" s="172"/>
      <c r="EJ238" s="172"/>
      <c r="EK238" s="172"/>
      <c r="EL238" s="172"/>
      <c r="EM238" s="172"/>
      <c r="EN238" s="172"/>
      <c r="EO238" s="172"/>
      <c r="EP238" s="172"/>
      <c r="EQ238" s="172"/>
    </row>
    <row r="239" spans="1:147" ht="43.5" customHeight="1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4"/>
      <c r="AY239" s="224"/>
      <c r="AZ239" s="224"/>
      <c r="BA239" s="224"/>
      <c r="BB239" s="224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4"/>
      <c r="CD239" s="224"/>
      <c r="CE239" s="224"/>
      <c r="CF239" s="224"/>
      <c r="CG239" s="224"/>
      <c r="CH239" s="224"/>
      <c r="CI239" s="224"/>
      <c r="CJ239" s="224"/>
      <c r="CK239" s="224"/>
      <c r="CL239" s="224"/>
      <c r="CM239" s="224"/>
      <c r="CN239" s="224"/>
      <c r="CO239" s="224"/>
      <c r="CP239" s="224"/>
      <c r="CQ239" s="224"/>
      <c r="CR239" s="224"/>
      <c r="CS239" s="224"/>
      <c r="CT239" s="224"/>
      <c r="CU239" s="224"/>
      <c r="CV239" s="224"/>
      <c r="CW239" s="224"/>
      <c r="CX239" s="224"/>
      <c r="CY239" s="224"/>
      <c r="CZ239" s="224"/>
      <c r="DA239" s="224"/>
      <c r="DB239" s="224"/>
      <c r="DC239" s="224"/>
      <c r="DD239" s="224"/>
      <c r="DE239" s="224"/>
      <c r="DF239" s="224"/>
      <c r="DG239" s="224"/>
      <c r="DH239" s="224"/>
      <c r="DI239" s="224"/>
      <c r="DJ239" s="224"/>
      <c r="DK239" s="224"/>
      <c r="DL239" s="224"/>
      <c r="DM239" s="224"/>
      <c r="DN239" s="224"/>
      <c r="DO239" s="224"/>
      <c r="DP239" s="224"/>
      <c r="DQ239" s="224"/>
      <c r="DR239" s="224"/>
      <c r="DS239" s="224"/>
      <c r="DT239" s="224"/>
      <c r="DU239" s="224"/>
      <c r="DV239" s="224"/>
      <c r="DW239" s="224"/>
      <c r="DX239" s="224"/>
      <c r="DY239" s="224"/>
      <c r="DZ239" s="224"/>
      <c r="EA239" s="172"/>
      <c r="EB239" s="172"/>
      <c r="EC239" s="172"/>
      <c r="ED239" s="172"/>
      <c r="EE239" s="172"/>
      <c r="EF239" s="172"/>
      <c r="EG239" s="172"/>
      <c r="EH239" s="172"/>
      <c r="EI239" s="172"/>
      <c r="EJ239" s="172"/>
      <c r="EK239" s="172"/>
      <c r="EL239" s="172"/>
      <c r="EM239" s="172"/>
      <c r="EN239" s="172"/>
      <c r="EO239" s="172"/>
      <c r="EP239" s="172"/>
      <c r="EQ239" s="172"/>
    </row>
    <row r="240" spans="1:147" ht="43.5" customHeight="1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4"/>
      <c r="AY240" s="224"/>
      <c r="AZ240" s="224"/>
      <c r="BA240" s="224"/>
      <c r="BB240" s="224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4"/>
      <c r="CD240" s="224"/>
      <c r="CE240" s="224"/>
      <c r="CF240" s="224"/>
      <c r="CG240" s="224"/>
      <c r="CH240" s="224"/>
      <c r="CI240" s="224"/>
      <c r="CJ240" s="224"/>
      <c r="CK240" s="224"/>
      <c r="CL240" s="224"/>
      <c r="CM240" s="224"/>
      <c r="CN240" s="224"/>
      <c r="CO240" s="224"/>
      <c r="CP240" s="224"/>
      <c r="CQ240" s="224"/>
      <c r="CR240" s="224"/>
      <c r="CS240" s="224"/>
      <c r="CT240" s="224"/>
      <c r="CU240" s="224"/>
      <c r="CV240" s="224"/>
      <c r="CW240" s="224"/>
      <c r="CX240" s="224"/>
      <c r="CY240" s="224"/>
      <c r="CZ240" s="224"/>
      <c r="DA240" s="224"/>
      <c r="DB240" s="224"/>
      <c r="DC240" s="224"/>
      <c r="DD240" s="224"/>
      <c r="DE240" s="224"/>
      <c r="DF240" s="224"/>
      <c r="DG240" s="224"/>
      <c r="DH240" s="224"/>
      <c r="DI240" s="224"/>
      <c r="DJ240" s="224"/>
      <c r="DK240" s="224"/>
      <c r="DL240" s="224"/>
      <c r="DM240" s="224"/>
      <c r="DN240" s="224"/>
      <c r="DO240" s="224"/>
      <c r="DP240" s="224"/>
      <c r="DQ240" s="224"/>
      <c r="DR240" s="224"/>
      <c r="DS240" s="224"/>
      <c r="DT240" s="224"/>
      <c r="DU240" s="224"/>
      <c r="DV240" s="224"/>
      <c r="DW240" s="224"/>
      <c r="DX240" s="224"/>
      <c r="DY240" s="224"/>
      <c r="DZ240" s="224"/>
      <c r="EA240" s="172"/>
      <c r="EB240" s="172"/>
      <c r="EC240" s="172"/>
      <c r="ED240" s="172"/>
      <c r="EE240" s="172"/>
      <c r="EF240" s="172"/>
      <c r="EG240" s="172"/>
      <c r="EH240" s="172"/>
      <c r="EI240" s="172"/>
      <c r="EJ240" s="172"/>
      <c r="EK240" s="172"/>
      <c r="EL240" s="172"/>
      <c r="EM240" s="172"/>
      <c r="EN240" s="172"/>
      <c r="EO240" s="172"/>
      <c r="EP240" s="172"/>
      <c r="EQ240" s="172"/>
    </row>
    <row r="241" spans="1:147" ht="43.5" customHeight="1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4"/>
      <c r="AY241" s="224"/>
      <c r="AZ241" s="224"/>
      <c r="BA241" s="224"/>
      <c r="BB241" s="224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4"/>
      <c r="CD241" s="224"/>
      <c r="CE241" s="224"/>
      <c r="CF241" s="224"/>
      <c r="CG241" s="224"/>
      <c r="CH241" s="224"/>
      <c r="CI241" s="224"/>
      <c r="CJ241" s="224"/>
      <c r="CK241" s="224"/>
      <c r="CL241" s="224"/>
      <c r="CM241" s="224"/>
      <c r="CN241" s="224"/>
      <c r="CO241" s="224"/>
      <c r="CP241" s="224"/>
      <c r="CQ241" s="224"/>
      <c r="CR241" s="224"/>
      <c r="CS241" s="224"/>
      <c r="CT241" s="224"/>
      <c r="CU241" s="224"/>
      <c r="CV241" s="224"/>
      <c r="CW241" s="224"/>
      <c r="CX241" s="224"/>
      <c r="CY241" s="224"/>
      <c r="CZ241" s="224"/>
      <c r="DA241" s="224"/>
      <c r="DB241" s="224"/>
      <c r="DC241" s="224"/>
      <c r="DD241" s="224"/>
      <c r="DE241" s="224"/>
      <c r="DF241" s="224"/>
      <c r="DG241" s="224"/>
      <c r="DH241" s="224"/>
      <c r="DI241" s="224"/>
      <c r="DJ241" s="224"/>
      <c r="DK241" s="224"/>
      <c r="DL241" s="224"/>
      <c r="DM241" s="224"/>
      <c r="DN241" s="224"/>
      <c r="DO241" s="224"/>
      <c r="DP241" s="224"/>
      <c r="DQ241" s="224"/>
      <c r="DR241" s="224"/>
      <c r="DS241" s="224"/>
      <c r="DT241" s="224"/>
      <c r="DU241" s="224"/>
      <c r="DV241" s="224"/>
      <c r="DW241" s="224"/>
      <c r="DX241" s="224"/>
      <c r="DY241" s="224"/>
      <c r="DZ241" s="224"/>
      <c r="EA241" s="172"/>
      <c r="EB241" s="172"/>
      <c r="EC241" s="172"/>
      <c r="ED241" s="172"/>
      <c r="EE241" s="172"/>
      <c r="EF241" s="172"/>
      <c r="EG241" s="172"/>
      <c r="EH241" s="172"/>
      <c r="EI241" s="172"/>
      <c r="EJ241" s="172"/>
      <c r="EK241" s="172"/>
      <c r="EL241" s="172"/>
      <c r="EM241" s="172"/>
      <c r="EN241" s="172"/>
      <c r="EO241" s="172"/>
      <c r="EP241" s="172"/>
      <c r="EQ241" s="172"/>
    </row>
    <row r="242" spans="1:147" ht="43.5" customHeight="1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4"/>
      <c r="AY242" s="224"/>
      <c r="AZ242" s="224"/>
      <c r="BA242" s="224"/>
      <c r="BB242" s="224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4"/>
      <c r="CD242" s="224"/>
      <c r="CE242" s="224"/>
      <c r="CF242" s="224"/>
      <c r="CG242" s="224"/>
      <c r="CH242" s="224"/>
      <c r="CI242" s="224"/>
      <c r="CJ242" s="224"/>
      <c r="CK242" s="224"/>
      <c r="CL242" s="224"/>
      <c r="CM242" s="224"/>
      <c r="CN242" s="224"/>
      <c r="CO242" s="224"/>
      <c r="CP242" s="224"/>
      <c r="CQ242" s="224"/>
      <c r="CR242" s="224"/>
      <c r="CS242" s="224"/>
      <c r="CT242" s="224"/>
      <c r="CU242" s="224"/>
      <c r="CV242" s="224"/>
      <c r="CW242" s="224"/>
      <c r="CX242" s="224"/>
      <c r="CY242" s="224"/>
      <c r="CZ242" s="224"/>
      <c r="DA242" s="224"/>
      <c r="DB242" s="224"/>
      <c r="DC242" s="224"/>
      <c r="DD242" s="224"/>
      <c r="DE242" s="224"/>
      <c r="DF242" s="224"/>
      <c r="DG242" s="224"/>
      <c r="DH242" s="224"/>
      <c r="DI242" s="224"/>
      <c r="DJ242" s="224"/>
      <c r="DK242" s="224"/>
      <c r="DL242" s="224"/>
      <c r="DM242" s="224"/>
      <c r="DN242" s="224"/>
      <c r="DO242" s="224"/>
      <c r="DP242" s="224"/>
      <c r="DQ242" s="224"/>
      <c r="DR242" s="224"/>
      <c r="DS242" s="224"/>
      <c r="DT242" s="224"/>
      <c r="DU242" s="224"/>
      <c r="DV242" s="224"/>
      <c r="DW242" s="224"/>
      <c r="DX242" s="224"/>
      <c r="DY242" s="224"/>
      <c r="DZ242" s="224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</row>
    <row r="243" spans="1:147" ht="43.5" customHeight="1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4"/>
      <c r="AY243" s="224"/>
      <c r="AZ243" s="224"/>
      <c r="BA243" s="224"/>
      <c r="BB243" s="224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4"/>
      <c r="CD243" s="224"/>
      <c r="CE243" s="224"/>
      <c r="CF243" s="224"/>
      <c r="CG243" s="224"/>
      <c r="CH243" s="224"/>
      <c r="CI243" s="224"/>
      <c r="CJ243" s="224"/>
      <c r="CK243" s="224"/>
      <c r="CL243" s="224"/>
      <c r="CM243" s="224"/>
      <c r="CN243" s="224"/>
      <c r="CO243" s="224"/>
      <c r="CP243" s="224"/>
      <c r="CQ243" s="224"/>
      <c r="CR243" s="224"/>
      <c r="CS243" s="224"/>
      <c r="CT243" s="224"/>
      <c r="CU243" s="224"/>
      <c r="CV243" s="224"/>
      <c r="CW243" s="224"/>
      <c r="CX243" s="224"/>
      <c r="CY243" s="224"/>
      <c r="CZ243" s="224"/>
      <c r="DA243" s="224"/>
      <c r="DB243" s="224"/>
      <c r="DC243" s="224"/>
      <c r="DD243" s="224"/>
      <c r="DE243" s="224"/>
      <c r="DF243" s="224"/>
      <c r="DG243" s="224"/>
      <c r="DH243" s="224"/>
      <c r="DI243" s="224"/>
      <c r="DJ243" s="224"/>
      <c r="DK243" s="224"/>
      <c r="DL243" s="224"/>
      <c r="DM243" s="224"/>
      <c r="DN243" s="224"/>
      <c r="DO243" s="224"/>
      <c r="DP243" s="224"/>
      <c r="DQ243" s="224"/>
      <c r="DR243" s="224"/>
      <c r="DS243" s="224"/>
      <c r="DT243" s="224"/>
      <c r="DU243" s="224"/>
      <c r="DV243" s="224"/>
      <c r="DW243" s="224"/>
      <c r="DX243" s="224"/>
      <c r="DY243" s="224"/>
      <c r="DZ243" s="224"/>
      <c r="EA243" s="172"/>
      <c r="EB243" s="172"/>
      <c r="EC243" s="172"/>
      <c r="ED243" s="172"/>
      <c r="EE243" s="172"/>
      <c r="EF243" s="172"/>
      <c r="EG243" s="172"/>
      <c r="EH243" s="172"/>
      <c r="EI243" s="172"/>
      <c r="EJ243" s="172"/>
      <c r="EK243" s="172"/>
      <c r="EL243" s="172"/>
      <c r="EM243" s="172"/>
      <c r="EN243" s="172"/>
      <c r="EO243" s="172"/>
      <c r="EP243" s="172"/>
      <c r="EQ243" s="172"/>
    </row>
    <row r="244" spans="1:147" ht="43.5" customHeight="1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  <c r="AI244" s="224"/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24"/>
      <c r="AU244" s="224"/>
      <c r="AV244" s="224"/>
      <c r="AW244" s="224"/>
      <c r="AX244" s="224"/>
      <c r="AY244" s="224"/>
      <c r="AZ244" s="224"/>
      <c r="BA244" s="224"/>
      <c r="BB244" s="224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4"/>
      <c r="CD244" s="224"/>
      <c r="CE244" s="224"/>
      <c r="CF244" s="224"/>
      <c r="CG244" s="224"/>
      <c r="CH244" s="224"/>
      <c r="CI244" s="224"/>
      <c r="CJ244" s="224"/>
      <c r="CK244" s="224"/>
      <c r="CL244" s="224"/>
      <c r="CM244" s="224"/>
      <c r="CN244" s="224"/>
      <c r="CO244" s="224"/>
      <c r="CP244" s="224"/>
      <c r="CQ244" s="224"/>
      <c r="CR244" s="224"/>
      <c r="CS244" s="224"/>
      <c r="CT244" s="224"/>
      <c r="CU244" s="224"/>
      <c r="CV244" s="224"/>
      <c r="CW244" s="224"/>
      <c r="CX244" s="224"/>
      <c r="CY244" s="224"/>
      <c r="CZ244" s="224"/>
      <c r="DA244" s="224"/>
      <c r="DB244" s="224"/>
      <c r="DC244" s="224"/>
      <c r="DD244" s="224"/>
      <c r="DE244" s="224"/>
      <c r="DF244" s="224"/>
      <c r="DG244" s="224"/>
      <c r="DH244" s="224"/>
      <c r="DI244" s="224"/>
      <c r="DJ244" s="224"/>
      <c r="DK244" s="224"/>
      <c r="DL244" s="224"/>
      <c r="DM244" s="224"/>
      <c r="DN244" s="224"/>
      <c r="DO244" s="224"/>
      <c r="DP244" s="224"/>
      <c r="DQ244" s="224"/>
      <c r="DR244" s="224"/>
      <c r="DS244" s="224"/>
      <c r="DT244" s="224"/>
      <c r="DU244" s="224"/>
      <c r="DV244" s="224"/>
      <c r="DW244" s="224"/>
      <c r="DX244" s="224"/>
      <c r="DY244" s="224"/>
      <c r="DZ244" s="224"/>
      <c r="EA244" s="172"/>
      <c r="EB244" s="172"/>
      <c r="EC244" s="172"/>
      <c r="ED244" s="172"/>
      <c r="EE244" s="172"/>
      <c r="EF244" s="172"/>
      <c r="EG244" s="172"/>
      <c r="EH244" s="172"/>
      <c r="EI244" s="172"/>
      <c r="EJ244" s="172"/>
      <c r="EK244" s="172"/>
      <c r="EL244" s="172"/>
      <c r="EM244" s="172"/>
      <c r="EN244" s="172"/>
      <c r="EO244" s="172"/>
      <c r="EP244" s="172"/>
      <c r="EQ244" s="172"/>
    </row>
    <row r="245" spans="1:147" ht="45" customHeight="1">
      <c r="A245" s="283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283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283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283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283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0"/>
      <c r="DE245" s="180"/>
      <c r="DF245" s="180"/>
      <c r="DG245" s="180"/>
      <c r="DH245" s="180"/>
      <c r="DI245" s="180"/>
      <c r="DJ245" s="180"/>
      <c r="DK245" s="180"/>
      <c r="DL245" s="180"/>
      <c r="DM245" s="180"/>
      <c r="DN245" s="180"/>
      <c r="DO245" s="180"/>
      <c r="DP245" s="180"/>
      <c r="DQ245" s="180"/>
      <c r="DR245" s="180"/>
      <c r="DS245" s="180"/>
      <c r="DT245" s="180"/>
      <c r="DU245" s="180"/>
      <c r="DV245" s="180"/>
      <c r="DW245" s="180"/>
      <c r="DX245" s="180"/>
      <c r="DY245" s="180"/>
      <c r="DZ245" s="180"/>
      <c r="EA245" s="681"/>
      <c r="EB245" s="302"/>
      <c r="EC245" s="302"/>
      <c r="ED245" s="302"/>
      <c r="EE245" s="302"/>
      <c r="EF245" s="302"/>
      <c r="EG245" s="302"/>
      <c r="EH245" s="302"/>
      <c r="EI245" s="302"/>
      <c r="EJ245" s="302"/>
      <c r="EK245" s="302"/>
      <c r="EL245" s="302"/>
      <c r="EM245" s="302"/>
      <c r="EN245" s="302"/>
      <c r="EO245" s="302"/>
      <c r="EP245" s="302"/>
      <c r="EQ245" s="302"/>
    </row>
    <row r="246" spans="1:147" ht="40.5" customHeight="1">
      <c r="A246" s="172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284"/>
      <c r="AJ246" s="284"/>
      <c r="AK246" s="284"/>
      <c r="AL246" s="284"/>
      <c r="AM246" s="284"/>
      <c r="AN246" s="284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7"/>
      <c r="CD246" s="177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7"/>
      <c r="DE246" s="177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7"/>
      <c r="EF246" s="177"/>
      <c r="EG246" s="177"/>
      <c r="EH246" s="177"/>
      <c r="EI246" s="177"/>
      <c r="EJ246" s="177"/>
      <c r="EK246" s="177"/>
      <c r="EL246" s="177"/>
      <c r="EM246" s="177"/>
      <c r="EN246" s="177"/>
      <c r="EO246" s="177"/>
      <c r="EP246" s="177"/>
      <c r="EQ246" s="177"/>
    </row>
    <row r="247" spans="1:147" ht="40.5" customHeight="1">
      <c r="A247" s="172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284"/>
      <c r="AJ247" s="284"/>
      <c r="AK247" s="284"/>
      <c r="AL247" s="284"/>
      <c r="AM247" s="284"/>
      <c r="AN247" s="284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  <c r="BX247" s="177"/>
      <c r="BY247" s="177"/>
      <c r="BZ247" s="177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177"/>
      <c r="CN247" s="177"/>
      <c r="CO247" s="177"/>
      <c r="CP247" s="177"/>
      <c r="CQ247" s="177"/>
      <c r="CR247" s="177"/>
      <c r="CS247" s="177"/>
      <c r="CT247" s="177"/>
      <c r="CU247" s="177"/>
      <c r="CV247" s="177"/>
      <c r="CW247" s="177"/>
      <c r="CX247" s="177"/>
      <c r="CY247" s="177"/>
      <c r="CZ247" s="177"/>
      <c r="DA247" s="177"/>
      <c r="DB247" s="177"/>
      <c r="DC247" s="177"/>
      <c r="DD247" s="177"/>
      <c r="DE247" s="177"/>
      <c r="DF247" s="177"/>
      <c r="DG247" s="177"/>
      <c r="DH247" s="177"/>
      <c r="DI247" s="177"/>
      <c r="DJ247" s="177"/>
      <c r="DK247" s="177"/>
      <c r="DL247" s="177"/>
      <c r="DM247" s="177"/>
      <c r="DN247" s="177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7"/>
      <c r="EI247" s="177"/>
      <c r="EJ247" s="177"/>
      <c r="EK247" s="177"/>
      <c r="EL247" s="177"/>
      <c r="EM247" s="177"/>
      <c r="EN247" s="177"/>
      <c r="EO247" s="177"/>
      <c r="EP247" s="177"/>
      <c r="EQ247" s="177"/>
    </row>
    <row r="248" spans="1:147" ht="40.5" customHeight="1">
      <c r="A248" s="172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284"/>
      <c r="AJ248" s="284"/>
      <c r="AK248" s="284"/>
      <c r="AL248" s="284"/>
      <c r="AM248" s="284"/>
      <c r="AN248" s="284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</row>
    <row r="249" spans="1:147" ht="40.5" customHeight="1">
      <c r="A249" s="172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284"/>
      <c r="AJ249" s="284"/>
      <c r="AK249" s="284"/>
      <c r="AL249" s="284"/>
      <c r="AM249" s="284"/>
      <c r="AN249" s="284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  <c r="BT249" s="177"/>
      <c r="BU249" s="177"/>
      <c r="BV249" s="177"/>
      <c r="BW249" s="177"/>
      <c r="BX249" s="177"/>
      <c r="BY249" s="177"/>
      <c r="BZ249" s="177"/>
      <c r="CA249" s="177"/>
      <c r="CB249" s="177"/>
      <c r="CC249" s="177"/>
      <c r="CD249" s="177"/>
      <c r="CE249" s="177"/>
      <c r="CF249" s="177"/>
      <c r="CG249" s="177"/>
      <c r="CH249" s="177"/>
      <c r="CI249" s="177"/>
      <c r="CJ249" s="177"/>
      <c r="CK249" s="177"/>
      <c r="CL249" s="177"/>
      <c r="CM249" s="177"/>
      <c r="CN249" s="177"/>
      <c r="CO249" s="177"/>
      <c r="CP249" s="177"/>
      <c r="CQ249" s="177"/>
      <c r="CR249" s="177"/>
      <c r="CS249" s="177"/>
      <c r="CT249" s="177"/>
      <c r="CU249" s="177"/>
      <c r="CV249" s="177"/>
      <c r="CW249" s="177"/>
      <c r="CX249" s="177"/>
      <c r="CY249" s="177"/>
      <c r="CZ249" s="177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7"/>
      <c r="DP249" s="177"/>
      <c r="DQ249" s="177"/>
      <c r="DR249" s="177"/>
      <c r="DS249" s="177"/>
      <c r="DT249" s="177"/>
      <c r="DU249" s="177"/>
      <c r="DV249" s="177"/>
      <c r="DW249" s="177"/>
      <c r="DX249" s="177"/>
      <c r="DY249" s="177"/>
      <c r="DZ249" s="177"/>
      <c r="EA249" s="177"/>
      <c r="EB249" s="177"/>
      <c r="EC249" s="177"/>
      <c r="ED249" s="177"/>
      <c r="EE249" s="177"/>
      <c r="EF249" s="177"/>
      <c r="EG249" s="177"/>
      <c r="EH249" s="177"/>
      <c r="EI249" s="177"/>
      <c r="EJ249" s="177"/>
      <c r="EK249" s="177"/>
      <c r="EL249" s="177"/>
      <c r="EM249" s="177"/>
      <c r="EN249" s="177"/>
      <c r="EO249" s="177"/>
      <c r="EP249" s="177"/>
      <c r="EQ249" s="177"/>
    </row>
    <row r="250" spans="1:147" ht="40.5" customHeight="1">
      <c r="A250" s="172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284"/>
      <c r="AJ250" s="284"/>
      <c r="AK250" s="284"/>
      <c r="AL250" s="284"/>
      <c r="AM250" s="284"/>
      <c r="AN250" s="284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  <c r="BX250" s="177"/>
      <c r="BY250" s="177"/>
      <c r="BZ250" s="177"/>
      <c r="CA250" s="177"/>
      <c r="CB250" s="177"/>
      <c r="CC250" s="177"/>
      <c r="CD250" s="177"/>
      <c r="CE250" s="177"/>
      <c r="CF250" s="177"/>
      <c r="CG250" s="177"/>
      <c r="CH250" s="177"/>
      <c r="CI250" s="177"/>
      <c r="CJ250" s="177"/>
      <c r="CK250" s="177"/>
      <c r="CL250" s="177"/>
      <c r="CM250" s="177"/>
      <c r="CN250" s="177"/>
      <c r="CO250" s="177"/>
      <c r="CP250" s="177"/>
      <c r="CQ250" s="177"/>
      <c r="CR250" s="177"/>
      <c r="CS250" s="177"/>
      <c r="CT250" s="177"/>
      <c r="CU250" s="177"/>
      <c r="CV250" s="177"/>
      <c r="CW250" s="177"/>
      <c r="CX250" s="177"/>
      <c r="CY250" s="177"/>
      <c r="CZ250" s="177"/>
      <c r="DA250" s="177"/>
      <c r="DB250" s="177"/>
      <c r="DC250" s="177"/>
      <c r="DD250" s="177"/>
      <c r="DE250" s="177"/>
      <c r="DF250" s="177"/>
      <c r="DG250" s="177"/>
      <c r="DH250" s="177"/>
      <c r="DI250" s="177"/>
      <c r="DJ250" s="177"/>
      <c r="DK250" s="177"/>
      <c r="DL250" s="177"/>
      <c r="DM250" s="177"/>
      <c r="DN250" s="177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7"/>
      <c r="EF250" s="177"/>
      <c r="EG250" s="177"/>
      <c r="EH250" s="177"/>
      <c r="EI250" s="177"/>
      <c r="EJ250" s="177"/>
      <c r="EK250" s="177"/>
      <c r="EL250" s="177"/>
      <c r="EM250" s="177"/>
      <c r="EN250" s="177"/>
      <c r="EO250" s="177"/>
      <c r="EP250" s="177"/>
      <c r="EQ250" s="177"/>
    </row>
    <row r="251" spans="1:147" ht="40.5" customHeight="1">
      <c r="A251" s="172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284"/>
      <c r="AJ251" s="284"/>
      <c r="AK251" s="284"/>
      <c r="AL251" s="284"/>
      <c r="AM251" s="284"/>
      <c r="AN251" s="284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177"/>
      <c r="CN251" s="177"/>
      <c r="CO251" s="177"/>
      <c r="CP251" s="177"/>
      <c r="CQ251" s="177"/>
      <c r="CR251" s="177"/>
      <c r="CS251" s="177"/>
      <c r="CT251" s="177"/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7"/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</row>
    <row r="252" spans="1:147" ht="40.5" customHeight="1">
      <c r="A252" s="172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284"/>
      <c r="AJ252" s="284"/>
      <c r="AK252" s="284"/>
      <c r="AL252" s="284"/>
      <c r="AM252" s="284"/>
      <c r="AN252" s="284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7"/>
      <c r="DG252" s="177"/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  <c r="EI252" s="177"/>
      <c r="EJ252" s="177"/>
      <c r="EK252" s="177"/>
      <c r="EL252" s="177"/>
      <c r="EM252" s="177"/>
      <c r="EN252" s="177"/>
      <c r="EO252" s="177"/>
      <c r="EP252" s="177"/>
      <c r="EQ252" s="177"/>
    </row>
    <row r="253" spans="1:147" ht="40.5" customHeight="1">
      <c r="A253" s="172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284"/>
      <c r="AJ253" s="284"/>
      <c r="AK253" s="284"/>
      <c r="AL253" s="284"/>
      <c r="AM253" s="284"/>
      <c r="AN253" s="284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</row>
    <row r="254" spans="1:147" ht="40.5" customHeight="1">
      <c r="A254" s="172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284"/>
      <c r="AJ254" s="284"/>
      <c r="AK254" s="284"/>
      <c r="AL254" s="284"/>
      <c r="AM254" s="284"/>
      <c r="AN254" s="284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177"/>
      <c r="BY254" s="177"/>
      <c r="BZ254" s="177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7"/>
      <c r="DA254" s="177"/>
      <c r="DB254" s="177"/>
      <c r="DC254" s="177"/>
      <c r="DD254" s="177"/>
      <c r="DE254" s="177"/>
      <c r="DF254" s="177"/>
      <c r="DG254" s="177"/>
      <c r="DH254" s="177"/>
      <c r="DI254" s="177"/>
      <c r="DJ254" s="177"/>
      <c r="DK254" s="177"/>
      <c r="DL254" s="177"/>
      <c r="DM254" s="177"/>
      <c r="DN254" s="177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  <c r="EI254" s="177"/>
      <c r="EJ254" s="177"/>
      <c r="EK254" s="177"/>
      <c r="EL254" s="177"/>
      <c r="EM254" s="177"/>
      <c r="EN254" s="177"/>
      <c r="EO254" s="177"/>
      <c r="EP254" s="177"/>
      <c r="EQ254" s="177"/>
    </row>
    <row r="255" spans="1:147" ht="40.5" customHeight="1">
      <c r="A255" s="172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284"/>
      <c r="AJ255" s="284"/>
      <c r="AK255" s="284"/>
      <c r="AL255" s="284"/>
      <c r="AM255" s="284"/>
      <c r="AN255" s="284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7"/>
      <c r="CD255" s="177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7"/>
      <c r="DE255" s="177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7"/>
      <c r="EF255" s="177"/>
      <c r="EG255" s="177"/>
      <c r="EH255" s="177"/>
      <c r="EI255" s="177"/>
      <c r="EJ255" s="177"/>
      <c r="EK255" s="177"/>
      <c r="EL255" s="177"/>
      <c r="EM255" s="177"/>
      <c r="EN255" s="177"/>
      <c r="EO255" s="177"/>
      <c r="EP255" s="177"/>
      <c r="EQ255" s="177"/>
    </row>
    <row r="256" spans="1:147" ht="40.5" customHeight="1">
      <c r="A256" s="172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284"/>
      <c r="AJ256" s="284"/>
      <c r="AK256" s="284"/>
      <c r="AL256" s="284"/>
      <c r="AM256" s="284"/>
      <c r="AN256" s="284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  <c r="EO256" s="177"/>
      <c r="EP256" s="177"/>
      <c r="EQ256" s="177"/>
    </row>
    <row r="257" spans="1:147" ht="40.5" customHeight="1">
      <c r="A257" s="172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284"/>
      <c r="AJ257" s="284"/>
      <c r="AK257" s="284"/>
      <c r="AL257" s="284"/>
      <c r="AM257" s="284"/>
      <c r="AN257" s="284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7"/>
      <c r="CD257" s="177"/>
      <c r="CE257" s="177"/>
      <c r="CF257" s="177"/>
      <c r="CG257" s="177"/>
      <c r="CH257" s="177"/>
      <c r="CI257" s="177"/>
      <c r="CJ257" s="177"/>
      <c r="CK257" s="177"/>
      <c r="CL257" s="177"/>
      <c r="CM257" s="177"/>
      <c r="CN257" s="177"/>
      <c r="CO257" s="177"/>
      <c r="CP257" s="177"/>
      <c r="CQ257" s="177"/>
      <c r="CR257" s="177"/>
      <c r="CS257" s="177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7"/>
      <c r="DE257" s="177"/>
      <c r="DF257" s="177"/>
      <c r="DG257" s="177"/>
      <c r="DH257" s="177"/>
      <c r="DI257" s="177"/>
      <c r="DJ257" s="177"/>
      <c r="DK257" s="177"/>
      <c r="DL257" s="177"/>
      <c r="DM257" s="177"/>
      <c r="DN257" s="177"/>
      <c r="DO257" s="177"/>
      <c r="DP257" s="177"/>
      <c r="DQ257" s="177"/>
      <c r="DR257" s="177"/>
      <c r="DS257" s="177"/>
      <c r="DT257" s="177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7"/>
      <c r="EF257" s="177"/>
      <c r="EG257" s="177"/>
      <c r="EH257" s="177"/>
      <c r="EI257" s="177"/>
      <c r="EJ257" s="177"/>
      <c r="EK257" s="177"/>
      <c r="EL257" s="177"/>
      <c r="EM257" s="177"/>
      <c r="EN257" s="177"/>
      <c r="EO257" s="177"/>
      <c r="EP257" s="177"/>
      <c r="EQ257" s="177"/>
    </row>
    <row r="258" spans="1:147" ht="40.5" customHeight="1">
      <c r="A258" s="172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284"/>
      <c r="AJ258" s="284"/>
      <c r="AK258" s="284"/>
      <c r="AL258" s="284"/>
      <c r="AM258" s="284"/>
      <c r="AN258" s="284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  <c r="BT258" s="177"/>
      <c r="BU258" s="177"/>
      <c r="BV258" s="177"/>
      <c r="BW258" s="177"/>
      <c r="BX258" s="177"/>
      <c r="BY258" s="177"/>
      <c r="BZ258" s="177"/>
      <c r="CA258" s="177"/>
      <c r="CB258" s="177"/>
      <c r="CC258" s="177"/>
      <c r="CD258" s="177"/>
      <c r="CE258" s="177"/>
      <c r="CF258" s="177"/>
      <c r="CG258" s="177"/>
      <c r="CH258" s="177"/>
      <c r="CI258" s="177"/>
      <c r="CJ258" s="177"/>
      <c r="CK258" s="177"/>
      <c r="CL258" s="177"/>
      <c r="CM258" s="177"/>
      <c r="CN258" s="177"/>
      <c r="CO258" s="177"/>
      <c r="CP258" s="177"/>
      <c r="CQ258" s="177"/>
      <c r="CR258" s="177"/>
      <c r="CS258" s="177"/>
      <c r="CT258" s="177"/>
      <c r="CU258" s="177"/>
      <c r="CV258" s="177"/>
      <c r="CW258" s="177"/>
      <c r="CX258" s="177"/>
      <c r="CY258" s="177"/>
      <c r="CZ258" s="177"/>
      <c r="DA258" s="177"/>
      <c r="DB258" s="177"/>
      <c r="DC258" s="177"/>
      <c r="DD258" s="177"/>
      <c r="DE258" s="177"/>
      <c r="DF258" s="177"/>
      <c r="DG258" s="177"/>
      <c r="DH258" s="177"/>
      <c r="DI258" s="177"/>
      <c r="DJ258" s="177"/>
      <c r="DK258" s="177"/>
      <c r="DL258" s="177"/>
      <c r="DM258" s="177"/>
      <c r="DN258" s="177"/>
      <c r="DO258" s="177"/>
      <c r="DP258" s="177"/>
      <c r="DQ258" s="177"/>
      <c r="DR258" s="177"/>
      <c r="DS258" s="177"/>
      <c r="DT258" s="177"/>
      <c r="DU258" s="177"/>
      <c r="DV258" s="177"/>
      <c r="DW258" s="177"/>
      <c r="DX258" s="177"/>
      <c r="DY258" s="177"/>
      <c r="DZ258" s="177"/>
      <c r="EA258" s="177"/>
      <c r="EB258" s="177"/>
      <c r="EC258" s="177"/>
      <c r="ED258" s="177"/>
      <c r="EE258" s="177"/>
      <c r="EF258" s="177"/>
      <c r="EG258" s="177"/>
      <c r="EH258" s="177"/>
      <c r="EI258" s="177"/>
      <c r="EJ258" s="177"/>
      <c r="EK258" s="177"/>
      <c r="EL258" s="177"/>
      <c r="EM258" s="177"/>
      <c r="EN258" s="177"/>
      <c r="EO258" s="177"/>
      <c r="EP258" s="177"/>
      <c r="EQ258" s="177"/>
    </row>
    <row r="259" spans="1:147" ht="40.5" customHeight="1">
      <c r="A259" s="172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284"/>
      <c r="AJ259" s="284"/>
      <c r="AK259" s="284"/>
      <c r="AL259" s="284"/>
      <c r="AM259" s="284"/>
      <c r="AN259" s="284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7"/>
      <c r="CD259" s="177"/>
      <c r="CE259" s="177"/>
      <c r="CF259" s="177"/>
      <c r="CG259" s="177"/>
      <c r="CH259" s="177"/>
      <c r="CI259" s="177"/>
      <c r="CJ259" s="177"/>
      <c r="CK259" s="177"/>
      <c r="CL259" s="177"/>
      <c r="CM259" s="177"/>
      <c r="CN259" s="177"/>
      <c r="CO259" s="177"/>
      <c r="CP259" s="177"/>
      <c r="CQ259" s="177"/>
      <c r="CR259" s="177"/>
      <c r="CS259" s="177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7"/>
      <c r="DE259" s="177"/>
      <c r="DF259" s="177"/>
      <c r="DG259" s="177"/>
      <c r="DH259" s="177"/>
      <c r="DI259" s="177"/>
      <c r="DJ259" s="177"/>
      <c r="DK259" s="177"/>
      <c r="DL259" s="177"/>
      <c r="DM259" s="177"/>
      <c r="DN259" s="177"/>
      <c r="DO259" s="177"/>
      <c r="DP259" s="177"/>
      <c r="DQ259" s="177"/>
      <c r="DR259" s="177"/>
      <c r="DS259" s="177"/>
      <c r="DT259" s="177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  <c r="EO259" s="177"/>
      <c r="EP259" s="177"/>
      <c r="EQ259" s="177"/>
    </row>
    <row r="260" spans="1:147" ht="40.5" customHeight="1">
      <c r="A260" s="172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284"/>
      <c r="AJ260" s="284"/>
      <c r="AK260" s="284"/>
      <c r="AL260" s="284"/>
      <c r="AM260" s="284"/>
      <c r="AN260" s="284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  <c r="BT260" s="177"/>
      <c r="BU260" s="177"/>
      <c r="BV260" s="177"/>
      <c r="BW260" s="177"/>
      <c r="BX260" s="177"/>
      <c r="BY260" s="177"/>
      <c r="BZ260" s="177"/>
      <c r="CA260" s="177"/>
      <c r="CB260" s="177"/>
      <c r="CC260" s="177"/>
      <c r="CD260" s="177"/>
      <c r="CE260" s="177"/>
      <c r="CF260" s="177"/>
      <c r="CG260" s="177"/>
      <c r="CH260" s="177"/>
      <c r="CI260" s="177"/>
      <c r="CJ260" s="177"/>
      <c r="CK260" s="177"/>
      <c r="CL260" s="177"/>
      <c r="CM260" s="177"/>
      <c r="CN260" s="177"/>
      <c r="CO260" s="177"/>
      <c r="CP260" s="177"/>
      <c r="CQ260" s="177"/>
      <c r="CR260" s="177"/>
      <c r="CS260" s="177"/>
      <c r="CT260" s="177"/>
      <c r="CU260" s="177"/>
      <c r="CV260" s="177"/>
      <c r="CW260" s="177"/>
      <c r="CX260" s="177"/>
      <c r="CY260" s="177"/>
      <c r="CZ260" s="177"/>
      <c r="DA260" s="177"/>
      <c r="DB260" s="177"/>
      <c r="DC260" s="177"/>
      <c r="DD260" s="177"/>
      <c r="DE260" s="177"/>
      <c r="DF260" s="177"/>
      <c r="DG260" s="177"/>
      <c r="DH260" s="177"/>
      <c r="DI260" s="177"/>
      <c r="DJ260" s="177"/>
      <c r="DK260" s="177"/>
      <c r="DL260" s="177"/>
      <c r="DM260" s="177"/>
      <c r="DN260" s="177"/>
      <c r="DO260" s="177"/>
      <c r="DP260" s="177"/>
      <c r="DQ260" s="177"/>
      <c r="DR260" s="177"/>
      <c r="DS260" s="177"/>
      <c r="DT260" s="177"/>
      <c r="DU260" s="177"/>
      <c r="DV260" s="177"/>
      <c r="DW260" s="177"/>
      <c r="DX260" s="177"/>
      <c r="DY260" s="177"/>
      <c r="DZ260" s="177"/>
      <c r="EA260" s="177"/>
      <c r="EB260" s="177"/>
      <c r="EC260" s="177"/>
      <c r="ED260" s="177"/>
      <c r="EE260" s="177"/>
      <c r="EF260" s="177"/>
      <c r="EG260" s="177"/>
      <c r="EH260" s="177"/>
      <c r="EI260" s="177"/>
      <c r="EJ260" s="177"/>
      <c r="EK260" s="177"/>
      <c r="EL260" s="177"/>
      <c r="EM260" s="177"/>
      <c r="EN260" s="177"/>
      <c r="EO260" s="177"/>
      <c r="EP260" s="177"/>
      <c r="EQ260" s="177"/>
    </row>
    <row r="261" spans="1:147" ht="40.5" customHeight="1">
      <c r="A261" s="172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284"/>
      <c r="AJ261" s="284"/>
      <c r="AK261" s="284"/>
      <c r="AL261" s="284"/>
      <c r="AM261" s="284"/>
      <c r="AN261" s="284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7"/>
      <c r="CD261" s="177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7"/>
      <c r="DE261" s="177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7"/>
      <c r="EF261" s="177"/>
      <c r="EG261" s="177"/>
      <c r="EH261" s="177"/>
      <c r="EI261" s="177"/>
      <c r="EJ261" s="177"/>
      <c r="EK261" s="177"/>
      <c r="EL261" s="177"/>
      <c r="EM261" s="177"/>
      <c r="EN261" s="177"/>
      <c r="EO261" s="177"/>
      <c r="EP261" s="177"/>
      <c r="EQ261" s="177"/>
    </row>
    <row r="262" spans="1:147" ht="40.5" customHeight="1">
      <c r="A262" s="172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284"/>
      <c r="AJ262" s="284"/>
      <c r="AK262" s="284"/>
      <c r="AL262" s="284"/>
      <c r="AM262" s="284"/>
      <c r="AN262" s="284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  <c r="EO262" s="177"/>
      <c r="EP262" s="177"/>
      <c r="EQ262" s="177"/>
    </row>
    <row r="263" spans="1:147" ht="40.5" customHeight="1">
      <c r="A263" s="172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284"/>
      <c r="AJ263" s="284"/>
      <c r="AK263" s="284"/>
      <c r="AL263" s="284"/>
      <c r="AM263" s="284"/>
      <c r="AN263" s="284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  <c r="BX263" s="177"/>
      <c r="BY263" s="177"/>
      <c r="BZ263" s="177"/>
      <c r="CA263" s="177"/>
      <c r="CB263" s="177"/>
      <c r="CC263" s="177"/>
      <c r="CD263" s="177"/>
      <c r="CE263" s="177"/>
      <c r="CF263" s="177"/>
      <c r="CG263" s="177"/>
      <c r="CH263" s="177"/>
      <c r="CI263" s="177"/>
      <c r="CJ263" s="177"/>
      <c r="CK263" s="177"/>
      <c r="CL263" s="177"/>
      <c r="CM263" s="177"/>
      <c r="CN263" s="177"/>
      <c r="CO263" s="177"/>
      <c r="CP263" s="177"/>
      <c r="CQ263" s="177"/>
      <c r="CR263" s="177"/>
      <c r="CS263" s="177"/>
      <c r="CT263" s="177"/>
      <c r="CU263" s="177"/>
      <c r="CV263" s="177"/>
      <c r="CW263" s="177"/>
      <c r="CX263" s="177"/>
      <c r="CY263" s="177"/>
      <c r="CZ263" s="177"/>
      <c r="DA263" s="177"/>
      <c r="DB263" s="177"/>
      <c r="DC263" s="177"/>
      <c r="DD263" s="177"/>
      <c r="DE263" s="177"/>
      <c r="DF263" s="177"/>
      <c r="DG263" s="177"/>
      <c r="DH263" s="177"/>
      <c r="DI263" s="177"/>
      <c r="DJ263" s="177"/>
      <c r="DK263" s="177"/>
      <c r="DL263" s="177"/>
      <c r="DM263" s="177"/>
      <c r="DN263" s="177"/>
      <c r="DO263" s="177"/>
      <c r="DP263" s="177"/>
      <c r="DQ263" s="177"/>
      <c r="DR263" s="177"/>
      <c r="DS263" s="177"/>
      <c r="DT263" s="177"/>
      <c r="DU263" s="177"/>
      <c r="DV263" s="177"/>
      <c r="DW263" s="177"/>
      <c r="DX263" s="177"/>
      <c r="DY263" s="177"/>
      <c r="DZ263" s="177"/>
      <c r="EA263" s="177"/>
      <c r="EB263" s="177"/>
      <c r="EC263" s="177"/>
      <c r="ED263" s="177"/>
      <c r="EE263" s="177"/>
      <c r="EF263" s="177"/>
      <c r="EG263" s="177"/>
      <c r="EH263" s="177"/>
      <c r="EI263" s="177"/>
      <c r="EJ263" s="177"/>
      <c r="EK263" s="177"/>
      <c r="EL263" s="177"/>
      <c r="EM263" s="177"/>
      <c r="EN263" s="177"/>
      <c r="EO263" s="177"/>
      <c r="EP263" s="177"/>
      <c r="EQ263" s="177"/>
    </row>
    <row r="264" spans="1:147" ht="40.5" customHeight="1">
      <c r="A264" s="172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284"/>
      <c r="AJ264" s="284"/>
      <c r="AK264" s="284"/>
      <c r="AL264" s="284"/>
      <c r="AM264" s="284"/>
      <c r="AN264" s="284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  <c r="BX264" s="177"/>
      <c r="BY264" s="177"/>
      <c r="BZ264" s="177"/>
      <c r="CA264" s="177"/>
      <c r="CB264" s="177"/>
      <c r="CC264" s="177"/>
      <c r="CD264" s="177"/>
      <c r="CE264" s="177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7"/>
      <c r="CU264" s="177"/>
      <c r="CV264" s="177"/>
      <c r="CW264" s="177"/>
      <c r="CX264" s="177"/>
      <c r="CY264" s="177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7"/>
      <c r="DN264" s="177"/>
      <c r="DO264" s="177"/>
      <c r="DP264" s="177"/>
      <c r="DQ264" s="177"/>
      <c r="DR264" s="177"/>
      <c r="DS264" s="177"/>
      <c r="DT264" s="177"/>
      <c r="DU264" s="177"/>
      <c r="DV264" s="177"/>
      <c r="DW264" s="177"/>
      <c r="DX264" s="177"/>
      <c r="DY264" s="177"/>
      <c r="DZ264" s="177"/>
      <c r="EA264" s="177"/>
      <c r="EB264" s="177"/>
      <c r="EC264" s="177"/>
      <c r="ED264" s="177"/>
      <c r="EE264" s="177"/>
      <c r="EF264" s="177"/>
      <c r="EG264" s="177"/>
      <c r="EH264" s="177"/>
      <c r="EI264" s="177"/>
      <c r="EJ264" s="177"/>
      <c r="EK264" s="177"/>
      <c r="EL264" s="177"/>
      <c r="EM264" s="177"/>
      <c r="EN264" s="177"/>
      <c r="EO264" s="177"/>
      <c r="EP264" s="177"/>
      <c r="EQ264" s="177"/>
    </row>
    <row r="265" spans="1:147" ht="40.5" customHeight="1">
      <c r="A265" s="172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284"/>
      <c r="AJ265" s="284"/>
      <c r="AK265" s="284"/>
      <c r="AL265" s="284"/>
      <c r="AM265" s="284"/>
      <c r="AN265" s="284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  <c r="BX265" s="177"/>
      <c r="BY265" s="177"/>
      <c r="BZ265" s="177"/>
      <c r="CA265" s="177"/>
      <c r="CB265" s="177"/>
      <c r="CC265" s="177"/>
      <c r="CD265" s="177"/>
      <c r="CE265" s="177"/>
      <c r="CF265" s="177"/>
      <c r="CG265" s="177"/>
      <c r="CH265" s="177"/>
      <c r="CI265" s="177"/>
      <c r="CJ265" s="177"/>
      <c r="CK265" s="177"/>
      <c r="CL265" s="177"/>
      <c r="CM265" s="177"/>
      <c r="CN265" s="177"/>
      <c r="CO265" s="177"/>
      <c r="CP265" s="177"/>
      <c r="CQ265" s="177"/>
      <c r="CR265" s="177"/>
      <c r="CS265" s="177"/>
      <c r="CT265" s="177"/>
      <c r="CU265" s="177"/>
      <c r="CV265" s="177"/>
      <c r="CW265" s="177"/>
      <c r="CX265" s="177"/>
      <c r="CY265" s="177"/>
      <c r="CZ265" s="177"/>
      <c r="DA265" s="177"/>
      <c r="DB265" s="177"/>
      <c r="DC265" s="177"/>
      <c r="DD265" s="177"/>
      <c r="DE265" s="177"/>
      <c r="DF265" s="177"/>
      <c r="DG265" s="177"/>
      <c r="DH265" s="177"/>
      <c r="DI265" s="177"/>
      <c r="DJ265" s="177"/>
      <c r="DK265" s="177"/>
      <c r="DL265" s="177"/>
      <c r="DM265" s="177"/>
      <c r="DN265" s="177"/>
      <c r="DO265" s="177"/>
      <c r="DP265" s="177"/>
      <c r="DQ265" s="177"/>
      <c r="DR265" s="177"/>
      <c r="DS265" s="177"/>
      <c r="DT265" s="177"/>
      <c r="DU265" s="177"/>
      <c r="DV265" s="177"/>
      <c r="DW265" s="177"/>
      <c r="DX265" s="177"/>
      <c r="DY265" s="177"/>
      <c r="DZ265" s="177"/>
      <c r="EA265" s="177"/>
      <c r="EB265" s="177"/>
      <c r="EC265" s="177"/>
      <c r="ED265" s="177"/>
      <c r="EE265" s="177"/>
      <c r="EF265" s="177"/>
      <c r="EG265" s="177"/>
      <c r="EH265" s="177"/>
      <c r="EI265" s="177"/>
      <c r="EJ265" s="177"/>
      <c r="EK265" s="177"/>
      <c r="EL265" s="177"/>
      <c r="EM265" s="177"/>
      <c r="EN265" s="177"/>
      <c r="EO265" s="177"/>
      <c r="EP265" s="177"/>
      <c r="EQ265" s="177"/>
    </row>
    <row r="266" spans="1:147" ht="40.5" customHeight="1">
      <c r="A266" s="172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284"/>
      <c r="AJ266" s="284"/>
      <c r="AK266" s="284"/>
      <c r="AL266" s="284"/>
      <c r="AM266" s="284"/>
      <c r="AN266" s="284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7"/>
      <c r="DU266" s="177"/>
      <c r="DV266" s="177"/>
      <c r="DW266" s="177"/>
      <c r="DX266" s="177"/>
      <c r="DY266" s="177"/>
      <c r="DZ266" s="177"/>
      <c r="EA266" s="177"/>
      <c r="EB266" s="177"/>
      <c r="EC266" s="177"/>
      <c r="ED266" s="177"/>
      <c r="EE266" s="177"/>
      <c r="EF266" s="177"/>
      <c r="EG266" s="177"/>
      <c r="EH266" s="177"/>
      <c r="EI266" s="177"/>
      <c r="EJ266" s="177"/>
      <c r="EK266" s="177"/>
      <c r="EL266" s="177"/>
      <c r="EM266" s="177"/>
      <c r="EN266" s="177"/>
      <c r="EO266" s="177"/>
      <c r="EP266" s="177"/>
      <c r="EQ266" s="177"/>
    </row>
    <row r="267" spans="1:147" ht="40.5" customHeight="1">
      <c r="A267" s="172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284"/>
      <c r="AJ267" s="284"/>
      <c r="AK267" s="284"/>
      <c r="AL267" s="284"/>
      <c r="AM267" s="284"/>
      <c r="AN267" s="284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  <c r="EO267" s="177"/>
      <c r="EP267" s="177"/>
      <c r="EQ267" s="177"/>
    </row>
    <row r="268" spans="1:147" ht="40.5" customHeight="1">
      <c r="A268" s="172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284"/>
      <c r="AJ268" s="284"/>
      <c r="AK268" s="284"/>
      <c r="AL268" s="284"/>
      <c r="AM268" s="284"/>
      <c r="AN268" s="284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7"/>
      <c r="EE268" s="177"/>
      <c r="EF268" s="177"/>
      <c r="EG268" s="177"/>
      <c r="EH268" s="177"/>
      <c r="EI268" s="177"/>
      <c r="EJ268" s="177"/>
      <c r="EK268" s="177"/>
      <c r="EL268" s="177"/>
      <c r="EM268" s="177"/>
      <c r="EN268" s="177"/>
      <c r="EO268" s="177"/>
      <c r="EP268" s="177"/>
      <c r="EQ268" s="177"/>
    </row>
    <row r="269" spans="1:147" ht="40.5" customHeight="1">
      <c r="A269" s="172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284"/>
      <c r="AJ269" s="284"/>
      <c r="AK269" s="284"/>
      <c r="AL269" s="284"/>
      <c r="AM269" s="284"/>
      <c r="AN269" s="284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  <c r="BU269" s="177"/>
      <c r="BV269" s="177"/>
      <c r="BW269" s="177"/>
      <c r="BX269" s="177"/>
      <c r="BY269" s="177"/>
      <c r="BZ269" s="177"/>
      <c r="CA269" s="177"/>
      <c r="CB269" s="177"/>
      <c r="CC269" s="177"/>
      <c r="CD269" s="177"/>
      <c r="CE269" s="177"/>
      <c r="CF269" s="177"/>
      <c r="CG269" s="177"/>
      <c r="CH269" s="177"/>
      <c r="CI269" s="177"/>
      <c r="CJ269" s="177"/>
      <c r="CK269" s="177"/>
      <c r="CL269" s="177"/>
      <c r="CM269" s="177"/>
      <c r="CN269" s="177"/>
      <c r="CO269" s="177"/>
      <c r="CP269" s="177"/>
      <c r="CQ269" s="177"/>
      <c r="CR269" s="177"/>
      <c r="CS269" s="177"/>
      <c r="CT269" s="177"/>
      <c r="CU269" s="177"/>
      <c r="CV269" s="177"/>
      <c r="CW269" s="177"/>
      <c r="CX269" s="177"/>
      <c r="CY269" s="177"/>
      <c r="CZ269" s="177"/>
      <c r="DA269" s="177"/>
      <c r="DB269" s="177"/>
      <c r="DC269" s="177"/>
      <c r="DD269" s="177"/>
      <c r="DE269" s="177"/>
      <c r="DF269" s="177"/>
      <c r="DG269" s="177"/>
      <c r="DH269" s="177"/>
      <c r="DI269" s="177"/>
      <c r="DJ269" s="177"/>
      <c r="DK269" s="177"/>
      <c r="DL269" s="177"/>
      <c r="DM269" s="177"/>
      <c r="DN269" s="177"/>
      <c r="DO269" s="177"/>
      <c r="DP269" s="177"/>
      <c r="DQ269" s="177"/>
      <c r="DR269" s="177"/>
      <c r="DS269" s="177"/>
      <c r="DT269" s="177"/>
      <c r="DU269" s="177"/>
      <c r="DV269" s="177"/>
      <c r="DW269" s="177"/>
      <c r="DX269" s="177"/>
      <c r="DY269" s="177"/>
      <c r="DZ269" s="177"/>
      <c r="EA269" s="177"/>
      <c r="EB269" s="177"/>
      <c r="EC269" s="177"/>
      <c r="ED269" s="177"/>
      <c r="EE269" s="177"/>
      <c r="EF269" s="177"/>
      <c r="EG269" s="177"/>
      <c r="EH269" s="177"/>
      <c r="EI269" s="177"/>
      <c r="EJ269" s="177"/>
      <c r="EK269" s="177"/>
      <c r="EL269" s="177"/>
      <c r="EM269" s="177"/>
      <c r="EN269" s="177"/>
      <c r="EO269" s="177"/>
      <c r="EP269" s="177"/>
      <c r="EQ269" s="177"/>
    </row>
    <row r="270" spans="1:147" ht="40.5" customHeight="1">
      <c r="A270" s="172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284"/>
      <c r="AJ270" s="284"/>
      <c r="AK270" s="284"/>
      <c r="AL270" s="284"/>
      <c r="AM270" s="284"/>
      <c r="AN270" s="284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  <c r="BU270" s="177"/>
      <c r="BV270" s="177"/>
      <c r="BW270" s="177"/>
      <c r="BX270" s="177"/>
      <c r="BY270" s="177"/>
      <c r="BZ270" s="177"/>
      <c r="CA270" s="177"/>
      <c r="CB270" s="177"/>
      <c r="CC270" s="177"/>
      <c r="CD270" s="177"/>
      <c r="CE270" s="177"/>
      <c r="CF270" s="177"/>
      <c r="CG270" s="177"/>
      <c r="CH270" s="177"/>
      <c r="CI270" s="177"/>
      <c r="CJ270" s="177"/>
      <c r="CK270" s="177"/>
      <c r="CL270" s="177"/>
      <c r="CM270" s="177"/>
      <c r="CN270" s="177"/>
      <c r="CO270" s="177"/>
      <c r="CP270" s="177"/>
      <c r="CQ270" s="177"/>
      <c r="CR270" s="177"/>
      <c r="CS270" s="177"/>
      <c r="CT270" s="177"/>
      <c r="CU270" s="177"/>
      <c r="CV270" s="177"/>
      <c r="CW270" s="177"/>
      <c r="CX270" s="177"/>
      <c r="CY270" s="177"/>
      <c r="CZ270" s="177"/>
      <c r="DA270" s="177"/>
      <c r="DB270" s="177"/>
      <c r="DC270" s="177"/>
      <c r="DD270" s="177"/>
      <c r="DE270" s="177"/>
      <c r="DF270" s="177"/>
      <c r="DG270" s="177"/>
      <c r="DH270" s="177"/>
      <c r="DI270" s="177"/>
      <c r="DJ270" s="177"/>
      <c r="DK270" s="177"/>
      <c r="DL270" s="177"/>
      <c r="DM270" s="177"/>
      <c r="DN270" s="177"/>
      <c r="DO270" s="177"/>
      <c r="DP270" s="177"/>
      <c r="DQ270" s="177"/>
      <c r="DR270" s="177"/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7"/>
      <c r="EE270" s="177"/>
      <c r="EF270" s="177"/>
      <c r="EG270" s="177"/>
      <c r="EH270" s="177"/>
      <c r="EI270" s="177"/>
      <c r="EJ270" s="177"/>
      <c r="EK270" s="177"/>
      <c r="EL270" s="177"/>
      <c r="EM270" s="177"/>
      <c r="EN270" s="177"/>
      <c r="EO270" s="177"/>
      <c r="EP270" s="177"/>
      <c r="EQ270" s="177"/>
    </row>
    <row r="271" spans="1:147" ht="40.5" customHeight="1">
      <c r="A271" s="172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284"/>
      <c r="AJ271" s="284"/>
      <c r="AK271" s="284"/>
      <c r="AL271" s="284"/>
      <c r="AM271" s="284"/>
      <c r="AN271" s="284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  <c r="BU271" s="177"/>
      <c r="BV271" s="177"/>
      <c r="BW271" s="177"/>
      <c r="BX271" s="177"/>
      <c r="BY271" s="177"/>
      <c r="BZ271" s="177"/>
      <c r="CA271" s="177"/>
      <c r="CB271" s="177"/>
      <c r="CC271" s="177"/>
      <c r="CD271" s="177"/>
      <c r="CE271" s="177"/>
      <c r="CF271" s="177"/>
      <c r="CG271" s="177"/>
      <c r="CH271" s="177"/>
      <c r="CI271" s="177"/>
      <c r="CJ271" s="177"/>
      <c r="CK271" s="177"/>
      <c r="CL271" s="177"/>
      <c r="CM271" s="177"/>
      <c r="CN271" s="177"/>
      <c r="CO271" s="177"/>
      <c r="CP271" s="177"/>
      <c r="CQ271" s="177"/>
      <c r="CR271" s="177"/>
      <c r="CS271" s="177"/>
      <c r="CT271" s="177"/>
      <c r="CU271" s="177"/>
      <c r="CV271" s="177"/>
      <c r="CW271" s="177"/>
      <c r="CX271" s="177"/>
      <c r="CY271" s="177"/>
      <c r="CZ271" s="177"/>
      <c r="DA271" s="177"/>
      <c r="DB271" s="177"/>
      <c r="DC271" s="177"/>
      <c r="DD271" s="177"/>
      <c r="DE271" s="177"/>
      <c r="DF271" s="177"/>
      <c r="DG271" s="177"/>
      <c r="DH271" s="177"/>
      <c r="DI271" s="177"/>
      <c r="DJ271" s="177"/>
      <c r="DK271" s="177"/>
      <c r="DL271" s="177"/>
      <c r="DM271" s="177"/>
      <c r="DN271" s="177"/>
      <c r="DO271" s="177"/>
      <c r="DP271" s="177"/>
      <c r="DQ271" s="177"/>
      <c r="DR271" s="177"/>
      <c r="DS271" s="177"/>
      <c r="DT271" s="177"/>
      <c r="DU271" s="177"/>
      <c r="DV271" s="177"/>
      <c r="DW271" s="177"/>
      <c r="DX271" s="177"/>
      <c r="DY271" s="177"/>
      <c r="DZ271" s="177"/>
      <c r="EA271" s="177"/>
      <c r="EB271" s="177"/>
      <c r="EC271" s="177"/>
      <c r="ED271" s="177"/>
      <c r="EE271" s="177"/>
      <c r="EF271" s="177"/>
      <c r="EG271" s="177"/>
      <c r="EH271" s="177"/>
      <c r="EI271" s="177"/>
      <c r="EJ271" s="177"/>
      <c r="EK271" s="177"/>
      <c r="EL271" s="177"/>
      <c r="EM271" s="177"/>
      <c r="EN271" s="177"/>
      <c r="EO271" s="177"/>
      <c r="EP271" s="177"/>
      <c r="EQ271" s="177"/>
    </row>
    <row r="272" spans="1:147" ht="40.5" customHeight="1">
      <c r="A272" s="172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284"/>
      <c r="AJ272" s="284"/>
      <c r="AK272" s="284"/>
      <c r="AL272" s="284"/>
      <c r="AM272" s="284"/>
      <c r="AN272" s="284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7"/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7"/>
      <c r="CI272" s="177"/>
      <c r="CJ272" s="177"/>
      <c r="CK272" s="177"/>
      <c r="CL272" s="177"/>
      <c r="CM272" s="177"/>
      <c r="CN272" s="177"/>
      <c r="CO272" s="177"/>
      <c r="CP272" s="177"/>
      <c r="CQ272" s="177"/>
      <c r="CR272" s="177"/>
      <c r="CS272" s="177"/>
      <c r="CT272" s="177"/>
      <c r="CU272" s="177"/>
      <c r="CV272" s="177"/>
      <c r="CW272" s="177"/>
      <c r="CX272" s="177"/>
      <c r="CY272" s="177"/>
      <c r="CZ272" s="177"/>
      <c r="DA272" s="177"/>
      <c r="DB272" s="177"/>
      <c r="DC272" s="177"/>
      <c r="DD272" s="177"/>
      <c r="DE272" s="177"/>
      <c r="DF272" s="177"/>
      <c r="DG272" s="177"/>
      <c r="DH272" s="177"/>
      <c r="DI272" s="177"/>
      <c r="DJ272" s="177"/>
      <c r="DK272" s="177"/>
      <c r="DL272" s="177"/>
      <c r="DM272" s="177"/>
      <c r="DN272" s="177"/>
      <c r="DO272" s="177"/>
      <c r="DP272" s="177"/>
      <c r="DQ272" s="177"/>
      <c r="DR272" s="177"/>
      <c r="DS272" s="177"/>
      <c r="DT272" s="177"/>
      <c r="DU272" s="177"/>
      <c r="DV272" s="177"/>
      <c r="DW272" s="177"/>
      <c r="DX272" s="177"/>
      <c r="DY272" s="177"/>
      <c r="DZ272" s="177"/>
      <c r="EA272" s="177"/>
      <c r="EB272" s="177"/>
      <c r="EC272" s="177"/>
      <c r="ED272" s="177"/>
      <c r="EE272" s="177"/>
      <c r="EF272" s="177"/>
      <c r="EG272" s="177"/>
      <c r="EH272" s="177"/>
      <c r="EI272" s="177"/>
      <c r="EJ272" s="177"/>
      <c r="EK272" s="177"/>
      <c r="EL272" s="177"/>
      <c r="EM272" s="177"/>
      <c r="EN272" s="177"/>
      <c r="EO272" s="177"/>
      <c r="EP272" s="177"/>
      <c r="EQ272" s="177"/>
    </row>
    <row r="273" spans="1:147" ht="40.5" customHeight="1">
      <c r="A273" s="172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284"/>
      <c r="AJ273" s="284"/>
      <c r="AK273" s="284"/>
      <c r="AL273" s="284"/>
      <c r="AM273" s="284"/>
      <c r="AN273" s="284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77"/>
      <c r="DG273" s="177"/>
      <c r="DH273" s="177"/>
      <c r="DI273" s="177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177"/>
      <c r="EG273" s="177"/>
      <c r="EH273" s="177"/>
      <c r="EI273" s="177"/>
      <c r="EJ273" s="177"/>
      <c r="EK273" s="177"/>
      <c r="EL273" s="177"/>
      <c r="EM273" s="177"/>
      <c r="EN273" s="177"/>
      <c r="EO273" s="177"/>
      <c r="EP273" s="177"/>
      <c r="EQ273" s="177"/>
    </row>
    <row r="274" spans="1:147" ht="40.5" customHeight="1">
      <c r="A274" s="172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284"/>
      <c r="AJ274" s="284"/>
      <c r="AK274" s="284"/>
      <c r="AL274" s="284"/>
      <c r="AM274" s="284"/>
      <c r="AN274" s="284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177"/>
      <c r="EG274" s="177"/>
      <c r="EH274" s="177"/>
      <c r="EI274" s="177"/>
      <c r="EJ274" s="177"/>
      <c r="EK274" s="177"/>
      <c r="EL274" s="177"/>
      <c r="EM274" s="177"/>
      <c r="EN274" s="177"/>
      <c r="EO274" s="177"/>
      <c r="EP274" s="177"/>
      <c r="EQ274" s="177"/>
    </row>
    <row r="275" spans="1:147" ht="40.5" customHeight="1">
      <c r="A275" s="172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284"/>
      <c r="AJ275" s="284"/>
      <c r="AK275" s="284"/>
      <c r="AL275" s="284"/>
      <c r="AM275" s="284"/>
      <c r="AN275" s="284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77"/>
      <c r="CF275" s="177"/>
      <c r="CG275" s="177"/>
      <c r="CH275" s="177"/>
      <c r="CI275" s="177"/>
      <c r="CJ275" s="177"/>
      <c r="CK275" s="177"/>
      <c r="CL275" s="177"/>
      <c r="CM275" s="177"/>
      <c r="CN275" s="177"/>
      <c r="CO275" s="177"/>
      <c r="CP275" s="177"/>
      <c r="CQ275" s="177"/>
      <c r="CR275" s="177"/>
      <c r="CS275" s="177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77"/>
      <c r="DG275" s="177"/>
      <c r="DH275" s="177"/>
      <c r="DI275" s="177"/>
      <c r="DJ275" s="177"/>
      <c r="DK275" s="177"/>
      <c r="DL275" s="177"/>
      <c r="DM275" s="177"/>
      <c r="DN275" s="177"/>
      <c r="DO275" s="177"/>
      <c r="DP275" s="177"/>
      <c r="DQ275" s="177"/>
      <c r="DR275" s="177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7"/>
      <c r="EG275" s="177"/>
      <c r="EH275" s="177"/>
      <c r="EI275" s="177"/>
      <c r="EJ275" s="177"/>
      <c r="EK275" s="177"/>
      <c r="EL275" s="177"/>
      <c r="EM275" s="177"/>
      <c r="EN275" s="177"/>
      <c r="EO275" s="177"/>
      <c r="EP275" s="177"/>
      <c r="EQ275" s="177"/>
    </row>
    <row r="276" spans="1:147" ht="40.5" customHeight="1">
      <c r="A276" s="172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284"/>
      <c r="AJ276" s="284"/>
      <c r="AK276" s="284"/>
      <c r="AL276" s="284"/>
      <c r="AM276" s="284"/>
      <c r="AN276" s="284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77"/>
      <c r="CF276" s="177"/>
      <c r="CG276" s="177"/>
      <c r="CH276" s="177"/>
      <c r="CI276" s="177"/>
      <c r="CJ276" s="177"/>
      <c r="CK276" s="177"/>
      <c r="CL276" s="177"/>
      <c r="CM276" s="177"/>
      <c r="CN276" s="177"/>
      <c r="CO276" s="177"/>
      <c r="CP276" s="177"/>
      <c r="CQ276" s="177"/>
      <c r="CR276" s="177"/>
      <c r="CS276" s="177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77"/>
      <c r="DG276" s="177"/>
      <c r="DH276" s="177"/>
      <c r="DI276" s="177"/>
      <c r="DJ276" s="177"/>
      <c r="DK276" s="177"/>
      <c r="DL276" s="177"/>
      <c r="DM276" s="177"/>
      <c r="DN276" s="177"/>
      <c r="DO276" s="177"/>
      <c r="DP276" s="177"/>
      <c r="DQ276" s="177"/>
      <c r="DR276" s="177"/>
      <c r="DS276" s="177"/>
      <c r="DT276" s="177"/>
      <c r="DU276" s="177"/>
      <c r="DV276" s="177"/>
      <c r="DW276" s="177"/>
      <c r="DX276" s="177"/>
      <c r="DY276" s="177"/>
      <c r="DZ276" s="177"/>
      <c r="EA276" s="177"/>
      <c r="EB276" s="177"/>
      <c r="EC276" s="177"/>
      <c r="ED276" s="177"/>
      <c r="EE276" s="177"/>
      <c r="EF276" s="177"/>
      <c r="EG276" s="177"/>
      <c r="EH276" s="177"/>
      <c r="EI276" s="177"/>
      <c r="EJ276" s="177"/>
      <c r="EK276" s="177"/>
      <c r="EL276" s="177"/>
      <c r="EM276" s="177"/>
      <c r="EN276" s="177"/>
      <c r="EO276" s="177"/>
      <c r="EP276" s="177"/>
      <c r="EQ276" s="177"/>
    </row>
    <row r="277" spans="1:147" ht="40.5" customHeight="1">
      <c r="A277" s="172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284"/>
      <c r="AJ277" s="284"/>
      <c r="AK277" s="284"/>
      <c r="AL277" s="284"/>
      <c r="AM277" s="284"/>
      <c r="AN277" s="284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77"/>
      <c r="CF277" s="177"/>
      <c r="CG277" s="177"/>
      <c r="CH277" s="177"/>
      <c r="CI277" s="177"/>
      <c r="CJ277" s="177"/>
      <c r="CK277" s="177"/>
      <c r="CL277" s="177"/>
      <c r="CM277" s="177"/>
      <c r="CN277" s="177"/>
      <c r="CO277" s="177"/>
      <c r="CP277" s="177"/>
      <c r="CQ277" s="177"/>
      <c r="CR277" s="177"/>
      <c r="CS277" s="177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77"/>
      <c r="DG277" s="177"/>
      <c r="DH277" s="177"/>
      <c r="DI277" s="177"/>
      <c r="DJ277" s="177"/>
      <c r="DK277" s="177"/>
      <c r="DL277" s="177"/>
      <c r="DM277" s="177"/>
      <c r="DN277" s="177"/>
      <c r="DO277" s="177"/>
      <c r="DP277" s="177"/>
      <c r="DQ277" s="177"/>
      <c r="DR277" s="177"/>
      <c r="DS277" s="177"/>
      <c r="DT277" s="177"/>
      <c r="DU277" s="177"/>
      <c r="DV277" s="177"/>
      <c r="DW277" s="177"/>
      <c r="DX277" s="177"/>
      <c r="DY277" s="177"/>
      <c r="DZ277" s="177"/>
      <c r="EA277" s="177"/>
      <c r="EB277" s="177"/>
      <c r="EC277" s="177"/>
      <c r="ED277" s="177"/>
      <c r="EE277" s="177"/>
      <c r="EF277" s="177"/>
      <c r="EG277" s="177"/>
      <c r="EH277" s="177"/>
      <c r="EI277" s="177"/>
      <c r="EJ277" s="177"/>
      <c r="EK277" s="177"/>
      <c r="EL277" s="177"/>
      <c r="EM277" s="177"/>
      <c r="EN277" s="177"/>
      <c r="EO277" s="177"/>
      <c r="EP277" s="177"/>
      <c r="EQ277" s="177"/>
    </row>
    <row r="278" spans="1:147" ht="40.5" customHeight="1">
      <c r="A278" s="172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284"/>
      <c r="AJ278" s="284"/>
      <c r="AK278" s="284"/>
      <c r="AL278" s="284"/>
      <c r="AM278" s="284"/>
      <c r="AN278" s="284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77"/>
      <c r="CF278" s="177"/>
      <c r="CG278" s="177"/>
      <c r="CH278" s="177"/>
      <c r="CI278" s="177"/>
      <c r="CJ278" s="177"/>
      <c r="CK278" s="177"/>
      <c r="CL278" s="177"/>
      <c r="CM278" s="177"/>
      <c r="CN278" s="177"/>
      <c r="CO278" s="177"/>
      <c r="CP278" s="177"/>
      <c r="CQ278" s="177"/>
      <c r="CR278" s="177"/>
      <c r="CS278" s="177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77"/>
      <c r="DG278" s="177"/>
      <c r="DH278" s="177"/>
      <c r="DI278" s="177"/>
      <c r="DJ278" s="177"/>
      <c r="DK278" s="177"/>
      <c r="DL278" s="177"/>
      <c r="DM278" s="177"/>
      <c r="DN278" s="177"/>
      <c r="DO278" s="177"/>
      <c r="DP278" s="177"/>
      <c r="DQ278" s="177"/>
      <c r="DR278" s="177"/>
      <c r="DS278" s="177"/>
      <c r="DT278" s="177"/>
      <c r="DU278" s="177"/>
      <c r="DV278" s="177"/>
      <c r="DW278" s="177"/>
      <c r="DX278" s="177"/>
      <c r="DY278" s="177"/>
      <c r="DZ278" s="177"/>
      <c r="EA278" s="177"/>
      <c r="EB278" s="177"/>
      <c r="EC278" s="177"/>
      <c r="ED278" s="177"/>
      <c r="EE278" s="177"/>
      <c r="EF278" s="177"/>
      <c r="EG278" s="177"/>
      <c r="EH278" s="177"/>
      <c r="EI278" s="177"/>
      <c r="EJ278" s="177"/>
      <c r="EK278" s="177"/>
      <c r="EL278" s="177"/>
      <c r="EM278" s="177"/>
      <c r="EN278" s="177"/>
      <c r="EO278" s="177"/>
      <c r="EP278" s="177"/>
      <c r="EQ278" s="177"/>
    </row>
    <row r="279" spans="1:147" ht="40.5" customHeight="1">
      <c r="A279" s="172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284"/>
      <c r="AJ279" s="284"/>
      <c r="AK279" s="284"/>
      <c r="AL279" s="284"/>
      <c r="AM279" s="284"/>
      <c r="AN279" s="284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77"/>
      <c r="CF279" s="177"/>
      <c r="CG279" s="177"/>
      <c r="CH279" s="177"/>
      <c r="CI279" s="177"/>
      <c r="CJ279" s="177"/>
      <c r="CK279" s="177"/>
      <c r="CL279" s="177"/>
      <c r="CM279" s="177"/>
      <c r="CN279" s="177"/>
      <c r="CO279" s="177"/>
      <c r="CP279" s="177"/>
      <c r="CQ279" s="177"/>
      <c r="CR279" s="177"/>
      <c r="CS279" s="177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77"/>
      <c r="DG279" s="177"/>
      <c r="DH279" s="177"/>
      <c r="DI279" s="177"/>
      <c r="DJ279" s="177"/>
      <c r="DK279" s="177"/>
      <c r="DL279" s="177"/>
      <c r="DM279" s="177"/>
      <c r="DN279" s="177"/>
      <c r="DO279" s="177"/>
      <c r="DP279" s="177"/>
      <c r="DQ279" s="177"/>
      <c r="DR279" s="177"/>
      <c r="DS279" s="177"/>
      <c r="DT279" s="177"/>
      <c r="DU279" s="177"/>
      <c r="DV279" s="177"/>
      <c r="DW279" s="177"/>
      <c r="DX279" s="177"/>
      <c r="DY279" s="177"/>
      <c r="DZ279" s="177"/>
      <c r="EA279" s="177"/>
      <c r="EB279" s="177"/>
      <c r="EC279" s="177"/>
      <c r="ED279" s="177"/>
      <c r="EE279" s="177"/>
      <c r="EF279" s="177"/>
      <c r="EG279" s="177"/>
      <c r="EH279" s="177"/>
      <c r="EI279" s="177"/>
      <c r="EJ279" s="177"/>
      <c r="EK279" s="177"/>
      <c r="EL279" s="177"/>
      <c r="EM279" s="177"/>
      <c r="EN279" s="177"/>
      <c r="EO279" s="177"/>
      <c r="EP279" s="177"/>
      <c r="EQ279" s="177"/>
    </row>
    <row r="280" spans="1:147" ht="40.5" customHeight="1">
      <c r="A280" s="172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284"/>
      <c r="AJ280" s="284"/>
      <c r="AK280" s="284"/>
      <c r="AL280" s="284"/>
      <c r="AM280" s="284"/>
      <c r="AN280" s="284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  <c r="EF280" s="177"/>
      <c r="EG280" s="177"/>
      <c r="EH280" s="177"/>
      <c r="EI280" s="177"/>
      <c r="EJ280" s="177"/>
      <c r="EK280" s="177"/>
      <c r="EL280" s="177"/>
      <c r="EM280" s="177"/>
      <c r="EN280" s="177"/>
      <c r="EO280" s="177"/>
      <c r="EP280" s="177"/>
      <c r="EQ280" s="177"/>
    </row>
    <row r="281" spans="1:147" ht="40.5" customHeight="1">
      <c r="A281" s="172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284"/>
      <c r="AJ281" s="284"/>
      <c r="AK281" s="284"/>
      <c r="AL281" s="284"/>
      <c r="AM281" s="284"/>
      <c r="AN281" s="284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  <c r="EF281" s="177"/>
      <c r="EG281" s="177"/>
      <c r="EH281" s="177"/>
      <c r="EI281" s="177"/>
      <c r="EJ281" s="177"/>
      <c r="EK281" s="177"/>
      <c r="EL281" s="177"/>
      <c r="EM281" s="177"/>
      <c r="EN281" s="177"/>
      <c r="EO281" s="177"/>
      <c r="EP281" s="177"/>
      <c r="EQ281" s="177"/>
    </row>
    <row r="282" spans="1:147" ht="40.5" customHeight="1">
      <c r="A282" s="172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284"/>
      <c r="AJ282" s="284"/>
      <c r="AK282" s="284"/>
      <c r="AL282" s="284"/>
      <c r="AM282" s="284"/>
      <c r="AN282" s="284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  <c r="EF282" s="177"/>
      <c r="EG282" s="177"/>
      <c r="EH282" s="177"/>
      <c r="EI282" s="177"/>
      <c r="EJ282" s="177"/>
      <c r="EK282" s="177"/>
      <c r="EL282" s="177"/>
      <c r="EM282" s="177"/>
      <c r="EN282" s="177"/>
      <c r="EO282" s="177"/>
      <c r="EP282" s="177"/>
      <c r="EQ282" s="177"/>
    </row>
    <row r="283" spans="1:147" ht="40.5" customHeight="1">
      <c r="A283" s="172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284"/>
      <c r="AJ283" s="284"/>
      <c r="AK283" s="284"/>
      <c r="AL283" s="284"/>
      <c r="AM283" s="284"/>
      <c r="AN283" s="284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  <c r="EF283" s="177"/>
      <c r="EG283" s="177"/>
      <c r="EH283" s="177"/>
      <c r="EI283" s="177"/>
      <c r="EJ283" s="177"/>
      <c r="EK283" s="177"/>
      <c r="EL283" s="177"/>
      <c r="EM283" s="177"/>
      <c r="EN283" s="177"/>
      <c r="EO283" s="177"/>
      <c r="EP283" s="177"/>
      <c r="EQ283" s="177"/>
    </row>
    <row r="284" spans="1:147" ht="40.5" customHeight="1">
      <c r="A284" s="172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284"/>
      <c r="AJ284" s="284"/>
      <c r="AK284" s="284"/>
      <c r="AL284" s="284"/>
      <c r="AM284" s="284"/>
      <c r="AN284" s="284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  <c r="EF284" s="177"/>
      <c r="EG284" s="177"/>
      <c r="EH284" s="177"/>
      <c r="EI284" s="177"/>
      <c r="EJ284" s="177"/>
      <c r="EK284" s="177"/>
      <c r="EL284" s="177"/>
      <c r="EM284" s="177"/>
      <c r="EN284" s="177"/>
      <c r="EO284" s="177"/>
      <c r="EP284" s="177"/>
      <c r="EQ284" s="177"/>
    </row>
    <row r="285" spans="1:147" ht="40.5" customHeight="1">
      <c r="A285" s="172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284"/>
      <c r="AJ285" s="284"/>
      <c r="AK285" s="284"/>
      <c r="AL285" s="284"/>
      <c r="AM285" s="284"/>
      <c r="AN285" s="284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77"/>
      <c r="BX285" s="177"/>
      <c r="BY285" s="177"/>
      <c r="BZ285" s="177"/>
      <c r="CA285" s="177"/>
      <c r="CB285" s="177"/>
      <c r="CC285" s="177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77"/>
      <c r="CY285" s="177"/>
      <c r="CZ285" s="177"/>
      <c r="DA285" s="177"/>
      <c r="DB285" s="177"/>
      <c r="DC285" s="177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77"/>
      <c r="DZ285" s="177"/>
      <c r="EA285" s="177"/>
      <c r="EB285" s="177"/>
      <c r="EC285" s="177"/>
      <c r="ED285" s="177"/>
      <c r="EE285" s="177"/>
      <c r="EF285" s="177"/>
      <c r="EG285" s="177"/>
      <c r="EH285" s="177"/>
      <c r="EI285" s="177"/>
      <c r="EJ285" s="177"/>
      <c r="EK285" s="177"/>
      <c r="EL285" s="177"/>
      <c r="EM285" s="177"/>
      <c r="EN285" s="177"/>
      <c r="EO285" s="177"/>
      <c r="EP285" s="177"/>
      <c r="EQ285" s="177"/>
    </row>
    <row r="286" spans="1:147" ht="40.5" customHeight="1">
      <c r="A286" s="172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284"/>
      <c r="AJ286" s="284"/>
      <c r="AK286" s="284"/>
      <c r="AL286" s="284"/>
      <c r="AM286" s="284"/>
      <c r="AN286" s="284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7"/>
      <c r="BW286" s="177"/>
      <c r="BX286" s="177"/>
      <c r="BY286" s="177"/>
      <c r="BZ286" s="177"/>
      <c r="CA286" s="177"/>
      <c r="CB286" s="177"/>
      <c r="CC286" s="177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77"/>
      <c r="CS286" s="177"/>
      <c r="CT286" s="177"/>
      <c r="CU286" s="177"/>
      <c r="CV286" s="177"/>
      <c r="CW286" s="177"/>
      <c r="CX286" s="177"/>
      <c r="CY286" s="177"/>
      <c r="CZ286" s="177"/>
      <c r="DA286" s="177"/>
      <c r="DB286" s="177"/>
      <c r="DC286" s="177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  <c r="EI286" s="177"/>
      <c r="EJ286" s="177"/>
      <c r="EK286" s="177"/>
      <c r="EL286" s="177"/>
      <c r="EM286" s="177"/>
      <c r="EN286" s="177"/>
      <c r="EO286" s="177"/>
      <c r="EP286" s="177"/>
      <c r="EQ286" s="177"/>
    </row>
    <row r="287" spans="1:147" ht="40.5" customHeight="1">
      <c r="A287" s="172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284"/>
      <c r="AJ287" s="284"/>
      <c r="AK287" s="284"/>
      <c r="AL287" s="284"/>
      <c r="AM287" s="284"/>
      <c r="AN287" s="284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  <c r="BX287" s="177"/>
      <c r="BY287" s="177"/>
      <c r="BZ287" s="177"/>
      <c r="CA287" s="177"/>
      <c r="CB287" s="177"/>
      <c r="CC287" s="177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  <c r="EI287" s="177"/>
      <c r="EJ287" s="177"/>
      <c r="EK287" s="177"/>
      <c r="EL287" s="177"/>
      <c r="EM287" s="177"/>
      <c r="EN287" s="177"/>
      <c r="EO287" s="177"/>
      <c r="EP287" s="177"/>
      <c r="EQ287" s="177"/>
    </row>
    <row r="288" spans="1:147" ht="40.5" customHeight="1">
      <c r="A288" s="172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284"/>
      <c r="AJ288" s="284"/>
      <c r="AK288" s="284"/>
      <c r="AL288" s="284"/>
      <c r="AM288" s="284"/>
      <c r="AN288" s="284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77"/>
      <c r="BV288" s="177"/>
      <c r="BW288" s="177"/>
      <c r="BX288" s="177"/>
      <c r="BY288" s="177"/>
      <c r="BZ288" s="177"/>
      <c r="CA288" s="177"/>
      <c r="CB288" s="177"/>
      <c r="CC288" s="177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77"/>
      <c r="CV288" s="177"/>
      <c r="CW288" s="177"/>
      <c r="CX288" s="177"/>
      <c r="CY288" s="177"/>
      <c r="CZ288" s="177"/>
      <c r="DA288" s="177"/>
      <c r="DB288" s="177"/>
      <c r="DC288" s="177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  <c r="EI288" s="177"/>
      <c r="EJ288" s="177"/>
      <c r="EK288" s="177"/>
      <c r="EL288" s="177"/>
      <c r="EM288" s="177"/>
      <c r="EN288" s="177"/>
      <c r="EO288" s="177"/>
      <c r="EP288" s="177"/>
      <c r="EQ288" s="177"/>
    </row>
    <row r="289" spans="1:147" ht="40.5" customHeight="1">
      <c r="A289" s="172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284"/>
      <c r="AJ289" s="284"/>
      <c r="AK289" s="284"/>
      <c r="AL289" s="284"/>
      <c r="AM289" s="284"/>
      <c r="AN289" s="284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  <c r="EI289" s="177"/>
      <c r="EJ289" s="177"/>
      <c r="EK289" s="177"/>
      <c r="EL289" s="177"/>
      <c r="EM289" s="177"/>
      <c r="EN289" s="177"/>
      <c r="EO289" s="177"/>
      <c r="EP289" s="177"/>
      <c r="EQ289" s="177"/>
    </row>
    <row r="290" spans="1:147" ht="40.5" customHeight="1">
      <c r="A290" s="172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284"/>
      <c r="AJ290" s="284"/>
      <c r="AK290" s="284"/>
      <c r="AL290" s="284"/>
      <c r="AM290" s="284"/>
      <c r="AN290" s="284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  <c r="EI290" s="177"/>
      <c r="EJ290" s="177"/>
      <c r="EK290" s="177"/>
      <c r="EL290" s="177"/>
      <c r="EM290" s="177"/>
      <c r="EN290" s="177"/>
      <c r="EO290" s="177"/>
      <c r="EP290" s="177"/>
      <c r="EQ290" s="177"/>
    </row>
    <row r="291" spans="1:147" ht="40.5" customHeight="1">
      <c r="A291" s="172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284"/>
      <c r="AJ291" s="284"/>
      <c r="AK291" s="284"/>
      <c r="AL291" s="284"/>
      <c r="AM291" s="284"/>
      <c r="AN291" s="284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  <c r="EO291" s="177"/>
      <c r="EP291" s="177"/>
      <c r="EQ291" s="177"/>
    </row>
    <row r="292" spans="1:147" ht="40.5" customHeight="1">
      <c r="A292" s="172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284"/>
      <c r="AJ292" s="284"/>
      <c r="AK292" s="284"/>
      <c r="AL292" s="284"/>
      <c r="AM292" s="284"/>
      <c r="AN292" s="284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  <c r="EI292" s="177"/>
      <c r="EJ292" s="177"/>
      <c r="EK292" s="177"/>
      <c r="EL292" s="177"/>
      <c r="EM292" s="177"/>
      <c r="EN292" s="177"/>
      <c r="EO292" s="177"/>
      <c r="EP292" s="177"/>
      <c r="EQ292" s="177"/>
    </row>
    <row r="293" spans="1:147" ht="40.5" customHeight="1">
      <c r="A293" s="172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284"/>
      <c r="AJ293" s="284"/>
      <c r="AK293" s="284"/>
      <c r="AL293" s="284"/>
      <c r="AM293" s="284"/>
      <c r="AN293" s="284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  <c r="EI293" s="177"/>
      <c r="EJ293" s="177"/>
      <c r="EK293" s="177"/>
      <c r="EL293" s="177"/>
      <c r="EM293" s="177"/>
      <c r="EN293" s="177"/>
      <c r="EO293" s="177"/>
      <c r="EP293" s="177"/>
      <c r="EQ293" s="177"/>
    </row>
    <row r="294" spans="1:147" ht="40.5" customHeight="1">
      <c r="A294" s="172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284"/>
      <c r="AJ294" s="284"/>
      <c r="AK294" s="284"/>
      <c r="AL294" s="284"/>
      <c r="AM294" s="284"/>
      <c r="AN294" s="284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  <c r="EI294" s="177"/>
      <c r="EJ294" s="177"/>
      <c r="EK294" s="177"/>
      <c r="EL294" s="177"/>
      <c r="EM294" s="177"/>
      <c r="EN294" s="177"/>
      <c r="EO294" s="177"/>
      <c r="EP294" s="177"/>
      <c r="EQ294" s="177"/>
    </row>
    <row r="295" spans="1:147" ht="40.5" customHeight="1">
      <c r="A295" s="172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284"/>
      <c r="AJ295" s="284"/>
      <c r="AK295" s="284"/>
      <c r="AL295" s="284"/>
      <c r="AM295" s="284"/>
      <c r="AN295" s="284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  <c r="BX295" s="177"/>
      <c r="BY295" s="177"/>
      <c r="BZ295" s="177"/>
      <c r="CA295" s="177"/>
      <c r="CB295" s="177"/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  <c r="DE295" s="177"/>
      <c r="DF295" s="177"/>
      <c r="DG295" s="177"/>
      <c r="DH295" s="177"/>
      <c r="DI295" s="177"/>
      <c r="DJ295" s="177"/>
      <c r="DK295" s="177"/>
      <c r="DL295" s="177"/>
      <c r="DM295" s="177"/>
      <c r="DN295" s="177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  <c r="EI295" s="177"/>
      <c r="EJ295" s="177"/>
      <c r="EK295" s="177"/>
      <c r="EL295" s="177"/>
      <c r="EM295" s="177"/>
      <c r="EN295" s="177"/>
      <c r="EO295" s="177"/>
      <c r="EP295" s="177"/>
      <c r="EQ295" s="177"/>
    </row>
    <row r="296" spans="1:147" ht="40.5" customHeight="1">
      <c r="A296" s="172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284"/>
      <c r="AJ296" s="284"/>
      <c r="AK296" s="284"/>
      <c r="AL296" s="284"/>
      <c r="AM296" s="284"/>
      <c r="AN296" s="284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  <c r="DE296" s="177"/>
      <c r="DF296" s="177"/>
      <c r="DG296" s="177"/>
      <c r="DH296" s="177"/>
      <c r="DI296" s="177"/>
      <c r="DJ296" s="177"/>
      <c r="DK296" s="177"/>
      <c r="DL296" s="177"/>
      <c r="DM296" s="177"/>
      <c r="DN296" s="177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  <c r="EI296" s="177"/>
      <c r="EJ296" s="177"/>
      <c r="EK296" s="177"/>
      <c r="EL296" s="177"/>
      <c r="EM296" s="177"/>
      <c r="EN296" s="177"/>
      <c r="EO296" s="177"/>
      <c r="EP296" s="177"/>
      <c r="EQ296" s="177"/>
    </row>
    <row r="297" spans="1:147" ht="40.5" customHeight="1">
      <c r="A297" s="172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284"/>
      <c r="AJ297" s="284"/>
      <c r="AK297" s="284"/>
      <c r="AL297" s="284"/>
      <c r="AM297" s="284"/>
      <c r="AN297" s="284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  <c r="BU297" s="177"/>
      <c r="BV297" s="177"/>
      <c r="BW297" s="177"/>
      <c r="BX297" s="177"/>
      <c r="BY297" s="177"/>
      <c r="BZ297" s="177"/>
      <c r="CA297" s="177"/>
      <c r="CB297" s="177"/>
      <c r="CC297" s="177"/>
      <c r="CD297" s="177"/>
      <c r="CE297" s="177"/>
      <c r="CF297" s="177"/>
      <c r="CG297" s="177"/>
      <c r="CH297" s="177"/>
      <c r="CI297" s="177"/>
      <c r="CJ297" s="177"/>
      <c r="CK297" s="177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  <c r="DE297" s="177"/>
      <c r="DF297" s="177"/>
      <c r="DG297" s="177"/>
      <c r="DH297" s="177"/>
      <c r="DI297" s="177"/>
      <c r="DJ297" s="177"/>
      <c r="DK297" s="177"/>
      <c r="DL297" s="177"/>
      <c r="DM297" s="177"/>
      <c r="DN297" s="177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  <c r="EI297" s="177"/>
      <c r="EJ297" s="177"/>
      <c r="EK297" s="177"/>
      <c r="EL297" s="177"/>
      <c r="EM297" s="177"/>
      <c r="EN297" s="177"/>
      <c r="EO297" s="177"/>
      <c r="EP297" s="177"/>
      <c r="EQ297" s="177"/>
    </row>
    <row r="298" spans="1:147" ht="40.5" customHeight="1">
      <c r="A298" s="172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284"/>
      <c r="AJ298" s="284"/>
      <c r="AK298" s="284"/>
      <c r="AL298" s="284"/>
      <c r="AM298" s="284"/>
      <c r="AN298" s="284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  <c r="BU298" s="177"/>
      <c r="BV298" s="177"/>
      <c r="BW298" s="177"/>
      <c r="BX298" s="177"/>
      <c r="BY298" s="177"/>
      <c r="BZ298" s="177"/>
      <c r="CA298" s="177"/>
      <c r="CB298" s="177"/>
      <c r="CC298" s="177"/>
      <c r="CD298" s="177"/>
      <c r="CE298" s="177"/>
      <c r="CF298" s="177"/>
      <c r="CG298" s="177"/>
      <c r="CH298" s="177"/>
      <c r="CI298" s="177"/>
      <c r="CJ298" s="177"/>
      <c r="CK298" s="177"/>
      <c r="CL298" s="177"/>
      <c r="CM298" s="177"/>
      <c r="CN298" s="177"/>
      <c r="CO298" s="177"/>
      <c r="CP298" s="177"/>
      <c r="CQ298" s="177"/>
      <c r="CR298" s="177"/>
      <c r="CS298" s="177"/>
      <c r="CT298" s="177"/>
      <c r="CU298" s="177"/>
      <c r="CV298" s="177"/>
      <c r="CW298" s="177"/>
      <c r="CX298" s="177"/>
      <c r="CY298" s="177"/>
      <c r="CZ298" s="177"/>
      <c r="DA298" s="177"/>
      <c r="DB298" s="177"/>
      <c r="DC298" s="177"/>
      <c r="DD298" s="177"/>
      <c r="DE298" s="177"/>
      <c r="DF298" s="177"/>
      <c r="DG298" s="177"/>
      <c r="DH298" s="177"/>
      <c r="DI298" s="177"/>
      <c r="DJ298" s="177"/>
      <c r="DK298" s="177"/>
      <c r="DL298" s="177"/>
      <c r="DM298" s="177"/>
      <c r="DN298" s="177"/>
      <c r="DO298" s="177"/>
      <c r="DP298" s="177"/>
      <c r="DQ298" s="177"/>
      <c r="DR298" s="177"/>
      <c r="DS298" s="177"/>
      <c r="DT298" s="177"/>
      <c r="DU298" s="177"/>
      <c r="DV298" s="177"/>
      <c r="DW298" s="177"/>
      <c r="DX298" s="177"/>
      <c r="DY298" s="177"/>
      <c r="DZ298" s="177"/>
      <c r="EA298" s="177"/>
      <c r="EB298" s="177"/>
      <c r="EC298" s="177"/>
      <c r="ED298" s="177"/>
      <c r="EE298" s="177"/>
      <c r="EF298" s="177"/>
      <c r="EG298" s="177"/>
      <c r="EH298" s="177"/>
      <c r="EI298" s="177"/>
      <c r="EJ298" s="177"/>
      <c r="EK298" s="177"/>
      <c r="EL298" s="177"/>
      <c r="EM298" s="177"/>
      <c r="EN298" s="177"/>
      <c r="EO298" s="177"/>
      <c r="EP298" s="177"/>
      <c r="EQ298" s="177"/>
    </row>
    <row r="299" spans="1:147" ht="40.5" customHeight="1">
      <c r="A299" s="172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284"/>
      <c r="AJ299" s="284"/>
      <c r="AK299" s="284"/>
      <c r="AL299" s="284"/>
      <c r="AM299" s="284"/>
      <c r="AN299" s="284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</row>
    <row r="300" spans="1:147" ht="40.5" customHeight="1">
      <c r="A300" s="172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284"/>
      <c r="AJ300" s="284"/>
      <c r="AK300" s="284"/>
      <c r="AL300" s="284"/>
      <c r="AM300" s="284"/>
      <c r="AN300" s="284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  <c r="BX300" s="177"/>
      <c r="BY300" s="177"/>
      <c r="BZ300" s="177"/>
      <c r="CA300" s="177"/>
      <c r="CB300" s="177"/>
      <c r="CC300" s="177"/>
      <c r="CD300" s="177"/>
      <c r="CE300" s="177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7"/>
      <c r="CU300" s="177"/>
      <c r="CV300" s="177"/>
      <c r="CW300" s="177"/>
      <c r="CX300" s="177"/>
      <c r="CY300" s="177"/>
      <c r="CZ300" s="177"/>
      <c r="DA300" s="177"/>
      <c r="DB300" s="177"/>
      <c r="DC300" s="177"/>
      <c r="DD300" s="177"/>
      <c r="DE300" s="177"/>
      <c r="DF300" s="177"/>
      <c r="DG300" s="177"/>
      <c r="DH300" s="177"/>
      <c r="DI300" s="177"/>
      <c r="DJ300" s="177"/>
      <c r="DK300" s="177"/>
      <c r="DL300" s="177"/>
      <c r="DM300" s="177"/>
      <c r="DN300" s="177"/>
      <c r="DO300" s="177"/>
      <c r="DP300" s="177"/>
      <c r="DQ300" s="177"/>
      <c r="DR300" s="177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7"/>
      <c r="EG300" s="177"/>
      <c r="EH300" s="177"/>
      <c r="EI300" s="177"/>
      <c r="EJ300" s="177"/>
      <c r="EK300" s="177"/>
      <c r="EL300" s="177"/>
      <c r="EM300" s="177"/>
      <c r="EN300" s="177"/>
      <c r="EO300" s="177"/>
      <c r="EP300" s="177"/>
      <c r="EQ300" s="177"/>
    </row>
    <row r="301" spans="1:147" ht="40.5" customHeight="1">
      <c r="A301" s="172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284"/>
      <c r="AJ301" s="284"/>
      <c r="AK301" s="284"/>
      <c r="AL301" s="284"/>
      <c r="AM301" s="284"/>
      <c r="AN301" s="284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  <c r="BU301" s="177"/>
      <c r="BV301" s="177"/>
      <c r="BW301" s="177"/>
      <c r="BX301" s="177"/>
      <c r="BY301" s="177"/>
      <c r="BZ301" s="177"/>
      <c r="CA301" s="177"/>
      <c r="CB301" s="177"/>
      <c r="CC301" s="177"/>
      <c r="CD301" s="177"/>
      <c r="CE301" s="177"/>
      <c r="CF301" s="177"/>
      <c r="CG301" s="177"/>
      <c r="CH301" s="177"/>
      <c r="CI301" s="177"/>
      <c r="CJ301" s="177"/>
      <c r="CK301" s="177"/>
      <c r="CL301" s="177"/>
      <c r="CM301" s="177"/>
      <c r="CN301" s="177"/>
      <c r="CO301" s="177"/>
      <c r="CP301" s="177"/>
      <c r="CQ301" s="177"/>
      <c r="CR301" s="177"/>
      <c r="CS301" s="177"/>
      <c r="CT301" s="177"/>
      <c r="CU301" s="177"/>
      <c r="CV301" s="177"/>
      <c r="CW301" s="177"/>
      <c r="CX301" s="177"/>
      <c r="CY301" s="177"/>
      <c r="CZ301" s="177"/>
      <c r="DA301" s="177"/>
      <c r="DB301" s="177"/>
      <c r="DC301" s="177"/>
      <c r="DD301" s="177"/>
      <c r="DE301" s="177"/>
      <c r="DF301" s="177"/>
      <c r="DG301" s="177"/>
      <c r="DH301" s="177"/>
      <c r="DI301" s="177"/>
      <c r="DJ301" s="177"/>
      <c r="DK301" s="177"/>
      <c r="DL301" s="177"/>
      <c r="DM301" s="177"/>
      <c r="DN301" s="177"/>
      <c r="DO301" s="177"/>
      <c r="DP301" s="177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177"/>
      <c r="EB301" s="177"/>
      <c r="EC301" s="177"/>
      <c r="ED301" s="177"/>
      <c r="EE301" s="177"/>
      <c r="EF301" s="177"/>
      <c r="EG301" s="177"/>
      <c r="EH301" s="177"/>
      <c r="EI301" s="177"/>
      <c r="EJ301" s="177"/>
      <c r="EK301" s="177"/>
      <c r="EL301" s="177"/>
      <c r="EM301" s="177"/>
      <c r="EN301" s="177"/>
      <c r="EO301" s="177"/>
      <c r="EP301" s="177"/>
      <c r="EQ301" s="177"/>
    </row>
    <row r="302" spans="1:147" ht="40.5" customHeight="1">
      <c r="A302" s="172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284"/>
      <c r="AJ302" s="284"/>
      <c r="AK302" s="284"/>
      <c r="AL302" s="284"/>
      <c r="AM302" s="284"/>
      <c r="AN302" s="284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  <c r="EF302" s="177"/>
      <c r="EG302" s="177"/>
      <c r="EH302" s="177"/>
      <c r="EI302" s="177"/>
      <c r="EJ302" s="177"/>
      <c r="EK302" s="177"/>
      <c r="EL302" s="177"/>
      <c r="EM302" s="177"/>
      <c r="EN302" s="177"/>
      <c r="EO302" s="177"/>
      <c r="EP302" s="177"/>
      <c r="EQ302" s="177"/>
    </row>
    <row r="303" spans="1:147" ht="40.5" customHeight="1">
      <c r="A303" s="172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284"/>
      <c r="AJ303" s="284"/>
      <c r="AK303" s="284"/>
      <c r="AL303" s="284"/>
      <c r="AM303" s="284"/>
      <c r="AN303" s="284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  <c r="EO303" s="177"/>
      <c r="EP303" s="177"/>
      <c r="EQ303" s="177"/>
    </row>
    <row r="304" spans="1:147" ht="40.5" customHeight="1">
      <c r="A304" s="172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284"/>
      <c r="AJ304" s="284"/>
      <c r="AK304" s="284"/>
      <c r="AL304" s="284"/>
      <c r="AM304" s="284"/>
      <c r="AN304" s="284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/>
      <c r="EL304" s="177"/>
      <c r="EM304" s="177"/>
      <c r="EN304" s="177"/>
      <c r="EO304" s="177"/>
      <c r="EP304" s="177"/>
      <c r="EQ304" s="177"/>
    </row>
    <row r="305" spans="1:147" ht="40.5" customHeight="1">
      <c r="A305" s="172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284"/>
      <c r="AJ305" s="284"/>
      <c r="AK305" s="284"/>
      <c r="AL305" s="284"/>
      <c r="AM305" s="284"/>
      <c r="AN305" s="284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  <c r="BU305" s="177"/>
      <c r="BV305" s="177"/>
      <c r="BW305" s="177"/>
      <c r="BX305" s="177"/>
      <c r="BY305" s="177"/>
      <c r="BZ305" s="177"/>
      <c r="CA305" s="177"/>
      <c r="CB305" s="177"/>
      <c r="CC305" s="177"/>
      <c r="CD305" s="177"/>
      <c r="CE305" s="177"/>
      <c r="CF305" s="177"/>
      <c r="CG305" s="177"/>
      <c r="CH305" s="177"/>
      <c r="CI305" s="177"/>
      <c r="CJ305" s="177"/>
      <c r="CK305" s="177"/>
      <c r="CL305" s="177"/>
      <c r="CM305" s="177"/>
      <c r="CN305" s="177"/>
      <c r="CO305" s="177"/>
      <c r="CP305" s="177"/>
      <c r="CQ305" s="177"/>
      <c r="CR305" s="177"/>
      <c r="CS305" s="177"/>
      <c r="CT305" s="177"/>
      <c r="CU305" s="177"/>
      <c r="CV305" s="177"/>
      <c r="CW305" s="177"/>
      <c r="CX305" s="177"/>
      <c r="CY305" s="177"/>
      <c r="CZ305" s="177"/>
      <c r="DA305" s="177"/>
      <c r="DB305" s="177"/>
      <c r="DC305" s="177"/>
      <c r="DD305" s="177"/>
      <c r="DE305" s="177"/>
      <c r="DF305" s="177"/>
      <c r="DG305" s="177"/>
      <c r="DH305" s="177"/>
      <c r="DI305" s="177"/>
      <c r="DJ305" s="177"/>
      <c r="DK305" s="177"/>
      <c r="DL305" s="177"/>
      <c r="DM305" s="177"/>
      <c r="DN305" s="177"/>
      <c r="DO305" s="177"/>
      <c r="DP305" s="177"/>
      <c r="DQ305" s="177"/>
      <c r="DR305" s="177"/>
      <c r="DS305" s="177"/>
      <c r="DT305" s="177"/>
      <c r="DU305" s="177"/>
      <c r="DV305" s="177"/>
      <c r="DW305" s="177"/>
      <c r="DX305" s="177"/>
      <c r="DY305" s="177"/>
      <c r="DZ305" s="177"/>
      <c r="EA305" s="177"/>
      <c r="EB305" s="177"/>
      <c r="EC305" s="177"/>
      <c r="ED305" s="177"/>
      <c r="EE305" s="177"/>
      <c r="EF305" s="177"/>
      <c r="EG305" s="177"/>
      <c r="EH305" s="177"/>
      <c r="EI305" s="177"/>
      <c r="EJ305" s="177"/>
      <c r="EK305" s="177"/>
      <c r="EL305" s="177"/>
      <c r="EM305" s="177"/>
      <c r="EN305" s="177"/>
      <c r="EO305" s="177"/>
      <c r="EP305" s="177"/>
      <c r="EQ305" s="177"/>
    </row>
    <row r="306" spans="1:147" ht="40.5" customHeight="1">
      <c r="A306" s="172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284"/>
      <c r="AJ306" s="284"/>
      <c r="AK306" s="284"/>
      <c r="AL306" s="284"/>
      <c r="AM306" s="284"/>
      <c r="AN306" s="284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</row>
    <row r="307" spans="1:147" ht="40.5" customHeight="1">
      <c r="A307" s="172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284"/>
      <c r="AJ307" s="284"/>
      <c r="AK307" s="284"/>
      <c r="AL307" s="284"/>
      <c r="AM307" s="284"/>
      <c r="AN307" s="284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  <c r="EO307" s="177"/>
      <c r="EP307" s="177"/>
      <c r="EQ307" s="177"/>
    </row>
    <row r="308" spans="1:147" ht="40.5" customHeight="1">
      <c r="A308" s="172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284"/>
      <c r="AJ308" s="284"/>
      <c r="AK308" s="284"/>
      <c r="AL308" s="284"/>
      <c r="AM308" s="284"/>
      <c r="AN308" s="284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</row>
    <row r="309" spans="1:147" ht="40.5" customHeight="1">
      <c r="A309" s="172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284"/>
      <c r="AJ309" s="284"/>
      <c r="AK309" s="284"/>
      <c r="AL309" s="284"/>
      <c r="AM309" s="284"/>
      <c r="AN309" s="284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</row>
    <row r="310" spans="1:147" ht="40.5" customHeight="1">
      <c r="A310" s="172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284"/>
      <c r="AJ310" s="284"/>
      <c r="AK310" s="284"/>
      <c r="AL310" s="284"/>
      <c r="AM310" s="284"/>
      <c r="AN310" s="284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</row>
    <row r="311" spans="1:147" ht="40.5" customHeight="1">
      <c r="A311" s="172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284"/>
      <c r="AJ311" s="284"/>
      <c r="AK311" s="284"/>
      <c r="AL311" s="284"/>
      <c r="AM311" s="284"/>
      <c r="AN311" s="284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</row>
    <row r="312" spans="1:147" ht="40.5" customHeight="1">
      <c r="A312" s="172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284"/>
      <c r="AJ312" s="284"/>
      <c r="AK312" s="284"/>
      <c r="AL312" s="284"/>
      <c r="AM312" s="284"/>
      <c r="AN312" s="284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</row>
    <row r="313" spans="1:147" ht="40.5" customHeight="1">
      <c r="A313" s="172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284"/>
      <c r="AJ313" s="284"/>
      <c r="AK313" s="284"/>
      <c r="AL313" s="284"/>
      <c r="AM313" s="284"/>
      <c r="AN313" s="284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</row>
    <row r="314" spans="1:147" ht="40.5" customHeight="1">
      <c r="A314" s="172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284"/>
      <c r="AJ314" s="284"/>
      <c r="AK314" s="284"/>
      <c r="AL314" s="284"/>
      <c r="AM314" s="284"/>
      <c r="AN314" s="284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</row>
    <row r="315" spans="1:147" ht="40.5" customHeight="1">
      <c r="A315" s="172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284"/>
      <c r="AJ315" s="284"/>
      <c r="AK315" s="284"/>
      <c r="AL315" s="284"/>
      <c r="AM315" s="284"/>
      <c r="AN315" s="284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</row>
    <row r="316" spans="1:147" ht="40.5" customHeight="1">
      <c r="A316" s="172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284"/>
      <c r="AJ316" s="284"/>
      <c r="AK316" s="284"/>
      <c r="AL316" s="284"/>
      <c r="AM316" s="284"/>
      <c r="AN316" s="284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77"/>
      <c r="CF316" s="177"/>
      <c r="CG316" s="177"/>
      <c r="CH316" s="177"/>
      <c r="CI316" s="177"/>
      <c r="CJ316" s="177"/>
      <c r="CK316" s="177"/>
      <c r="CL316" s="177"/>
      <c r="CM316" s="177"/>
      <c r="CN316" s="177"/>
      <c r="CO316" s="177"/>
      <c r="CP316" s="177"/>
      <c r="CQ316" s="177"/>
      <c r="CR316" s="177"/>
      <c r="CS316" s="177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77"/>
      <c r="DG316" s="177"/>
      <c r="DH316" s="177"/>
      <c r="DI316" s="177"/>
      <c r="DJ316" s="177"/>
      <c r="DK316" s="177"/>
      <c r="DL316" s="177"/>
      <c r="DM316" s="177"/>
      <c r="DN316" s="177"/>
      <c r="DO316" s="177"/>
      <c r="DP316" s="177"/>
      <c r="DQ316" s="177"/>
      <c r="DR316" s="177"/>
      <c r="DS316" s="177"/>
      <c r="DT316" s="177"/>
      <c r="DU316" s="177"/>
      <c r="DV316" s="177"/>
      <c r="DW316" s="177"/>
      <c r="DX316" s="177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</row>
    <row r="317" spans="1:147" ht="40.5" customHeight="1">
      <c r="A317" s="172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284"/>
      <c r="AJ317" s="284"/>
      <c r="AK317" s="284"/>
      <c r="AL317" s="284"/>
      <c r="AM317" s="284"/>
      <c r="AN317" s="284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</row>
    <row r="318" spans="1:147" ht="40.5" customHeight="1">
      <c r="A318" s="172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284"/>
      <c r="AJ318" s="284"/>
      <c r="AK318" s="284"/>
      <c r="AL318" s="284"/>
      <c r="AM318" s="284"/>
      <c r="AN318" s="284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</row>
    <row r="319" spans="1:147" ht="40.5" customHeight="1">
      <c r="A319" s="172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284"/>
      <c r="AJ319" s="284"/>
      <c r="AK319" s="284"/>
      <c r="AL319" s="284"/>
      <c r="AM319" s="284"/>
      <c r="AN319" s="284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</row>
    <row r="320" spans="1:147" ht="40.5" customHeight="1">
      <c r="A320" s="172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284"/>
      <c r="AJ320" s="284"/>
      <c r="AK320" s="284"/>
      <c r="AL320" s="284"/>
      <c r="AM320" s="284"/>
      <c r="AN320" s="284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</row>
    <row r="321" spans="1:147" ht="40.5" customHeight="1">
      <c r="A321" s="172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284"/>
      <c r="AJ321" s="284"/>
      <c r="AK321" s="284"/>
      <c r="AL321" s="284"/>
      <c r="AM321" s="284"/>
      <c r="AN321" s="284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</row>
    <row r="322" spans="1:147" ht="40.5" customHeight="1">
      <c r="A322" s="172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284"/>
      <c r="AJ322" s="284"/>
      <c r="AK322" s="284"/>
      <c r="AL322" s="284"/>
      <c r="AM322" s="284"/>
      <c r="AN322" s="284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</row>
    <row r="323" spans="1:147" ht="40.5" customHeight="1">
      <c r="A323" s="172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284"/>
      <c r="AJ323" s="284"/>
      <c r="AK323" s="284"/>
      <c r="AL323" s="284"/>
      <c r="AM323" s="284"/>
      <c r="AN323" s="284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</row>
    <row r="324" spans="1:147" ht="40.5" customHeight="1">
      <c r="A324" s="172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284"/>
      <c r="AJ324" s="284"/>
      <c r="AK324" s="284"/>
      <c r="AL324" s="284"/>
      <c r="AM324" s="284"/>
      <c r="AN324" s="284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</row>
    <row r="325" spans="1:147" ht="40.5" customHeight="1">
      <c r="A325" s="172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284"/>
      <c r="AJ325" s="284"/>
      <c r="AK325" s="284"/>
      <c r="AL325" s="284"/>
      <c r="AM325" s="284"/>
      <c r="AN325" s="284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</row>
    <row r="326" spans="1:147" ht="40.5" customHeight="1">
      <c r="A326" s="172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284"/>
      <c r="AJ326" s="284"/>
      <c r="AK326" s="284"/>
      <c r="AL326" s="284"/>
      <c r="AM326" s="284"/>
      <c r="AN326" s="284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</row>
    <row r="327" spans="1:147" ht="40.5" customHeight="1">
      <c r="A327" s="172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284"/>
      <c r="AJ327" s="284"/>
      <c r="AK327" s="284"/>
      <c r="AL327" s="284"/>
      <c r="AM327" s="284"/>
      <c r="AN327" s="284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</row>
    <row r="328" spans="1:147" ht="40.5" customHeight="1">
      <c r="A328" s="172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284"/>
      <c r="AJ328" s="284"/>
      <c r="AK328" s="284"/>
      <c r="AL328" s="284"/>
      <c r="AM328" s="284"/>
      <c r="AN328" s="284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</row>
    <row r="329" spans="1:147" ht="40.5" customHeight="1">
      <c r="A329" s="172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284"/>
      <c r="AJ329" s="284"/>
      <c r="AK329" s="284"/>
      <c r="AL329" s="284"/>
      <c r="AM329" s="284"/>
      <c r="AN329" s="284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</row>
    <row r="330" spans="1:147" ht="40.5" customHeight="1">
      <c r="A330" s="172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284"/>
      <c r="AJ330" s="284"/>
      <c r="AK330" s="284"/>
      <c r="AL330" s="284"/>
      <c r="AM330" s="284"/>
      <c r="AN330" s="284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</row>
    <row r="331" spans="1:147" ht="40.5" customHeight="1">
      <c r="A331" s="172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284"/>
      <c r="AJ331" s="284"/>
      <c r="AK331" s="284"/>
      <c r="AL331" s="284"/>
      <c r="AM331" s="284"/>
      <c r="AN331" s="284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</row>
    <row r="332" spans="1:147" ht="40.5" customHeight="1">
      <c r="A332" s="172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284"/>
      <c r="AJ332" s="284"/>
      <c r="AK332" s="284"/>
      <c r="AL332" s="284"/>
      <c r="AM332" s="284"/>
      <c r="AN332" s="284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</row>
    <row r="333" spans="1:147" ht="40.5" customHeight="1">
      <c r="A333" s="172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284"/>
      <c r="AJ333" s="284"/>
      <c r="AK333" s="284"/>
      <c r="AL333" s="284"/>
      <c r="AM333" s="284"/>
      <c r="AN333" s="284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</row>
    <row r="334" spans="1:147" ht="40.5" customHeight="1">
      <c r="A334" s="172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284"/>
      <c r="AJ334" s="284"/>
      <c r="AK334" s="284"/>
      <c r="AL334" s="284"/>
      <c r="AM334" s="284"/>
      <c r="AN334" s="284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</row>
    <row r="335" spans="1:147" ht="40.5" customHeight="1">
      <c r="A335" s="172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284"/>
      <c r="AJ335" s="284"/>
      <c r="AK335" s="284"/>
      <c r="AL335" s="284"/>
      <c r="AM335" s="284"/>
      <c r="AN335" s="284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</row>
    <row r="336" spans="1:147" ht="40.5" customHeight="1">
      <c r="A336" s="172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284"/>
      <c r="AJ336" s="284"/>
      <c r="AK336" s="284"/>
      <c r="AL336" s="284"/>
      <c r="AM336" s="284"/>
      <c r="AN336" s="284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</row>
    <row r="337" spans="1:147" ht="40.5" customHeight="1">
      <c r="A337" s="172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284"/>
      <c r="AJ337" s="284"/>
      <c r="AK337" s="284"/>
      <c r="AL337" s="284"/>
      <c r="AM337" s="284"/>
      <c r="AN337" s="284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</row>
    <row r="338" spans="1:147" ht="40.5" customHeight="1">
      <c r="A338" s="172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284"/>
      <c r="AJ338" s="284"/>
      <c r="AK338" s="284"/>
      <c r="AL338" s="284"/>
      <c r="AM338" s="284"/>
      <c r="AN338" s="284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</row>
    <row r="339" spans="1:147" ht="40.5" customHeight="1">
      <c r="A339" s="172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284"/>
      <c r="AJ339" s="284"/>
      <c r="AK339" s="284"/>
      <c r="AL339" s="284"/>
      <c r="AM339" s="284"/>
      <c r="AN339" s="284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</row>
    <row r="340" spans="1:147" ht="40.5" customHeight="1">
      <c r="A340" s="172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284"/>
      <c r="AJ340" s="284"/>
      <c r="AK340" s="284"/>
      <c r="AL340" s="284"/>
      <c r="AM340" s="284"/>
      <c r="AN340" s="284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  <c r="DF340" s="177"/>
      <c r="DG340" s="177"/>
      <c r="DH340" s="177"/>
      <c r="DI340" s="177"/>
      <c r="DJ340" s="177"/>
      <c r="DK340" s="177"/>
      <c r="DL340" s="177"/>
      <c r="DM340" s="177"/>
      <c r="DN340" s="177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</row>
    <row r="341" spans="1:147" ht="40.5" customHeight="1">
      <c r="A341" s="172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284"/>
      <c r="AJ341" s="284"/>
      <c r="AK341" s="284"/>
      <c r="AL341" s="284"/>
      <c r="AM341" s="284"/>
      <c r="AN341" s="284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</row>
    <row r="342" spans="1:147" ht="40.5" customHeight="1">
      <c r="A342" s="172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284"/>
      <c r="AJ342" s="284"/>
      <c r="AK342" s="284"/>
      <c r="AL342" s="284"/>
      <c r="AM342" s="284"/>
      <c r="AN342" s="284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7"/>
      <c r="BZ342" s="177"/>
      <c r="CA342" s="177"/>
      <c r="CB342" s="177"/>
      <c r="CC342" s="177"/>
      <c r="CD342" s="177"/>
      <c r="CE342" s="177"/>
      <c r="CF342" s="177"/>
      <c r="CG342" s="177"/>
      <c r="CH342" s="177"/>
      <c r="CI342" s="177"/>
      <c r="CJ342" s="177"/>
      <c r="CK342" s="177"/>
      <c r="CL342" s="177"/>
      <c r="CM342" s="177"/>
      <c r="CN342" s="177"/>
      <c r="CO342" s="177"/>
      <c r="CP342" s="177"/>
      <c r="CQ342" s="177"/>
      <c r="CR342" s="177"/>
      <c r="CS342" s="177"/>
      <c r="CT342" s="177"/>
      <c r="CU342" s="177"/>
      <c r="CV342" s="177"/>
      <c r="CW342" s="177"/>
      <c r="CX342" s="177"/>
      <c r="CY342" s="177"/>
      <c r="CZ342" s="177"/>
      <c r="DA342" s="177"/>
      <c r="DB342" s="177"/>
      <c r="DC342" s="177"/>
      <c r="DD342" s="177"/>
      <c r="DE342" s="177"/>
      <c r="DF342" s="177"/>
      <c r="DG342" s="177"/>
      <c r="DH342" s="177"/>
      <c r="DI342" s="177"/>
      <c r="DJ342" s="177"/>
      <c r="DK342" s="177"/>
      <c r="DL342" s="177"/>
      <c r="DM342" s="177"/>
      <c r="DN342" s="177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</row>
    <row r="343" spans="1:147" ht="40.5" customHeight="1">
      <c r="A343" s="172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284"/>
      <c r="AJ343" s="284"/>
      <c r="AK343" s="284"/>
      <c r="AL343" s="284"/>
      <c r="AM343" s="284"/>
      <c r="AN343" s="284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</row>
    <row r="344" spans="1:147" ht="40.5" customHeight="1">
      <c r="A344" s="172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284"/>
      <c r="AJ344" s="284"/>
      <c r="AK344" s="284"/>
      <c r="AL344" s="284"/>
      <c r="AM344" s="284"/>
      <c r="AN344" s="284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  <c r="BX344" s="177"/>
      <c r="BY344" s="177"/>
      <c r="BZ344" s="177"/>
      <c r="CA344" s="177"/>
      <c r="CB344" s="177"/>
      <c r="CC344" s="177"/>
      <c r="CD344" s="177"/>
      <c r="CE344" s="177"/>
      <c r="CF344" s="177"/>
      <c r="CG344" s="177"/>
      <c r="CH344" s="177"/>
      <c r="CI344" s="177"/>
      <c r="CJ344" s="177"/>
      <c r="CK344" s="177"/>
      <c r="CL344" s="177"/>
      <c r="CM344" s="177"/>
      <c r="CN344" s="177"/>
      <c r="CO344" s="177"/>
      <c r="CP344" s="177"/>
      <c r="CQ344" s="177"/>
      <c r="CR344" s="177"/>
      <c r="CS344" s="177"/>
      <c r="CT344" s="177"/>
      <c r="CU344" s="177"/>
      <c r="CV344" s="177"/>
      <c r="CW344" s="177"/>
      <c r="CX344" s="177"/>
      <c r="CY344" s="177"/>
      <c r="CZ344" s="177"/>
      <c r="DA344" s="177"/>
      <c r="DB344" s="177"/>
      <c r="DC344" s="177"/>
      <c r="DD344" s="177"/>
      <c r="DE344" s="177"/>
      <c r="DF344" s="177"/>
      <c r="DG344" s="177"/>
      <c r="DH344" s="177"/>
      <c r="DI344" s="177"/>
      <c r="DJ344" s="177"/>
      <c r="DK344" s="177"/>
      <c r="DL344" s="177"/>
      <c r="DM344" s="177"/>
      <c r="DN344" s="177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</row>
    <row r="345" spans="1:147" ht="40.5" customHeight="1">
      <c r="A345" s="172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284"/>
      <c r="AJ345" s="284"/>
      <c r="AK345" s="284"/>
      <c r="AL345" s="284"/>
      <c r="AM345" s="284"/>
      <c r="AN345" s="284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  <c r="BX345" s="177"/>
      <c r="BY345" s="177"/>
      <c r="BZ345" s="177"/>
      <c r="CA345" s="177"/>
      <c r="CB345" s="177"/>
      <c r="CC345" s="177"/>
      <c r="CD345" s="177"/>
      <c r="CE345" s="177"/>
      <c r="CF345" s="177"/>
      <c r="CG345" s="177"/>
      <c r="CH345" s="177"/>
      <c r="CI345" s="177"/>
      <c r="CJ345" s="177"/>
      <c r="CK345" s="177"/>
      <c r="CL345" s="177"/>
      <c r="CM345" s="177"/>
      <c r="CN345" s="177"/>
      <c r="CO345" s="177"/>
      <c r="CP345" s="177"/>
      <c r="CQ345" s="177"/>
      <c r="CR345" s="177"/>
      <c r="CS345" s="177"/>
      <c r="CT345" s="177"/>
      <c r="CU345" s="177"/>
      <c r="CV345" s="177"/>
      <c r="CW345" s="177"/>
      <c r="CX345" s="177"/>
      <c r="CY345" s="177"/>
      <c r="CZ345" s="177"/>
      <c r="DA345" s="177"/>
      <c r="DB345" s="177"/>
      <c r="DC345" s="177"/>
      <c r="DD345" s="177"/>
      <c r="DE345" s="177"/>
      <c r="DF345" s="177"/>
      <c r="DG345" s="177"/>
      <c r="DH345" s="177"/>
      <c r="DI345" s="177"/>
      <c r="DJ345" s="177"/>
      <c r="DK345" s="177"/>
      <c r="DL345" s="177"/>
      <c r="DM345" s="177"/>
      <c r="DN345" s="177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</row>
    <row r="346" spans="1:147" ht="40.5" customHeight="1">
      <c r="A346" s="172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284"/>
      <c r="AJ346" s="284"/>
      <c r="AK346" s="284"/>
      <c r="AL346" s="284"/>
      <c r="AM346" s="284"/>
      <c r="AN346" s="284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</row>
    <row r="347" spans="1:147" ht="40.5" customHeight="1">
      <c r="A347" s="172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284"/>
      <c r="AJ347" s="284"/>
      <c r="AK347" s="284"/>
      <c r="AL347" s="284"/>
      <c r="AM347" s="284"/>
      <c r="AN347" s="284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77"/>
      <c r="CF347" s="177"/>
      <c r="CG347" s="177"/>
      <c r="CH347" s="177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77"/>
      <c r="DG347" s="177"/>
      <c r="DH347" s="177"/>
      <c r="DI347" s="177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</row>
    <row r="348" spans="1:147" ht="40.5" customHeight="1">
      <c r="A348" s="172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284"/>
      <c r="AJ348" s="284"/>
      <c r="AK348" s="284"/>
      <c r="AL348" s="284"/>
      <c r="AM348" s="284"/>
      <c r="AN348" s="284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</row>
    <row r="349" spans="1:147" ht="40.5" customHeight="1">
      <c r="A349" s="172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284"/>
      <c r="AJ349" s="284"/>
      <c r="AK349" s="284"/>
      <c r="AL349" s="284"/>
      <c r="AM349" s="284"/>
      <c r="AN349" s="284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77"/>
      <c r="CF349" s="177"/>
      <c r="CG349" s="177"/>
      <c r="CH349" s="177"/>
      <c r="CI349" s="177"/>
      <c r="CJ349" s="177"/>
      <c r="CK349" s="177"/>
      <c r="CL349" s="177"/>
      <c r="CM349" s="177"/>
      <c r="CN349" s="177"/>
      <c r="CO349" s="177"/>
      <c r="CP349" s="177"/>
      <c r="CQ349" s="177"/>
      <c r="CR349" s="177"/>
      <c r="CS349" s="177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77"/>
      <c r="DG349" s="177"/>
      <c r="DH349" s="177"/>
      <c r="DI349" s="177"/>
      <c r="DJ349" s="177"/>
      <c r="DK349" s="177"/>
      <c r="DL349" s="177"/>
      <c r="DM349" s="177"/>
      <c r="DN349" s="177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</row>
    <row r="350" spans="1:147" ht="40.5" customHeight="1">
      <c r="A350" s="172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284"/>
      <c r="AJ350" s="284"/>
      <c r="AK350" s="284"/>
      <c r="AL350" s="284"/>
      <c r="AM350" s="284"/>
      <c r="AN350" s="284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77"/>
      <c r="CF350" s="177"/>
      <c r="CG350" s="177"/>
      <c r="CH350" s="177"/>
      <c r="CI350" s="177"/>
      <c r="CJ350" s="177"/>
      <c r="CK350" s="177"/>
      <c r="CL350" s="177"/>
      <c r="CM350" s="177"/>
      <c r="CN350" s="177"/>
      <c r="CO350" s="177"/>
      <c r="CP350" s="177"/>
      <c r="CQ350" s="177"/>
      <c r="CR350" s="177"/>
      <c r="CS350" s="177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77"/>
      <c r="DG350" s="177"/>
      <c r="DH350" s="177"/>
      <c r="DI350" s="177"/>
      <c r="DJ350" s="177"/>
      <c r="DK350" s="177"/>
      <c r="DL350" s="177"/>
      <c r="DM350" s="177"/>
      <c r="DN350" s="177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</row>
    <row r="351" spans="1:147" ht="40.5" customHeight="1">
      <c r="A351" s="172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284"/>
      <c r="AJ351" s="284"/>
      <c r="AK351" s="284"/>
      <c r="AL351" s="284"/>
      <c r="AM351" s="284"/>
      <c r="AN351" s="284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77"/>
      <c r="CF351" s="177"/>
      <c r="CG351" s="177"/>
      <c r="CH351" s="177"/>
      <c r="CI351" s="177"/>
      <c r="CJ351" s="177"/>
      <c r="CK351" s="177"/>
      <c r="CL351" s="177"/>
      <c r="CM351" s="177"/>
      <c r="CN351" s="177"/>
      <c r="CO351" s="177"/>
      <c r="CP351" s="177"/>
      <c r="CQ351" s="177"/>
      <c r="CR351" s="177"/>
      <c r="CS351" s="177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77"/>
      <c r="DG351" s="177"/>
      <c r="DH351" s="177"/>
      <c r="DI351" s="177"/>
      <c r="DJ351" s="177"/>
      <c r="DK351" s="177"/>
      <c r="DL351" s="177"/>
      <c r="DM351" s="177"/>
      <c r="DN351" s="177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</row>
    <row r="352" spans="1:147" ht="40.5" customHeight="1">
      <c r="A352" s="172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284"/>
      <c r="AJ352" s="284"/>
      <c r="AK352" s="284"/>
      <c r="AL352" s="284"/>
      <c r="AM352" s="284"/>
      <c r="AN352" s="284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</row>
    <row r="353" spans="1:147" ht="40.5" customHeight="1">
      <c r="A353" s="172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284"/>
      <c r="AJ353" s="284"/>
      <c r="AK353" s="284"/>
      <c r="AL353" s="284"/>
      <c r="AM353" s="284"/>
      <c r="AN353" s="284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</row>
    <row r="354" spans="1:147" ht="40.5" customHeight="1">
      <c r="A354" s="172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284"/>
      <c r="AJ354" s="284"/>
      <c r="AK354" s="284"/>
      <c r="AL354" s="284"/>
      <c r="AM354" s="284"/>
      <c r="AN354" s="284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</row>
    <row r="355" spans="1:147" ht="40.5" customHeight="1">
      <c r="A355" s="172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284"/>
      <c r="AJ355" s="284"/>
      <c r="AK355" s="284"/>
      <c r="AL355" s="284"/>
      <c r="AM355" s="284"/>
      <c r="AN355" s="284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</row>
    <row r="356" spans="1:147" ht="40.5" customHeight="1">
      <c r="A356" s="172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284"/>
      <c r="AJ356" s="284"/>
      <c r="AK356" s="284"/>
      <c r="AL356" s="284"/>
      <c r="AM356" s="284"/>
      <c r="AN356" s="284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</row>
    <row r="357" spans="1:147" ht="40.5" customHeight="1">
      <c r="A357" s="172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284"/>
      <c r="AJ357" s="284"/>
      <c r="AK357" s="284"/>
      <c r="AL357" s="284"/>
      <c r="AM357" s="284"/>
      <c r="AN357" s="284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</row>
    <row r="358" spans="1:147" ht="40.5" customHeight="1">
      <c r="A358" s="172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284"/>
      <c r="AJ358" s="284"/>
      <c r="AK358" s="284"/>
      <c r="AL358" s="284"/>
      <c r="AM358" s="284"/>
      <c r="AN358" s="284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</row>
    <row r="359" spans="1:147" ht="40.5" customHeight="1">
      <c r="A359" s="172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284"/>
      <c r="AJ359" s="284"/>
      <c r="AK359" s="284"/>
      <c r="AL359" s="284"/>
      <c r="AM359" s="284"/>
      <c r="AN359" s="284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77"/>
      <c r="BX359" s="177"/>
      <c r="BY359" s="177"/>
      <c r="BZ359" s="177"/>
      <c r="CA359" s="177"/>
      <c r="CB359" s="177"/>
      <c r="CC359" s="177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77"/>
      <c r="CY359" s="177"/>
      <c r="CZ359" s="177"/>
      <c r="DA359" s="177"/>
      <c r="DB359" s="177"/>
      <c r="DC359" s="177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77"/>
      <c r="DZ359" s="177"/>
      <c r="EA359" s="177"/>
      <c r="EB359" s="177"/>
      <c r="EC359" s="177"/>
      <c r="ED359" s="177"/>
      <c r="EE359" s="177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</row>
    <row r="360" spans="1:147" ht="40.5" customHeight="1">
      <c r="A360" s="172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284"/>
      <c r="AJ360" s="284"/>
      <c r="AK360" s="284"/>
      <c r="AL360" s="284"/>
      <c r="AM360" s="284"/>
      <c r="AN360" s="284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  <c r="BU360" s="177"/>
      <c r="BV360" s="177"/>
      <c r="BW360" s="177"/>
      <c r="BX360" s="177"/>
      <c r="BY360" s="177"/>
      <c r="BZ360" s="177"/>
      <c r="CA360" s="177"/>
      <c r="CB360" s="177"/>
      <c r="CC360" s="177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77"/>
      <c r="CS360" s="177"/>
      <c r="CT360" s="177"/>
      <c r="CU360" s="177"/>
      <c r="CV360" s="177"/>
      <c r="CW360" s="177"/>
      <c r="CX360" s="177"/>
      <c r="CY360" s="177"/>
      <c r="CZ360" s="177"/>
      <c r="DA360" s="177"/>
      <c r="DB360" s="177"/>
      <c r="DC360" s="177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77"/>
      <c r="DT360" s="177"/>
      <c r="DU360" s="177"/>
      <c r="DV360" s="177"/>
      <c r="DW360" s="177"/>
      <c r="DX360" s="177"/>
      <c r="DY360" s="177"/>
      <c r="DZ360" s="177"/>
      <c r="EA360" s="177"/>
      <c r="EB360" s="177"/>
      <c r="EC360" s="177"/>
      <c r="ED360" s="177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</row>
    <row r="361" spans="1:147" ht="40.5" customHeight="1">
      <c r="A361" s="172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284"/>
      <c r="AJ361" s="284"/>
      <c r="AK361" s="284"/>
      <c r="AL361" s="284"/>
      <c r="AM361" s="284"/>
      <c r="AN361" s="284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  <c r="BU361" s="177"/>
      <c r="BV361" s="177"/>
      <c r="BW361" s="177"/>
      <c r="BX361" s="177"/>
      <c r="BY361" s="177"/>
      <c r="BZ361" s="177"/>
      <c r="CA361" s="177"/>
      <c r="CB361" s="177"/>
      <c r="CC361" s="177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77"/>
      <c r="CR361" s="177"/>
      <c r="CS361" s="177"/>
      <c r="CT361" s="177"/>
      <c r="CU361" s="177"/>
      <c r="CV361" s="177"/>
      <c r="CW361" s="177"/>
      <c r="CX361" s="177"/>
      <c r="CY361" s="177"/>
      <c r="CZ361" s="177"/>
      <c r="DA361" s="177"/>
      <c r="DB361" s="177"/>
      <c r="DC361" s="177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77"/>
      <c r="DS361" s="177"/>
      <c r="DT361" s="177"/>
      <c r="DU361" s="177"/>
      <c r="DV361" s="177"/>
      <c r="DW361" s="177"/>
      <c r="DX361" s="177"/>
      <c r="DY361" s="177"/>
      <c r="DZ361" s="177"/>
      <c r="EA361" s="177"/>
      <c r="EB361" s="177"/>
      <c r="EC361" s="177"/>
      <c r="ED361" s="177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</row>
    <row r="362" spans="1:147" ht="40.5" customHeight="1">
      <c r="A362" s="172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284"/>
      <c r="AJ362" s="284"/>
      <c r="AK362" s="284"/>
      <c r="AL362" s="284"/>
      <c r="AM362" s="284"/>
      <c r="AN362" s="284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77"/>
      <c r="BV362" s="177"/>
      <c r="BW362" s="177"/>
      <c r="BX362" s="177"/>
      <c r="BY362" s="177"/>
      <c r="BZ362" s="177"/>
      <c r="CA362" s="177"/>
      <c r="CB362" s="177"/>
      <c r="CC362" s="177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77"/>
      <c r="CV362" s="177"/>
      <c r="CW362" s="177"/>
      <c r="CX362" s="177"/>
      <c r="CY362" s="177"/>
      <c r="CZ362" s="177"/>
      <c r="DA362" s="177"/>
      <c r="DB362" s="177"/>
      <c r="DC362" s="177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77"/>
      <c r="DW362" s="177"/>
      <c r="DX362" s="177"/>
      <c r="DY362" s="177"/>
      <c r="DZ362" s="177"/>
      <c r="EA362" s="177"/>
      <c r="EB362" s="177"/>
      <c r="EC362" s="177"/>
      <c r="ED362" s="177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</row>
    <row r="363" spans="1:147" ht="40.5" customHeight="1">
      <c r="A363" s="172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284"/>
      <c r="AJ363" s="284"/>
      <c r="AK363" s="284"/>
      <c r="AL363" s="284"/>
      <c r="AM363" s="284"/>
      <c r="AN363" s="284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</row>
    <row r="364" spans="1:147" ht="40.5" customHeight="1">
      <c r="A364" s="172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284"/>
      <c r="AJ364" s="284"/>
      <c r="AK364" s="284"/>
      <c r="AL364" s="284"/>
      <c r="AM364" s="284"/>
      <c r="AN364" s="284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</row>
    <row r="365" spans="1:147" ht="40.5" customHeight="1">
      <c r="A365" s="172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284"/>
      <c r="AJ365" s="284"/>
      <c r="AK365" s="284"/>
      <c r="AL365" s="284"/>
      <c r="AM365" s="284"/>
      <c r="AN365" s="284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17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</row>
    <row r="366" spans="1:147" ht="40.5" customHeight="1">
      <c r="A366" s="172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284"/>
      <c r="AJ366" s="284"/>
      <c r="AK366" s="284"/>
      <c r="AL366" s="284"/>
      <c r="AM366" s="284"/>
      <c r="AN366" s="284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177"/>
      <c r="EH366" s="177"/>
      <c r="EI366" s="177"/>
      <c r="EJ366" s="177"/>
      <c r="EK366" s="177"/>
      <c r="EL366" s="177"/>
      <c r="EM366" s="177"/>
      <c r="EN366" s="177"/>
      <c r="EO366" s="177"/>
      <c r="EP366" s="177"/>
      <c r="EQ366" s="177"/>
    </row>
    <row r="367" spans="1:147" ht="40.5" customHeight="1">
      <c r="A367" s="172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284"/>
      <c r="AJ367" s="284"/>
      <c r="AK367" s="284"/>
      <c r="AL367" s="284"/>
      <c r="AM367" s="284"/>
      <c r="AN367" s="284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177"/>
      <c r="EG367" s="177"/>
      <c r="EH367" s="177"/>
      <c r="EI367" s="177"/>
      <c r="EJ367" s="177"/>
      <c r="EK367" s="177"/>
      <c r="EL367" s="177"/>
      <c r="EM367" s="177"/>
      <c r="EN367" s="177"/>
      <c r="EO367" s="177"/>
      <c r="EP367" s="177"/>
      <c r="EQ367" s="177"/>
    </row>
    <row r="368" spans="1:147" ht="40.5" customHeight="1">
      <c r="A368" s="172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284"/>
      <c r="AJ368" s="284"/>
      <c r="AK368" s="284"/>
      <c r="AL368" s="284"/>
      <c r="AM368" s="284"/>
      <c r="AN368" s="284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  <c r="BU368" s="177"/>
      <c r="BV368" s="177"/>
      <c r="BW368" s="177"/>
      <c r="BX368" s="177"/>
      <c r="BY368" s="177"/>
      <c r="BZ368" s="177"/>
      <c r="CA368" s="177"/>
      <c r="CB368" s="177"/>
      <c r="CC368" s="177"/>
      <c r="CD368" s="177"/>
      <c r="CE368" s="177"/>
      <c r="CF368" s="177"/>
      <c r="CG368" s="177"/>
      <c r="CH368" s="177"/>
      <c r="CI368" s="177"/>
      <c r="CJ368" s="177"/>
      <c r="CK368" s="177"/>
      <c r="CL368" s="177"/>
      <c r="CM368" s="177"/>
      <c r="CN368" s="177"/>
      <c r="CO368" s="177"/>
      <c r="CP368" s="177"/>
      <c r="CQ368" s="177"/>
      <c r="CR368" s="177"/>
      <c r="CS368" s="177"/>
      <c r="CT368" s="177"/>
      <c r="CU368" s="177"/>
      <c r="CV368" s="177"/>
      <c r="CW368" s="177"/>
      <c r="CX368" s="177"/>
      <c r="CY368" s="177"/>
      <c r="CZ368" s="177"/>
      <c r="DA368" s="177"/>
      <c r="DB368" s="177"/>
      <c r="DC368" s="177"/>
      <c r="DD368" s="177"/>
      <c r="DE368" s="177"/>
      <c r="DF368" s="177"/>
      <c r="DG368" s="177"/>
      <c r="DH368" s="177"/>
      <c r="DI368" s="177"/>
      <c r="DJ368" s="177"/>
      <c r="DK368" s="177"/>
      <c r="DL368" s="177"/>
      <c r="DM368" s="177"/>
      <c r="DN368" s="177"/>
      <c r="DO368" s="177"/>
      <c r="DP368" s="177"/>
      <c r="DQ368" s="177"/>
      <c r="DR368" s="177"/>
      <c r="DS368" s="177"/>
      <c r="DT368" s="177"/>
      <c r="DU368" s="177"/>
      <c r="DV368" s="177"/>
      <c r="DW368" s="177"/>
      <c r="DX368" s="177"/>
      <c r="DY368" s="177"/>
      <c r="DZ368" s="177"/>
      <c r="EA368" s="177"/>
      <c r="EB368" s="177"/>
      <c r="EC368" s="177"/>
      <c r="ED368" s="177"/>
      <c r="EE368" s="177"/>
      <c r="EF368" s="177"/>
      <c r="EG368" s="177"/>
      <c r="EH368" s="177"/>
      <c r="EI368" s="177"/>
      <c r="EJ368" s="177"/>
      <c r="EK368" s="177"/>
      <c r="EL368" s="177"/>
      <c r="EM368" s="177"/>
      <c r="EN368" s="177"/>
      <c r="EO368" s="177"/>
      <c r="EP368" s="177"/>
      <c r="EQ368" s="177"/>
    </row>
    <row r="369" spans="1:147" ht="40.5" customHeight="1">
      <c r="A369" s="172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284"/>
      <c r="AJ369" s="284"/>
      <c r="AK369" s="284"/>
      <c r="AL369" s="284"/>
      <c r="AM369" s="284"/>
      <c r="AN369" s="284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  <c r="BX369" s="177"/>
      <c r="BY369" s="177"/>
      <c r="BZ369" s="177"/>
      <c r="CA369" s="177"/>
      <c r="CB369" s="177"/>
      <c r="CC369" s="177"/>
      <c r="CD369" s="177"/>
      <c r="CE369" s="177"/>
      <c r="CF369" s="177"/>
      <c r="CG369" s="177"/>
      <c r="CH369" s="177"/>
      <c r="CI369" s="177"/>
      <c r="CJ369" s="177"/>
      <c r="CK369" s="177"/>
      <c r="CL369" s="177"/>
      <c r="CM369" s="177"/>
      <c r="CN369" s="177"/>
      <c r="CO369" s="177"/>
      <c r="CP369" s="177"/>
      <c r="CQ369" s="177"/>
      <c r="CR369" s="177"/>
      <c r="CS369" s="177"/>
      <c r="CT369" s="177"/>
      <c r="CU369" s="177"/>
      <c r="CV369" s="177"/>
      <c r="CW369" s="177"/>
      <c r="CX369" s="177"/>
      <c r="CY369" s="177"/>
      <c r="CZ369" s="177"/>
      <c r="DA369" s="177"/>
      <c r="DB369" s="177"/>
      <c r="DC369" s="177"/>
      <c r="DD369" s="177"/>
      <c r="DE369" s="177"/>
      <c r="DF369" s="177"/>
      <c r="DG369" s="177"/>
      <c r="DH369" s="177"/>
      <c r="DI369" s="177"/>
      <c r="DJ369" s="177"/>
      <c r="DK369" s="177"/>
      <c r="DL369" s="177"/>
      <c r="DM369" s="177"/>
      <c r="DN369" s="177"/>
      <c r="DO369" s="177"/>
      <c r="DP369" s="177"/>
      <c r="DQ369" s="177"/>
      <c r="DR369" s="177"/>
      <c r="DS369" s="177"/>
      <c r="DT369" s="177"/>
      <c r="DU369" s="177"/>
      <c r="DV369" s="177"/>
      <c r="DW369" s="177"/>
      <c r="DX369" s="177"/>
      <c r="DY369" s="177"/>
      <c r="DZ369" s="177"/>
      <c r="EA369" s="177"/>
      <c r="EB369" s="177"/>
      <c r="EC369" s="177"/>
      <c r="ED369" s="177"/>
      <c r="EE369" s="177"/>
      <c r="EF369" s="177"/>
      <c r="EG369" s="177"/>
      <c r="EH369" s="177"/>
      <c r="EI369" s="177"/>
      <c r="EJ369" s="177"/>
      <c r="EK369" s="177"/>
      <c r="EL369" s="177"/>
      <c r="EM369" s="177"/>
      <c r="EN369" s="177"/>
      <c r="EO369" s="177"/>
      <c r="EP369" s="177"/>
      <c r="EQ369" s="177"/>
    </row>
    <row r="370" spans="1:147" ht="40.5" customHeight="1">
      <c r="A370" s="172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284"/>
      <c r="AJ370" s="284"/>
      <c r="AK370" s="284"/>
      <c r="AL370" s="284"/>
      <c r="AM370" s="284"/>
      <c r="AN370" s="284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  <c r="BT370" s="177"/>
      <c r="BU370" s="177"/>
      <c r="BV370" s="177"/>
      <c r="BW370" s="177"/>
      <c r="BX370" s="177"/>
      <c r="BY370" s="177"/>
      <c r="BZ370" s="177"/>
      <c r="CA370" s="177"/>
      <c r="CB370" s="177"/>
      <c r="CC370" s="177"/>
      <c r="CD370" s="177"/>
      <c r="CE370" s="177"/>
      <c r="CF370" s="177"/>
      <c r="CG370" s="177"/>
      <c r="CH370" s="177"/>
      <c r="CI370" s="177"/>
      <c r="CJ370" s="177"/>
      <c r="CK370" s="177"/>
      <c r="CL370" s="177"/>
      <c r="CM370" s="177"/>
      <c r="CN370" s="177"/>
      <c r="CO370" s="177"/>
      <c r="CP370" s="177"/>
      <c r="CQ370" s="177"/>
      <c r="CR370" s="177"/>
      <c r="CS370" s="177"/>
      <c r="CT370" s="177"/>
      <c r="CU370" s="177"/>
      <c r="CV370" s="177"/>
      <c r="CW370" s="177"/>
      <c r="CX370" s="177"/>
      <c r="CY370" s="177"/>
      <c r="CZ370" s="177"/>
      <c r="DA370" s="177"/>
      <c r="DB370" s="177"/>
      <c r="DC370" s="177"/>
      <c r="DD370" s="177"/>
      <c r="DE370" s="177"/>
      <c r="DF370" s="177"/>
      <c r="DG370" s="177"/>
      <c r="DH370" s="177"/>
      <c r="DI370" s="177"/>
      <c r="DJ370" s="177"/>
      <c r="DK370" s="177"/>
      <c r="DL370" s="177"/>
      <c r="DM370" s="177"/>
      <c r="DN370" s="177"/>
      <c r="DO370" s="177"/>
      <c r="DP370" s="177"/>
      <c r="DQ370" s="177"/>
      <c r="DR370" s="177"/>
      <c r="DS370" s="177"/>
      <c r="DT370" s="177"/>
      <c r="DU370" s="177"/>
      <c r="DV370" s="177"/>
      <c r="DW370" s="177"/>
      <c r="DX370" s="177"/>
      <c r="DY370" s="177"/>
      <c r="DZ370" s="177"/>
      <c r="EA370" s="177"/>
      <c r="EB370" s="177"/>
      <c r="EC370" s="177"/>
      <c r="ED370" s="177"/>
      <c r="EE370" s="177"/>
      <c r="EF370" s="177"/>
      <c r="EG370" s="177"/>
      <c r="EH370" s="177"/>
      <c r="EI370" s="177"/>
      <c r="EJ370" s="177"/>
      <c r="EK370" s="177"/>
      <c r="EL370" s="177"/>
      <c r="EM370" s="177"/>
      <c r="EN370" s="177"/>
      <c r="EO370" s="177"/>
      <c r="EP370" s="177"/>
      <c r="EQ370" s="177"/>
    </row>
    <row r="371" spans="1:147" ht="40.5" customHeight="1">
      <c r="A371" s="172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284"/>
      <c r="AJ371" s="284"/>
      <c r="AK371" s="284"/>
      <c r="AL371" s="284"/>
      <c r="AM371" s="284"/>
      <c r="AN371" s="284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  <c r="BU371" s="177"/>
      <c r="BV371" s="177"/>
      <c r="BW371" s="177"/>
      <c r="BX371" s="177"/>
      <c r="BY371" s="177"/>
      <c r="BZ371" s="177"/>
      <c r="CA371" s="177"/>
      <c r="CB371" s="177"/>
      <c r="CC371" s="177"/>
      <c r="CD371" s="177"/>
      <c r="CE371" s="177"/>
      <c r="CF371" s="177"/>
      <c r="CG371" s="177"/>
      <c r="CH371" s="177"/>
      <c r="CI371" s="177"/>
      <c r="CJ371" s="177"/>
      <c r="CK371" s="177"/>
      <c r="CL371" s="177"/>
      <c r="CM371" s="177"/>
      <c r="CN371" s="177"/>
      <c r="CO371" s="177"/>
      <c r="CP371" s="177"/>
      <c r="CQ371" s="177"/>
      <c r="CR371" s="177"/>
      <c r="CS371" s="177"/>
      <c r="CT371" s="177"/>
      <c r="CU371" s="177"/>
      <c r="CV371" s="177"/>
      <c r="CW371" s="177"/>
      <c r="CX371" s="177"/>
      <c r="CY371" s="177"/>
      <c r="CZ371" s="177"/>
      <c r="DA371" s="177"/>
      <c r="DB371" s="177"/>
      <c r="DC371" s="177"/>
      <c r="DD371" s="177"/>
      <c r="DE371" s="177"/>
      <c r="DF371" s="177"/>
      <c r="DG371" s="177"/>
      <c r="DH371" s="177"/>
      <c r="DI371" s="177"/>
      <c r="DJ371" s="177"/>
      <c r="DK371" s="177"/>
      <c r="DL371" s="177"/>
      <c r="DM371" s="177"/>
      <c r="DN371" s="177"/>
      <c r="DO371" s="177"/>
      <c r="DP371" s="177"/>
      <c r="DQ371" s="177"/>
      <c r="DR371" s="177"/>
      <c r="DS371" s="177"/>
      <c r="DT371" s="177"/>
      <c r="DU371" s="177"/>
      <c r="DV371" s="177"/>
      <c r="DW371" s="177"/>
      <c r="DX371" s="177"/>
      <c r="DY371" s="177"/>
      <c r="DZ371" s="177"/>
      <c r="EA371" s="177"/>
      <c r="EB371" s="177"/>
      <c r="EC371" s="177"/>
      <c r="ED371" s="177"/>
      <c r="EE371" s="177"/>
      <c r="EF371" s="177"/>
      <c r="EG371" s="177"/>
      <c r="EH371" s="177"/>
      <c r="EI371" s="177"/>
      <c r="EJ371" s="177"/>
      <c r="EK371" s="177"/>
      <c r="EL371" s="177"/>
      <c r="EM371" s="177"/>
      <c r="EN371" s="177"/>
      <c r="EO371" s="177"/>
      <c r="EP371" s="177"/>
      <c r="EQ371" s="177"/>
    </row>
    <row r="372" spans="1:147" ht="40.5" customHeight="1">
      <c r="A372" s="172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284"/>
      <c r="AJ372" s="284"/>
      <c r="AK372" s="284"/>
      <c r="AL372" s="284"/>
      <c r="AM372" s="284"/>
      <c r="AN372" s="284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  <c r="BU372" s="177"/>
      <c r="BV372" s="177"/>
      <c r="BW372" s="177"/>
      <c r="BX372" s="177"/>
      <c r="BY372" s="177"/>
      <c r="BZ372" s="177"/>
      <c r="CA372" s="177"/>
      <c r="CB372" s="177"/>
      <c r="CC372" s="177"/>
      <c r="CD372" s="177"/>
      <c r="CE372" s="177"/>
      <c r="CF372" s="177"/>
      <c r="CG372" s="177"/>
      <c r="CH372" s="177"/>
      <c r="CI372" s="177"/>
      <c r="CJ372" s="177"/>
      <c r="CK372" s="177"/>
      <c r="CL372" s="177"/>
      <c r="CM372" s="177"/>
      <c r="CN372" s="177"/>
      <c r="CO372" s="177"/>
      <c r="CP372" s="177"/>
      <c r="CQ372" s="177"/>
      <c r="CR372" s="177"/>
      <c r="CS372" s="177"/>
      <c r="CT372" s="177"/>
      <c r="CU372" s="177"/>
      <c r="CV372" s="177"/>
      <c r="CW372" s="177"/>
      <c r="CX372" s="177"/>
      <c r="CY372" s="177"/>
      <c r="CZ372" s="177"/>
      <c r="DA372" s="177"/>
      <c r="DB372" s="177"/>
      <c r="DC372" s="177"/>
      <c r="DD372" s="177"/>
      <c r="DE372" s="177"/>
      <c r="DF372" s="177"/>
      <c r="DG372" s="177"/>
      <c r="DH372" s="177"/>
      <c r="DI372" s="177"/>
      <c r="DJ372" s="177"/>
      <c r="DK372" s="177"/>
      <c r="DL372" s="177"/>
      <c r="DM372" s="177"/>
      <c r="DN372" s="177"/>
      <c r="DO372" s="177"/>
      <c r="DP372" s="177"/>
      <c r="DQ372" s="177"/>
      <c r="DR372" s="177"/>
      <c r="DS372" s="177"/>
      <c r="DT372" s="177"/>
      <c r="DU372" s="177"/>
      <c r="DV372" s="177"/>
      <c r="DW372" s="177"/>
      <c r="DX372" s="177"/>
      <c r="DY372" s="177"/>
      <c r="DZ372" s="177"/>
      <c r="EA372" s="177"/>
      <c r="EB372" s="177"/>
      <c r="EC372" s="177"/>
      <c r="ED372" s="177"/>
      <c r="EE372" s="177"/>
      <c r="EF372" s="177"/>
      <c r="EG372" s="177"/>
      <c r="EH372" s="177"/>
      <c r="EI372" s="177"/>
      <c r="EJ372" s="177"/>
      <c r="EK372" s="177"/>
      <c r="EL372" s="177"/>
      <c r="EM372" s="177"/>
      <c r="EN372" s="177"/>
      <c r="EO372" s="177"/>
      <c r="EP372" s="177"/>
      <c r="EQ372" s="177"/>
    </row>
    <row r="373" spans="1:147" ht="40.5" customHeight="1">
      <c r="A373" s="172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284"/>
      <c r="AJ373" s="284"/>
      <c r="AK373" s="284"/>
      <c r="AL373" s="284"/>
      <c r="AM373" s="284"/>
      <c r="AN373" s="284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  <c r="BU373" s="177"/>
      <c r="BV373" s="177"/>
      <c r="BW373" s="177"/>
      <c r="BX373" s="177"/>
      <c r="BY373" s="177"/>
      <c r="BZ373" s="177"/>
      <c r="CA373" s="177"/>
      <c r="CB373" s="177"/>
      <c r="CC373" s="177"/>
      <c r="CD373" s="177"/>
      <c r="CE373" s="177"/>
      <c r="CF373" s="177"/>
      <c r="CG373" s="177"/>
      <c r="CH373" s="177"/>
      <c r="CI373" s="177"/>
      <c r="CJ373" s="177"/>
      <c r="CK373" s="177"/>
      <c r="CL373" s="177"/>
      <c r="CM373" s="177"/>
      <c r="CN373" s="177"/>
      <c r="CO373" s="177"/>
      <c r="CP373" s="177"/>
      <c r="CQ373" s="177"/>
      <c r="CR373" s="177"/>
      <c r="CS373" s="177"/>
      <c r="CT373" s="177"/>
      <c r="CU373" s="177"/>
      <c r="CV373" s="177"/>
      <c r="CW373" s="177"/>
      <c r="CX373" s="177"/>
      <c r="CY373" s="177"/>
      <c r="CZ373" s="177"/>
      <c r="DA373" s="177"/>
      <c r="DB373" s="177"/>
      <c r="DC373" s="177"/>
      <c r="DD373" s="177"/>
      <c r="DE373" s="177"/>
      <c r="DF373" s="177"/>
      <c r="DG373" s="177"/>
      <c r="DH373" s="177"/>
      <c r="DI373" s="177"/>
      <c r="DJ373" s="177"/>
      <c r="DK373" s="177"/>
      <c r="DL373" s="177"/>
      <c r="DM373" s="177"/>
      <c r="DN373" s="177"/>
      <c r="DO373" s="177"/>
      <c r="DP373" s="177"/>
      <c r="DQ373" s="177"/>
      <c r="DR373" s="177"/>
      <c r="DS373" s="177"/>
      <c r="DT373" s="177"/>
      <c r="DU373" s="177"/>
      <c r="DV373" s="177"/>
      <c r="DW373" s="177"/>
      <c r="DX373" s="177"/>
      <c r="DY373" s="177"/>
      <c r="DZ373" s="177"/>
      <c r="EA373" s="177"/>
      <c r="EB373" s="177"/>
      <c r="EC373" s="177"/>
      <c r="ED373" s="177"/>
      <c r="EE373" s="177"/>
      <c r="EF373" s="177"/>
      <c r="EG373" s="177"/>
      <c r="EH373" s="177"/>
      <c r="EI373" s="177"/>
      <c r="EJ373" s="177"/>
      <c r="EK373" s="177"/>
      <c r="EL373" s="177"/>
      <c r="EM373" s="177"/>
      <c r="EN373" s="177"/>
      <c r="EO373" s="177"/>
      <c r="EP373" s="177"/>
      <c r="EQ373" s="177"/>
    </row>
    <row r="374" spans="1:147" ht="40.5" customHeight="1">
      <c r="A374" s="172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284"/>
      <c r="AJ374" s="284"/>
      <c r="AK374" s="284"/>
      <c r="AL374" s="284"/>
      <c r="AM374" s="284"/>
      <c r="AN374" s="284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  <c r="BT374" s="177"/>
      <c r="BU374" s="177"/>
      <c r="BV374" s="177"/>
      <c r="BW374" s="177"/>
      <c r="BX374" s="177"/>
      <c r="BY374" s="177"/>
      <c r="BZ374" s="177"/>
      <c r="CA374" s="177"/>
      <c r="CB374" s="177"/>
      <c r="CC374" s="177"/>
      <c r="CD374" s="177"/>
      <c r="CE374" s="177"/>
      <c r="CF374" s="177"/>
      <c r="CG374" s="177"/>
      <c r="CH374" s="177"/>
      <c r="CI374" s="177"/>
      <c r="CJ374" s="177"/>
      <c r="CK374" s="177"/>
      <c r="CL374" s="177"/>
      <c r="CM374" s="177"/>
      <c r="CN374" s="177"/>
      <c r="CO374" s="177"/>
      <c r="CP374" s="177"/>
      <c r="CQ374" s="177"/>
      <c r="CR374" s="177"/>
      <c r="CS374" s="177"/>
      <c r="CT374" s="177"/>
      <c r="CU374" s="177"/>
      <c r="CV374" s="177"/>
      <c r="CW374" s="177"/>
      <c r="CX374" s="177"/>
      <c r="CY374" s="177"/>
      <c r="CZ374" s="177"/>
      <c r="DA374" s="177"/>
      <c r="DB374" s="177"/>
      <c r="DC374" s="177"/>
      <c r="DD374" s="177"/>
      <c r="DE374" s="177"/>
      <c r="DF374" s="177"/>
      <c r="DG374" s="177"/>
      <c r="DH374" s="177"/>
      <c r="DI374" s="177"/>
      <c r="DJ374" s="177"/>
      <c r="DK374" s="177"/>
      <c r="DL374" s="177"/>
      <c r="DM374" s="177"/>
      <c r="DN374" s="177"/>
      <c r="DO374" s="177"/>
      <c r="DP374" s="177"/>
      <c r="DQ374" s="177"/>
      <c r="DR374" s="177"/>
      <c r="DS374" s="177"/>
      <c r="DT374" s="177"/>
      <c r="DU374" s="177"/>
      <c r="DV374" s="177"/>
      <c r="DW374" s="177"/>
      <c r="DX374" s="177"/>
      <c r="DY374" s="177"/>
      <c r="DZ374" s="177"/>
      <c r="EA374" s="177"/>
      <c r="EB374" s="177"/>
      <c r="EC374" s="177"/>
      <c r="ED374" s="177"/>
      <c r="EE374" s="177"/>
      <c r="EF374" s="177"/>
      <c r="EG374" s="177"/>
      <c r="EH374" s="177"/>
      <c r="EI374" s="177"/>
      <c r="EJ374" s="177"/>
      <c r="EK374" s="177"/>
      <c r="EL374" s="177"/>
      <c r="EM374" s="177"/>
      <c r="EN374" s="177"/>
      <c r="EO374" s="177"/>
      <c r="EP374" s="177"/>
      <c r="EQ374" s="177"/>
    </row>
    <row r="375" spans="1:147" ht="40.5" customHeight="1">
      <c r="A375" s="172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284"/>
      <c r="AJ375" s="284"/>
      <c r="AK375" s="284"/>
      <c r="AL375" s="284"/>
      <c r="AM375" s="284"/>
      <c r="AN375" s="284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  <c r="BT375" s="177"/>
      <c r="BU375" s="177"/>
      <c r="BV375" s="177"/>
      <c r="BW375" s="177"/>
      <c r="BX375" s="177"/>
      <c r="BY375" s="177"/>
      <c r="BZ375" s="177"/>
      <c r="CA375" s="177"/>
      <c r="CB375" s="177"/>
      <c r="CC375" s="177"/>
      <c r="CD375" s="177"/>
      <c r="CE375" s="177"/>
      <c r="CF375" s="177"/>
      <c r="CG375" s="177"/>
      <c r="CH375" s="177"/>
      <c r="CI375" s="177"/>
      <c r="CJ375" s="177"/>
      <c r="CK375" s="177"/>
      <c r="CL375" s="177"/>
      <c r="CM375" s="177"/>
      <c r="CN375" s="177"/>
      <c r="CO375" s="177"/>
      <c r="CP375" s="177"/>
      <c r="CQ375" s="177"/>
      <c r="CR375" s="177"/>
      <c r="CS375" s="177"/>
      <c r="CT375" s="177"/>
      <c r="CU375" s="177"/>
      <c r="CV375" s="177"/>
      <c r="CW375" s="177"/>
      <c r="CX375" s="177"/>
      <c r="CY375" s="177"/>
      <c r="CZ375" s="177"/>
      <c r="DA375" s="177"/>
      <c r="DB375" s="177"/>
      <c r="DC375" s="177"/>
      <c r="DD375" s="177"/>
      <c r="DE375" s="177"/>
      <c r="DF375" s="177"/>
      <c r="DG375" s="177"/>
      <c r="DH375" s="177"/>
      <c r="DI375" s="177"/>
      <c r="DJ375" s="177"/>
      <c r="DK375" s="177"/>
      <c r="DL375" s="177"/>
      <c r="DM375" s="177"/>
      <c r="DN375" s="177"/>
      <c r="DO375" s="177"/>
      <c r="DP375" s="177"/>
      <c r="DQ375" s="177"/>
      <c r="DR375" s="177"/>
      <c r="DS375" s="177"/>
      <c r="DT375" s="177"/>
      <c r="DU375" s="177"/>
      <c r="DV375" s="177"/>
      <c r="DW375" s="177"/>
      <c r="DX375" s="177"/>
      <c r="DY375" s="177"/>
      <c r="DZ375" s="177"/>
      <c r="EA375" s="177"/>
      <c r="EB375" s="177"/>
      <c r="EC375" s="177"/>
      <c r="ED375" s="177"/>
      <c r="EE375" s="177"/>
      <c r="EF375" s="177"/>
      <c r="EG375" s="177"/>
      <c r="EH375" s="177"/>
      <c r="EI375" s="177"/>
      <c r="EJ375" s="177"/>
      <c r="EK375" s="177"/>
      <c r="EL375" s="177"/>
      <c r="EM375" s="177"/>
      <c r="EN375" s="177"/>
      <c r="EO375" s="177"/>
      <c r="EP375" s="177"/>
      <c r="EQ375" s="177"/>
    </row>
    <row r="376" spans="1:147" ht="40.5" customHeight="1">
      <c r="A376" s="172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284"/>
      <c r="AJ376" s="284"/>
      <c r="AK376" s="284"/>
      <c r="AL376" s="284"/>
      <c r="AM376" s="284"/>
      <c r="AN376" s="284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  <c r="BR376" s="177"/>
      <c r="BS376" s="177"/>
      <c r="BT376" s="177"/>
      <c r="BU376" s="177"/>
      <c r="BV376" s="177"/>
      <c r="BW376" s="177"/>
      <c r="BX376" s="177"/>
      <c r="BY376" s="177"/>
      <c r="BZ376" s="177"/>
      <c r="CA376" s="177"/>
      <c r="CB376" s="177"/>
      <c r="CC376" s="177"/>
      <c r="CD376" s="177"/>
      <c r="CE376" s="177"/>
      <c r="CF376" s="177"/>
      <c r="CG376" s="177"/>
      <c r="CH376" s="177"/>
      <c r="CI376" s="177"/>
      <c r="CJ376" s="177"/>
      <c r="CK376" s="177"/>
      <c r="CL376" s="177"/>
      <c r="CM376" s="177"/>
      <c r="CN376" s="177"/>
      <c r="CO376" s="177"/>
      <c r="CP376" s="177"/>
      <c r="CQ376" s="177"/>
      <c r="CR376" s="177"/>
      <c r="CS376" s="177"/>
      <c r="CT376" s="177"/>
      <c r="CU376" s="177"/>
      <c r="CV376" s="177"/>
      <c r="CW376" s="177"/>
      <c r="CX376" s="177"/>
      <c r="CY376" s="177"/>
      <c r="CZ376" s="177"/>
      <c r="DA376" s="177"/>
      <c r="DB376" s="177"/>
      <c r="DC376" s="177"/>
      <c r="DD376" s="177"/>
      <c r="DE376" s="177"/>
      <c r="DF376" s="177"/>
      <c r="DG376" s="177"/>
      <c r="DH376" s="177"/>
      <c r="DI376" s="177"/>
      <c r="DJ376" s="177"/>
      <c r="DK376" s="177"/>
      <c r="DL376" s="177"/>
      <c r="DM376" s="177"/>
      <c r="DN376" s="177"/>
      <c r="DO376" s="177"/>
      <c r="DP376" s="177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7"/>
      <c r="EF376" s="177"/>
      <c r="EG376" s="177"/>
      <c r="EH376" s="177"/>
      <c r="EI376" s="177"/>
      <c r="EJ376" s="177"/>
      <c r="EK376" s="177"/>
      <c r="EL376" s="177"/>
      <c r="EM376" s="177"/>
      <c r="EN376" s="177"/>
      <c r="EO376" s="177"/>
      <c r="EP376" s="177"/>
      <c r="EQ376" s="177"/>
    </row>
    <row r="377" spans="1:147" ht="40.5" customHeight="1">
      <c r="A377" s="172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284"/>
      <c r="AJ377" s="284"/>
      <c r="AK377" s="284"/>
      <c r="AL377" s="284"/>
      <c r="AM377" s="284"/>
      <c r="AN377" s="284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  <c r="BT377" s="177"/>
      <c r="BU377" s="177"/>
      <c r="BV377" s="177"/>
      <c r="BW377" s="177"/>
      <c r="BX377" s="177"/>
      <c r="BY377" s="177"/>
      <c r="BZ377" s="177"/>
      <c r="CA377" s="177"/>
      <c r="CB377" s="177"/>
      <c r="CC377" s="177"/>
      <c r="CD377" s="177"/>
      <c r="CE377" s="177"/>
      <c r="CF377" s="177"/>
      <c r="CG377" s="177"/>
      <c r="CH377" s="177"/>
      <c r="CI377" s="177"/>
      <c r="CJ377" s="177"/>
      <c r="CK377" s="177"/>
      <c r="CL377" s="177"/>
      <c r="CM377" s="177"/>
      <c r="CN377" s="177"/>
      <c r="CO377" s="177"/>
      <c r="CP377" s="177"/>
      <c r="CQ377" s="177"/>
      <c r="CR377" s="177"/>
      <c r="CS377" s="177"/>
      <c r="CT377" s="177"/>
      <c r="CU377" s="177"/>
      <c r="CV377" s="177"/>
      <c r="CW377" s="177"/>
      <c r="CX377" s="177"/>
      <c r="CY377" s="177"/>
      <c r="CZ377" s="177"/>
      <c r="DA377" s="177"/>
      <c r="DB377" s="177"/>
      <c r="DC377" s="177"/>
      <c r="DD377" s="177"/>
      <c r="DE377" s="177"/>
      <c r="DF377" s="177"/>
      <c r="DG377" s="177"/>
      <c r="DH377" s="177"/>
      <c r="DI377" s="177"/>
      <c r="DJ377" s="177"/>
      <c r="DK377" s="177"/>
      <c r="DL377" s="177"/>
      <c r="DM377" s="177"/>
      <c r="DN377" s="177"/>
      <c r="DO377" s="177"/>
      <c r="DP377" s="177"/>
      <c r="DQ377" s="177"/>
      <c r="DR377" s="177"/>
      <c r="DS377" s="177"/>
      <c r="DT377" s="177"/>
      <c r="DU377" s="177"/>
      <c r="DV377" s="177"/>
      <c r="DW377" s="177"/>
      <c r="DX377" s="177"/>
      <c r="DY377" s="177"/>
      <c r="DZ377" s="177"/>
      <c r="EA377" s="177"/>
      <c r="EB377" s="177"/>
      <c r="EC377" s="177"/>
      <c r="ED377" s="177"/>
      <c r="EE377" s="177"/>
      <c r="EF377" s="177"/>
      <c r="EG377" s="177"/>
      <c r="EH377" s="177"/>
      <c r="EI377" s="177"/>
      <c r="EJ377" s="177"/>
      <c r="EK377" s="177"/>
      <c r="EL377" s="177"/>
      <c r="EM377" s="177"/>
      <c r="EN377" s="177"/>
      <c r="EO377" s="177"/>
      <c r="EP377" s="177"/>
      <c r="EQ377" s="177"/>
    </row>
    <row r="378" spans="1:147" ht="40.5" customHeight="1">
      <c r="A378" s="172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284"/>
      <c r="AJ378" s="284"/>
      <c r="AK378" s="284"/>
      <c r="AL378" s="284"/>
      <c r="AM378" s="284"/>
      <c r="AN378" s="284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  <c r="BT378" s="177"/>
      <c r="BU378" s="177"/>
      <c r="BV378" s="177"/>
      <c r="BW378" s="177"/>
      <c r="BX378" s="177"/>
      <c r="BY378" s="177"/>
      <c r="BZ378" s="177"/>
      <c r="CA378" s="177"/>
      <c r="CB378" s="177"/>
      <c r="CC378" s="177"/>
      <c r="CD378" s="177"/>
      <c r="CE378" s="177"/>
      <c r="CF378" s="177"/>
      <c r="CG378" s="177"/>
      <c r="CH378" s="177"/>
      <c r="CI378" s="177"/>
      <c r="CJ378" s="177"/>
      <c r="CK378" s="177"/>
      <c r="CL378" s="177"/>
      <c r="CM378" s="177"/>
      <c r="CN378" s="177"/>
      <c r="CO378" s="177"/>
      <c r="CP378" s="177"/>
      <c r="CQ378" s="177"/>
      <c r="CR378" s="177"/>
      <c r="CS378" s="177"/>
      <c r="CT378" s="177"/>
      <c r="CU378" s="177"/>
      <c r="CV378" s="177"/>
      <c r="CW378" s="177"/>
      <c r="CX378" s="177"/>
      <c r="CY378" s="177"/>
      <c r="CZ378" s="177"/>
      <c r="DA378" s="177"/>
      <c r="DB378" s="177"/>
      <c r="DC378" s="177"/>
      <c r="DD378" s="177"/>
      <c r="DE378" s="177"/>
      <c r="DF378" s="177"/>
      <c r="DG378" s="177"/>
      <c r="DH378" s="177"/>
      <c r="DI378" s="177"/>
      <c r="DJ378" s="177"/>
      <c r="DK378" s="177"/>
      <c r="DL378" s="177"/>
      <c r="DM378" s="177"/>
      <c r="DN378" s="177"/>
      <c r="DO378" s="177"/>
      <c r="DP378" s="177"/>
      <c r="DQ378" s="177"/>
      <c r="DR378" s="177"/>
      <c r="DS378" s="177"/>
      <c r="DT378" s="177"/>
      <c r="DU378" s="177"/>
      <c r="DV378" s="177"/>
      <c r="DW378" s="177"/>
      <c r="DX378" s="177"/>
      <c r="DY378" s="177"/>
      <c r="DZ378" s="177"/>
      <c r="EA378" s="177"/>
      <c r="EB378" s="177"/>
      <c r="EC378" s="177"/>
      <c r="ED378" s="177"/>
      <c r="EE378" s="177"/>
      <c r="EF378" s="177"/>
      <c r="EG378" s="177"/>
      <c r="EH378" s="177"/>
      <c r="EI378" s="177"/>
      <c r="EJ378" s="177"/>
      <c r="EK378" s="177"/>
      <c r="EL378" s="177"/>
      <c r="EM378" s="177"/>
      <c r="EN378" s="177"/>
      <c r="EO378" s="177"/>
      <c r="EP378" s="177"/>
      <c r="EQ378" s="177"/>
    </row>
    <row r="379" spans="1:147" ht="40.5" customHeight="1">
      <c r="A379" s="172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284"/>
      <c r="AJ379" s="284"/>
      <c r="AK379" s="284"/>
      <c r="AL379" s="284"/>
      <c r="AM379" s="284"/>
      <c r="AN379" s="284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  <c r="BT379" s="177"/>
      <c r="BU379" s="177"/>
      <c r="BV379" s="177"/>
      <c r="BW379" s="177"/>
      <c r="BX379" s="177"/>
      <c r="BY379" s="177"/>
      <c r="BZ379" s="177"/>
      <c r="CA379" s="177"/>
      <c r="CB379" s="177"/>
      <c r="CC379" s="177"/>
      <c r="CD379" s="177"/>
      <c r="CE379" s="177"/>
      <c r="CF379" s="177"/>
      <c r="CG379" s="177"/>
      <c r="CH379" s="177"/>
      <c r="CI379" s="177"/>
      <c r="CJ379" s="177"/>
      <c r="CK379" s="177"/>
      <c r="CL379" s="177"/>
      <c r="CM379" s="177"/>
      <c r="CN379" s="177"/>
      <c r="CO379" s="177"/>
      <c r="CP379" s="177"/>
      <c r="CQ379" s="177"/>
      <c r="CR379" s="177"/>
      <c r="CS379" s="177"/>
      <c r="CT379" s="177"/>
      <c r="CU379" s="177"/>
      <c r="CV379" s="177"/>
      <c r="CW379" s="177"/>
      <c r="CX379" s="177"/>
      <c r="CY379" s="177"/>
      <c r="CZ379" s="177"/>
      <c r="DA379" s="177"/>
      <c r="DB379" s="177"/>
      <c r="DC379" s="177"/>
      <c r="DD379" s="177"/>
      <c r="DE379" s="177"/>
      <c r="DF379" s="177"/>
      <c r="DG379" s="177"/>
      <c r="DH379" s="177"/>
      <c r="DI379" s="177"/>
      <c r="DJ379" s="177"/>
      <c r="DK379" s="177"/>
      <c r="DL379" s="177"/>
      <c r="DM379" s="177"/>
      <c r="DN379" s="177"/>
      <c r="DO379" s="177"/>
      <c r="DP379" s="177"/>
      <c r="DQ379" s="177"/>
      <c r="DR379" s="177"/>
      <c r="DS379" s="177"/>
      <c r="DT379" s="177"/>
      <c r="DU379" s="177"/>
      <c r="DV379" s="177"/>
      <c r="DW379" s="177"/>
      <c r="DX379" s="177"/>
      <c r="DY379" s="177"/>
      <c r="DZ379" s="177"/>
      <c r="EA379" s="177"/>
      <c r="EB379" s="177"/>
      <c r="EC379" s="177"/>
      <c r="ED379" s="177"/>
      <c r="EE379" s="177"/>
      <c r="EF379" s="177"/>
      <c r="EG379" s="177"/>
      <c r="EH379" s="177"/>
      <c r="EI379" s="177"/>
      <c r="EJ379" s="177"/>
      <c r="EK379" s="177"/>
      <c r="EL379" s="177"/>
      <c r="EM379" s="177"/>
      <c r="EN379" s="177"/>
      <c r="EO379" s="177"/>
      <c r="EP379" s="177"/>
      <c r="EQ379" s="177"/>
    </row>
    <row r="380" spans="1:147" ht="40.5" customHeight="1">
      <c r="A380" s="172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284"/>
      <c r="AJ380" s="284"/>
      <c r="AK380" s="284"/>
      <c r="AL380" s="284"/>
      <c r="AM380" s="284"/>
      <c r="AN380" s="284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  <c r="BT380" s="177"/>
      <c r="BU380" s="177"/>
      <c r="BV380" s="177"/>
      <c r="BW380" s="177"/>
      <c r="BX380" s="177"/>
      <c r="BY380" s="177"/>
      <c r="BZ380" s="177"/>
      <c r="CA380" s="177"/>
      <c r="CB380" s="177"/>
      <c r="CC380" s="177"/>
      <c r="CD380" s="177"/>
      <c r="CE380" s="177"/>
      <c r="CF380" s="177"/>
      <c r="CG380" s="177"/>
      <c r="CH380" s="177"/>
      <c r="CI380" s="177"/>
      <c r="CJ380" s="177"/>
      <c r="CK380" s="177"/>
      <c r="CL380" s="177"/>
      <c r="CM380" s="177"/>
      <c r="CN380" s="177"/>
      <c r="CO380" s="177"/>
      <c r="CP380" s="177"/>
      <c r="CQ380" s="177"/>
      <c r="CR380" s="177"/>
      <c r="CS380" s="177"/>
      <c r="CT380" s="177"/>
      <c r="CU380" s="177"/>
      <c r="CV380" s="177"/>
      <c r="CW380" s="177"/>
      <c r="CX380" s="177"/>
      <c r="CY380" s="177"/>
      <c r="CZ380" s="177"/>
      <c r="DA380" s="177"/>
      <c r="DB380" s="177"/>
      <c r="DC380" s="177"/>
      <c r="DD380" s="177"/>
      <c r="DE380" s="177"/>
      <c r="DF380" s="177"/>
      <c r="DG380" s="177"/>
      <c r="DH380" s="177"/>
      <c r="DI380" s="177"/>
      <c r="DJ380" s="177"/>
      <c r="DK380" s="177"/>
      <c r="DL380" s="177"/>
      <c r="DM380" s="177"/>
      <c r="DN380" s="177"/>
      <c r="DO380" s="177"/>
      <c r="DP380" s="177"/>
      <c r="DQ380" s="177"/>
      <c r="DR380" s="177"/>
      <c r="DS380" s="177"/>
      <c r="DT380" s="177"/>
      <c r="DU380" s="177"/>
      <c r="DV380" s="177"/>
      <c r="DW380" s="177"/>
      <c r="DX380" s="177"/>
      <c r="DY380" s="177"/>
      <c r="DZ380" s="177"/>
      <c r="EA380" s="177"/>
      <c r="EB380" s="177"/>
      <c r="EC380" s="177"/>
      <c r="ED380" s="177"/>
      <c r="EE380" s="177"/>
      <c r="EF380" s="177"/>
      <c r="EG380" s="177"/>
      <c r="EH380" s="177"/>
      <c r="EI380" s="177"/>
      <c r="EJ380" s="177"/>
      <c r="EK380" s="177"/>
      <c r="EL380" s="177"/>
      <c r="EM380" s="177"/>
      <c r="EN380" s="177"/>
      <c r="EO380" s="177"/>
      <c r="EP380" s="177"/>
      <c r="EQ380" s="177"/>
    </row>
    <row r="381" spans="1:147" ht="40.5" customHeight="1">
      <c r="A381" s="172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284"/>
      <c r="AJ381" s="284"/>
      <c r="AK381" s="284"/>
      <c r="AL381" s="284"/>
      <c r="AM381" s="284"/>
      <c r="AN381" s="284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  <c r="BT381" s="177"/>
      <c r="BU381" s="177"/>
      <c r="BV381" s="177"/>
      <c r="BW381" s="177"/>
      <c r="BX381" s="177"/>
      <c r="BY381" s="177"/>
      <c r="BZ381" s="177"/>
      <c r="CA381" s="177"/>
      <c r="CB381" s="177"/>
      <c r="CC381" s="177"/>
      <c r="CD381" s="177"/>
      <c r="CE381" s="177"/>
      <c r="CF381" s="177"/>
      <c r="CG381" s="177"/>
      <c r="CH381" s="177"/>
      <c r="CI381" s="177"/>
      <c r="CJ381" s="177"/>
      <c r="CK381" s="177"/>
      <c r="CL381" s="177"/>
      <c r="CM381" s="177"/>
      <c r="CN381" s="177"/>
      <c r="CO381" s="177"/>
      <c r="CP381" s="177"/>
      <c r="CQ381" s="177"/>
      <c r="CR381" s="177"/>
      <c r="CS381" s="177"/>
      <c r="CT381" s="177"/>
      <c r="CU381" s="177"/>
      <c r="CV381" s="177"/>
      <c r="CW381" s="177"/>
      <c r="CX381" s="177"/>
      <c r="CY381" s="177"/>
      <c r="CZ381" s="177"/>
      <c r="DA381" s="177"/>
      <c r="DB381" s="177"/>
      <c r="DC381" s="177"/>
      <c r="DD381" s="177"/>
      <c r="DE381" s="177"/>
      <c r="DF381" s="177"/>
      <c r="DG381" s="177"/>
      <c r="DH381" s="177"/>
      <c r="DI381" s="177"/>
      <c r="DJ381" s="177"/>
      <c r="DK381" s="177"/>
      <c r="DL381" s="177"/>
      <c r="DM381" s="177"/>
      <c r="DN381" s="177"/>
      <c r="DO381" s="177"/>
      <c r="DP381" s="177"/>
      <c r="DQ381" s="177"/>
      <c r="DR381" s="177"/>
      <c r="DS381" s="177"/>
      <c r="DT381" s="177"/>
      <c r="DU381" s="177"/>
      <c r="DV381" s="177"/>
      <c r="DW381" s="177"/>
      <c r="DX381" s="177"/>
      <c r="DY381" s="177"/>
      <c r="DZ381" s="177"/>
      <c r="EA381" s="177"/>
      <c r="EB381" s="177"/>
      <c r="EC381" s="177"/>
      <c r="ED381" s="177"/>
      <c r="EE381" s="177"/>
      <c r="EF381" s="177"/>
      <c r="EG381" s="177"/>
      <c r="EH381" s="177"/>
      <c r="EI381" s="177"/>
      <c r="EJ381" s="177"/>
      <c r="EK381" s="177"/>
      <c r="EL381" s="177"/>
      <c r="EM381" s="177"/>
      <c r="EN381" s="177"/>
      <c r="EO381" s="177"/>
      <c r="EP381" s="177"/>
      <c r="EQ381" s="177"/>
    </row>
    <row r="382" spans="1:147" ht="40.5" customHeight="1">
      <c r="A382" s="172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284"/>
      <c r="AJ382" s="284"/>
      <c r="AK382" s="284"/>
      <c r="AL382" s="284"/>
      <c r="AM382" s="284"/>
      <c r="AN382" s="284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  <c r="BF382" s="177"/>
      <c r="BG382" s="177"/>
      <c r="BH382" s="177"/>
      <c r="BI382" s="177"/>
      <c r="BJ382" s="177"/>
      <c r="BK382" s="177"/>
      <c r="BL382" s="177"/>
      <c r="BM382" s="177"/>
      <c r="BN382" s="177"/>
      <c r="BO382" s="177"/>
      <c r="BP382" s="177"/>
      <c r="BQ382" s="177"/>
      <c r="BR382" s="177"/>
      <c r="BS382" s="177"/>
      <c r="BT382" s="177"/>
      <c r="BU382" s="177"/>
      <c r="BV382" s="177"/>
      <c r="BW382" s="177"/>
      <c r="BX382" s="177"/>
      <c r="BY382" s="177"/>
      <c r="BZ382" s="177"/>
      <c r="CA382" s="177"/>
      <c r="CB382" s="177"/>
      <c r="CC382" s="177"/>
      <c r="CD382" s="177"/>
      <c r="CE382" s="177"/>
      <c r="CF382" s="177"/>
      <c r="CG382" s="177"/>
      <c r="CH382" s="177"/>
      <c r="CI382" s="177"/>
      <c r="CJ382" s="177"/>
      <c r="CK382" s="177"/>
      <c r="CL382" s="177"/>
      <c r="CM382" s="177"/>
      <c r="CN382" s="177"/>
      <c r="CO382" s="177"/>
      <c r="CP382" s="177"/>
      <c r="CQ382" s="177"/>
      <c r="CR382" s="177"/>
      <c r="CS382" s="177"/>
      <c r="CT382" s="177"/>
      <c r="CU382" s="177"/>
      <c r="CV382" s="177"/>
      <c r="CW382" s="177"/>
      <c r="CX382" s="177"/>
      <c r="CY382" s="177"/>
      <c r="CZ382" s="177"/>
      <c r="DA382" s="177"/>
      <c r="DB382" s="177"/>
      <c r="DC382" s="177"/>
      <c r="DD382" s="177"/>
      <c r="DE382" s="177"/>
      <c r="DF382" s="177"/>
      <c r="DG382" s="177"/>
      <c r="DH382" s="177"/>
      <c r="DI382" s="177"/>
      <c r="DJ382" s="177"/>
      <c r="DK382" s="177"/>
      <c r="DL382" s="177"/>
      <c r="DM382" s="177"/>
      <c r="DN382" s="177"/>
      <c r="DO382" s="177"/>
      <c r="DP382" s="177"/>
      <c r="DQ382" s="177"/>
      <c r="DR382" s="177"/>
      <c r="DS382" s="177"/>
      <c r="DT382" s="177"/>
      <c r="DU382" s="177"/>
      <c r="DV382" s="177"/>
      <c r="DW382" s="177"/>
      <c r="DX382" s="177"/>
      <c r="DY382" s="177"/>
      <c r="DZ382" s="177"/>
      <c r="EA382" s="177"/>
      <c r="EB382" s="177"/>
      <c r="EC382" s="177"/>
      <c r="ED382" s="177"/>
      <c r="EE382" s="177"/>
      <c r="EF382" s="177"/>
      <c r="EG382" s="177"/>
      <c r="EH382" s="177"/>
      <c r="EI382" s="177"/>
      <c r="EJ382" s="177"/>
      <c r="EK382" s="177"/>
      <c r="EL382" s="177"/>
      <c r="EM382" s="177"/>
      <c r="EN382" s="177"/>
      <c r="EO382" s="177"/>
      <c r="EP382" s="177"/>
      <c r="EQ382" s="177"/>
    </row>
    <row r="383" spans="1:147" ht="40.5" customHeight="1">
      <c r="A383" s="172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284"/>
      <c r="AJ383" s="284"/>
      <c r="AK383" s="284"/>
      <c r="AL383" s="284"/>
      <c r="AM383" s="284"/>
      <c r="AN383" s="284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  <c r="BT383" s="177"/>
      <c r="BU383" s="177"/>
      <c r="BV383" s="177"/>
      <c r="BW383" s="177"/>
      <c r="BX383" s="177"/>
      <c r="BY383" s="177"/>
      <c r="BZ383" s="177"/>
      <c r="CA383" s="177"/>
      <c r="CB383" s="177"/>
      <c r="CC383" s="177"/>
      <c r="CD383" s="177"/>
      <c r="CE383" s="177"/>
      <c r="CF383" s="177"/>
      <c r="CG383" s="177"/>
      <c r="CH383" s="177"/>
      <c r="CI383" s="177"/>
      <c r="CJ383" s="177"/>
      <c r="CK383" s="177"/>
      <c r="CL383" s="177"/>
      <c r="CM383" s="177"/>
      <c r="CN383" s="177"/>
      <c r="CO383" s="177"/>
      <c r="CP383" s="177"/>
      <c r="CQ383" s="177"/>
      <c r="CR383" s="177"/>
      <c r="CS383" s="177"/>
      <c r="CT383" s="177"/>
      <c r="CU383" s="177"/>
      <c r="CV383" s="177"/>
      <c r="CW383" s="177"/>
      <c r="CX383" s="177"/>
      <c r="CY383" s="177"/>
      <c r="CZ383" s="177"/>
      <c r="DA383" s="177"/>
      <c r="DB383" s="177"/>
      <c r="DC383" s="177"/>
      <c r="DD383" s="177"/>
      <c r="DE383" s="177"/>
      <c r="DF383" s="177"/>
      <c r="DG383" s="177"/>
      <c r="DH383" s="177"/>
      <c r="DI383" s="177"/>
      <c r="DJ383" s="177"/>
      <c r="DK383" s="177"/>
      <c r="DL383" s="177"/>
      <c r="DM383" s="177"/>
      <c r="DN383" s="177"/>
      <c r="DO383" s="177"/>
      <c r="DP383" s="177"/>
      <c r="DQ383" s="177"/>
      <c r="DR383" s="177"/>
      <c r="DS383" s="177"/>
      <c r="DT383" s="177"/>
      <c r="DU383" s="177"/>
      <c r="DV383" s="177"/>
      <c r="DW383" s="177"/>
      <c r="DX383" s="177"/>
      <c r="DY383" s="177"/>
      <c r="DZ383" s="177"/>
      <c r="EA383" s="177"/>
      <c r="EB383" s="177"/>
      <c r="EC383" s="177"/>
      <c r="ED383" s="177"/>
      <c r="EE383" s="177"/>
      <c r="EF383" s="177"/>
      <c r="EG383" s="177"/>
      <c r="EH383" s="177"/>
      <c r="EI383" s="177"/>
      <c r="EJ383" s="177"/>
      <c r="EK383" s="177"/>
      <c r="EL383" s="177"/>
      <c r="EM383" s="177"/>
      <c r="EN383" s="177"/>
      <c r="EO383" s="177"/>
      <c r="EP383" s="177"/>
      <c r="EQ383" s="177"/>
    </row>
    <row r="384" spans="1:147" ht="40.5" customHeight="1">
      <c r="A384" s="172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284"/>
      <c r="AJ384" s="284"/>
      <c r="AK384" s="284"/>
      <c r="AL384" s="284"/>
      <c r="AM384" s="284"/>
      <c r="AN384" s="284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  <c r="BT384" s="177"/>
      <c r="BU384" s="177"/>
      <c r="BV384" s="177"/>
      <c r="BW384" s="177"/>
      <c r="BX384" s="177"/>
      <c r="BY384" s="177"/>
      <c r="BZ384" s="177"/>
      <c r="CA384" s="177"/>
      <c r="CB384" s="177"/>
      <c r="CC384" s="177"/>
      <c r="CD384" s="177"/>
      <c r="CE384" s="177"/>
      <c r="CF384" s="177"/>
      <c r="CG384" s="177"/>
      <c r="CH384" s="177"/>
      <c r="CI384" s="177"/>
      <c r="CJ384" s="177"/>
      <c r="CK384" s="177"/>
      <c r="CL384" s="177"/>
      <c r="CM384" s="177"/>
      <c r="CN384" s="177"/>
      <c r="CO384" s="177"/>
      <c r="CP384" s="177"/>
      <c r="CQ384" s="177"/>
      <c r="CR384" s="177"/>
      <c r="CS384" s="177"/>
      <c r="CT384" s="177"/>
      <c r="CU384" s="177"/>
      <c r="CV384" s="177"/>
      <c r="CW384" s="177"/>
      <c r="CX384" s="177"/>
      <c r="CY384" s="177"/>
      <c r="CZ384" s="177"/>
      <c r="DA384" s="177"/>
      <c r="DB384" s="177"/>
      <c r="DC384" s="177"/>
      <c r="DD384" s="177"/>
      <c r="DE384" s="177"/>
      <c r="DF384" s="177"/>
      <c r="DG384" s="177"/>
      <c r="DH384" s="177"/>
      <c r="DI384" s="177"/>
      <c r="DJ384" s="177"/>
      <c r="DK384" s="177"/>
      <c r="DL384" s="177"/>
      <c r="DM384" s="177"/>
      <c r="DN384" s="177"/>
      <c r="DO384" s="177"/>
      <c r="DP384" s="177"/>
      <c r="DQ384" s="177"/>
      <c r="DR384" s="177"/>
      <c r="DS384" s="177"/>
      <c r="DT384" s="177"/>
      <c r="DU384" s="177"/>
      <c r="DV384" s="177"/>
      <c r="DW384" s="177"/>
      <c r="DX384" s="177"/>
      <c r="DY384" s="177"/>
      <c r="DZ384" s="177"/>
      <c r="EA384" s="177"/>
      <c r="EB384" s="177"/>
      <c r="EC384" s="177"/>
      <c r="ED384" s="177"/>
      <c r="EE384" s="177"/>
      <c r="EF384" s="177"/>
      <c r="EG384" s="177"/>
      <c r="EH384" s="177"/>
      <c r="EI384" s="177"/>
      <c r="EJ384" s="177"/>
      <c r="EK384" s="177"/>
      <c r="EL384" s="177"/>
      <c r="EM384" s="177"/>
      <c r="EN384" s="177"/>
      <c r="EO384" s="177"/>
      <c r="EP384" s="177"/>
      <c r="EQ384" s="177"/>
    </row>
    <row r="385" spans="1:147" ht="40.5" customHeight="1">
      <c r="A385" s="172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284"/>
      <c r="AJ385" s="284"/>
      <c r="AK385" s="284"/>
      <c r="AL385" s="284"/>
      <c r="AM385" s="284"/>
      <c r="AN385" s="284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  <c r="BT385" s="177"/>
      <c r="BU385" s="177"/>
      <c r="BV385" s="177"/>
      <c r="BW385" s="177"/>
      <c r="BX385" s="177"/>
      <c r="BY385" s="177"/>
      <c r="BZ385" s="177"/>
      <c r="CA385" s="177"/>
      <c r="CB385" s="177"/>
      <c r="CC385" s="177"/>
      <c r="CD385" s="177"/>
      <c r="CE385" s="177"/>
      <c r="CF385" s="177"/>
      <c r="CG385" s="177"/>
      <c r="CH385" s="177"/>
      <c r="CI385" s="177"/>
      <c r="CJ385" s="177"/>
      <c r="CK385" s="177"/>
      <c r="CL385" s="177"/>
      <c r="CM385" s="177"/>
      <c r="CN385" s="177"/>
      <c r="CO385" s="177"/>
      <c r="CP385" s="177"/>
      <c r="CQ385" s="177"/>
      <c r="CR385" s="177"/>
      <c r="CS385" s="177"/>
      <c r="CT385" s="177"/>
      <c r="CU385" s="177"/>
      <c r="CV385" s="177"/>
      <c r="CW385" s="177"/>
      <c r="CX385" s="177"/>
      <c r="CY385" s="177"/>
      <c r="CZ385" s="177"/>
      <c r="DA385" s="177"/>
      <c r="DB385" s="177"/>
      <c r="DC385" s="177"/>
      <c r="DD385" s="177"/>
      <c r="DE385" s="177"/>
      <c r="DF385" s="177"/>
      <c r="DG385" s="177"/>
      <c r="DH385" s="177"/>
      <c r="DI385" s="177"/>
      <c r="DJ385" s="177"/>
      <c r="DK385" s="177"/>
      <c r="DL385" s="177"/>
      <c r="DM385" s="177"/>
      <c r="DN385" s="177"/>
      <c r="DO385" s="177"/>
      <c r="DP385" s="177"/>
      <c r="DQ385" s="177"/>
      <c r="DR385" s="177"/>
      <c r="DS385" s="177"/>
      <c r="DT385" s="177"/>
      <c r="DU385" s="177"/>
      <c r="DV385" s="177"/>
      <c r="DW385" s="177"/>
      <c r="DX385" s="177"/>
      <c r="DY385" s="177"/>
      <c r="DZ385" s="177"/>
      <c r="EA385" s="177"/>
      <c r="EB385" s="177"/>
      <c r="EC385" s="177"/>
      <c r="ED385" s="177"/>
      <c r="EE385" s="177"/>
      <c r="EF385" s="177"/>
      <c r="EG385" s="177"/>
      <c r="EH385" s="177"/>
      <c r="EI385" s="177"/>
      <c r="EJ385" s="177"/>
      <c r="EK385" s="177"/>
      <c r="EL385" s="177"/>
      <c r="EM385" s="177"/>
      <c r="EN385" s="177"/>
      <c r="EO385" s="177"/>
      <c r="EP385" s="177"/>
      <c r="EQ385" s="177"/>
    </row>
    <row r="386" spans="1:147" ht="40.5" customHeight="1">
      <c r="A386" s="172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284"/>
      <c r="AJ386" s="284"/>
      <c r="AK386" s="284"/>
      <c r="AL386" s="284"/>
      <c r="AM386" s="284"/>
      <c r="AN386" s="284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  <c r="BT386" s="177"/>
      <c r="BU386" s="177"/>
      <c r="BV386" s="177"/>
      <c r="BW386" s="177"/>
      <c r="BX386" s="177"/>
      <c r="BY386" s="177"/>
      <c r="BZ386" s="177"/>
      <c r="CA386" s="177"/>
      <c r="CB386" s="177"/>
      <c r="CC386" s="177"/>
      <c r="CD386" s="177"/>
      <c r="CE386" s="177"/>
      <c r="CF386" s="177"/>
      <c r="CG386" s="177"/>
      <c r="CH386" s="177"/>
      <c r="CI386" s="177"/>
      <c r="CJ386" s="177"/>
      <c r="CK386" s="177"/>
      <c r="CL386" s="177"/>
      <c r="CM386" s="177"/>
      <c r="CN386" s="177"/>
      <c r="CO386" s="177"/>
      <c r="CP386" s="177"/>
      <c r="CQ386" s="177"/>
      <c r="CR386" s="177"/>
      <c r="CS386" s="177"/>
      <c r="CT386" s="177"/>
      <c r="CU386" s="177"/>
      <c r="CV386" s="177"/>
      <c r="CW386" s="177"/>
      <c r="CX386" s="177"/>
      <c r="CY386" s="177"/>
      <c r="CZ386" s="177"/>
      <c r="DA386" s="177"/>
      <c r="DB386" s="177"/>
      <c r="DC386" s="177"/>
      <c r="DD386" s="177"/>
      <c r="DE386" s="177"/>
      <c r="DF386" s="177"/>
      <c r="DG386" s="177"/>
      <c r="DH386" s="177"/>
      <c r="DI386" s="177"/>
      <c r="DJ386" s="177"/>
      <c r="DK386" s="177"/>
      <c r="DL386" s="177"/>
      <c r="DM386" s="177"/>
      <c r="DN386" s="177"/>
      <c r="DO386" s="177"/>
      <c r="DP386" s="177"/>
      <c r="DQ386" s="177"/>
      <c r="DR386" s="177"/>
      <c r="DS386" s="177"/>
      <c r="DT386" s="177"/>
      <c r="DU386" s="177"/>
      <c r="DV386" s="177"/>
      <c r="DW386" s="177"/>
      <c r="DX386" s="177"/>
      <c r="DY386" s="177"/>
      <c r="DZ386" s="177"/>
      <c r="EA386" s="177"/>
      <c r="EB386" s="177"/>
      <c r="EC386" s="177"/>
      <c r="ED386" s="177"/>
      <c r="EE386" s="177"/>
      <c r="EF386" s="177"/>
      <c r="EG386" s="177"/>
      <c r="EH386" s="177"/>
      <c r="EI386" s="177"/>
      <c r="EJ386" s="177"/>
      <c r="EK386" s="177"/>
      <c r="EL386" s="177"/>
      <c r="EM386" s="177"/>
      <c r="EN386" s="177"/>
      <c r="EO386" s="177"/>
      <c r="EP386" s="177"/>
      <c r="EQ386" s="177"/>
    </row>
    <row r="387" spans="1:147" ht="40.5" customHeight="1">
      <c r="A387" s="172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284"/>
      <c r="AJ387" s="284"/>
      <c r="AK387" s="284"/>
      <c r="AL387" s="284"/>
      <c r="AM387" s="284"/>
      <c r="AN387" s="284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  <c r="BU387" s="177"/>
      <c r="BV387" s="177"/>
      <c r="BW387" s="177"/>
      <c r="BX387" s="177"/>
      <c r="BY387" s="177"/>
      <c r="BZ387" s="177"/>
      <c r="CA387" s="177"/>
      <c r="CB387" s="177"/>
      <c r="CC387" s="177"/>
      <c r="CD387" s="177"/>
      <c r="CE387" s="177"/>
      <c r="CF387" s="177"/>
      <c r="CG387" s="177"/>
      <c r="CH387" s="177"/>
      <c r="CI387" s="177"/>
      <c r="CJ387" s="177"/>
      <c r="CK387" s="177"/>
      <c r="CL387" s="177"/>
      <c r="CM387" s="177"/>
      <c r="CN387" s="177"/>
      <c r="CO387" s="177"/>
      <c r="CP387" s="177"/>
      <c r="CQ387" s="177"/>
      <c r="CR387" s="177"/>
      <c r="CS387" s="177"/>
      <c r="CT387" s="177"/>
      <c r="CU387" s="177"/>
      <c r="CV387" s="177"/>
      <c r="CW387" s="177"/>
      <c r="CX387" s="177"/>
      <c r="CY387" s="177"/>
      <c r="CZ387" s="177"/>
      <c r="DA387" s="177"/>
      <c r="DB387" s="177"/>
      <c r="DC387" s="177"/>
      <c r="DD387" s="177"/>
      <c r="DE387" s="177"/>
      <c r="DF387" s="177"/>
      <c r="DG387" s="177"/>
      <c r="DH387" s="177"/>
      <c r="DI387" s="177"/>
      <c r="DJ387" s="177"/>
      <c r="DK387" s="177"/>
      <c r="DL387" s="177"/>
      <c r="DM387" s="177"/>
      <c r="DN387" s="177"/>
      <c r="DO387" s="177"/>
      <c r="DP387" s="177"/>
      <c r="DQ387" s="177"/>
      <c r="DR387" s="177"/>
      <c r="DS387" s="177"/>
      <c r="DT387" s="177"/>
      <c r="DU387" s="177"/>
      <c r="DV387" s="177"/>
      <c r="DW387" s="177"/>
      <c r="DX387" s="177"/>
      <c r="DY387" s="177"/>
      <c r="DZ387" s="177"/>
      <c r="EA387" s="177"/>
      <c r="EB387" s="177"/>
      <c r="EC387" s="177"/>
      <c r="ED387" s="177"/>
      <c r="EE387" s="177"/>
      <c r="EF387" s="177"/>
      <c r="EG387" s="177"/>
      <c r="EH387" s="177"/>
      <c r="EI387" s="177"/>
      <c r="EJ387" s="177"/>
      <c r="EK387" s="177"/>
      <c r="EL387" s="177"/>
      <c r="EM387" s="177"/>
      <c r="EN387" s="177"/>
      <c r="EO387" s="177"/>
      <c r="EP387" s="177"/>
      <c r="EQ387" s="177"/>
    </row>
    <row r="388" spans="1:147" ht="40.5" customHeight="1">
      <c r="A388" s="172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284"/>
      <c r="AJ388" s="284"/>
      <c r="AK388" s="284"/>
      <c r="AL388" s="284"/>
      <c r="AM388" s="284"/>
      <c r="AN388" s="284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  <c r="BT388" s="177"/>
      <c r="BU388" s="177"/>
      <c r="BV388" s="177"/>
      <c r="BW388" s="177"/>
      <c r="BX388" s="177"/>
      <c r="BY388" s="177"/>
      <c r="BZ388" s="177"/>
      <c r="CA388" s="177"/>
      <c r="CB388" s="177"/>
      <c r="CC388" s="177"/>
      <c r="CD388" s="177"/>
      <c r="CE388" s="177"/>
      <c r="CF388" s="177"/>
      <c r="CG388" s="177"/>
      <c r="CH388" s="177"/>
      <c r="CI388" s="177"/>
      <c r="CJ388" s="177"/>
      <c r="CK388" s="177"/>
      <c r="CL388" s="177"/>
      <c r="CM388" s="177"/>
      <c r="CN388" s="177"/>
      <c r="CO388" s="177"/>
      <c r="CP388" s="177"/>
      <c r="CQ388" s="177"/>
      <c r="CR388" s="177"/>
      <c r="CS388" s="177"/>
      <c r="CT388" s="177"/>
      <c r="CU388" s="177"/>
      <c r="CV388" s="177"/>
      <c r="CW388" s="177"/>
      <c r="CX388" s="177"/>
      <c r="CY388" s="177"/>
      <c r="CZ388" s="177"/>
      <c r="DA388" s="177"/>
      <c r="DB388" s="177"/>
      <c r="DC388" s="177"/>
      <c r="DD388" s="177"/>
      <c r="DE388" s="177"/>
      <c r="DF388" s="177"/>
      <c r="DG388" s="177"/>
      <c r="DH388" s="177"/>
      <c r="DI388" s="177"/>
      <c r="DJ388" s="177"/>
      <c r="DK388" s="177"/>
      <c r="DL388" s="177"/>
      <c r="DM388" s="177"/>
      <c r="DN388" s="177"/>
      <c r="DO388" s="177"/>
      <c r="DP388" s="177"/>
      <c r="DQ388" s="177"/>
      <c r="DR388" s="177"/>
      <c r="DS388" s="177"/>
      <c r="DT388" s="177"/>
      <c r="DU388" s="177"/>
      <c r="DV388" s="177"/>
      <c r="DW388" s="177"/>
      <c r="DX388" s="177"/>
      <c r="DY388" s="177"/>
      <c r="DZ388" s="177"/>
      <c r="EA388" s="177"/>
      <c r="EB388" s="177"/>
      <c r="EC388" s="177"/>
      <c r="ED388" s="177"/>
      <c r="EE388" s="177"/>
      <c r="EF388" s="177"/>
      <c r="EG388" s="177"/>
      <c r="EH388" s="177"/>
      <c r="EI388" s="177"/>
      <c r="EJ388" s="177"/>
      <c r="EK388" s="177"/>
      <c r="EL388" s="177"/>
      <c r="EM388" s="177"/>
      <c r="EN388" s="177"/>
      <c r="EO388" s="177"/>
      <c r="EP388" s="177"/>
      <c r="EQ388" s="177"/>
    </row>
    <row r="389" spans="1:147" ht="40.5" customHeight="1">
      <c r="A389" s="172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284"/>
      <c r="AJ389" s="284"/>
      <c r="AK389" s="284"/>
      <c r="AL389" s="284"/>
      <c r="AM389" s="284"/>
      <c r="AN389" s="284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177"/>
      <c r="EB389" s="177"/>
      <c r="EC389" s="177"/>
      <c r="ED389" s="177"/>
      <c r="EE389" s="177"/>
      <c r="EF389" s="177"/>
      <c r="EG389" s="177"/>
      <c r="EH389" s="177"/>
      <c r="EI389" s="177"/>
      <c r="EJ389" s="177"/>
      <c r="EK389" s="177"/>
      <c r="EL389" s="177"/>
      <c r="EM389" s="177"/>
      <c r="EN389" s="177"/>
      <c r="EO389" s="177"/>
      <c r="EP389" s="177"/>
      <c r="EQ389" s="177"/>
    </row>
    <row r="390" spans="1:147" ht="40.5" customHeight="1">
      <c r="A390" s="172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284"/>
      <c r="AJ390" s="284"/>
      <c r="AK390" s="284"/>
      <c r="AL390" s="284"/>
      <c r="AM390" s="284"/>
      <c r="AN390" s="284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  <c r="BT390" s="177"/>
      <c r="BU390" s="177"/>
      <c r="BV390" s="177"/>
      <c r="BW390" s="177"/>
      <c r="BX390" s="177"/>
      <c r="BY390" s="177"/>
      <c r="BZ390" s="177"/>
      <c r="CA390" s="177"/>
      <c r="CB390" s="177"/>
      <c r="CC390" s="177"/>
      <c r="CD390" s="177"/>
      <c r="CE390" s="177"/>
      <c r="CF390" s="177"/>
      <c r="CG390" s="177"/>
      <c r="CH390" s="177"/>
      <c r="CI390" s="177"/>
      <c r="CJ390" s="177"/>
      <c r="CK390" s="177"/>
      <c r="CL390" s="177"/>
      <c r="CM390" s="177"/>
      <c r="CN390" s="177"/>
      <c r="CO390" s="177"/>
      <c r="CP390" s="177"/>
      <c r="CQ390" s="177"/>
      <c r="CR390" s="177"/>
      <c r="CS390" s="177"/>
      <c r="CT390" s="177"/>
      <c r="CU390" s="177"/>
      <c r="CV390" s="177"/>
      <c r="CW390" s="177"/>
      <c r="CX390" s="177"/>
      <c r="CY390" s="177"/>
      <c r="CZ390" s="177"/>
      <c r="DA390" s="177"/>
      <c r="DB390" s="177"/>
      <c r="DC390" s="177"/>
      <c r="DD390" s="177"/>
      <c r="DE390" s="177"/>
      <c r="DF390" s="177"/>
      <c r="DG390" s="177"/>
      <c r="DH390" s="177"/>
      <c r="DI390" s="177"/>
      <c r="DJ390" s="177"/>
      <c r="DK390" s="177"/>
      <c r="DL390" s="177"/>
      <c r="DM390" s="177"/>
      <c r="DN390" s="177"/>
      <c r="DO390" s="177"/>
      <c r="DP390" s="177"/>
      <c r="DQ390" s="177"/>
      <c r="DR390" s="177"/>
      <c r="DS390" s="177"/>
      <c r="DT390" s="177"/>
      <c r="DU390" s="177"/>
      <c r="DV390" s="177"/>
      <c r="DW390" s="177"/>
      <c r="DX390" s="177"/>
      <c r="DY390" s="177"/>
      <c r="DZ390" s="177"/>
      <c r="EA390" s="177"/>
      <c r="EB390" s="177"/>
      <c r="EC390" s="177"/>
      <c r="ED390" s="177"/>
      <c r="EE390" s="177"/>
      <c r="EF390" s="177"/>
      <c r="EG390" s="177"/>
      <c r="EH390" s="177"/>
      <c r="EI390" s="177"/>
      <c r="EJ390" s="177"/>
      <c r="EK390" s="177"/>
      <c r="EL390" s="177"/>
      <c r="EM390" s="177"/>
      <c r="EN390" s="177"/>
      <c r="EO390" s="177"/>
      <c r="EP390" s="177"/>
      <c r="EQ390" s="177"/>
    </row>
    <row r="391" spans="1:147" ht="40.5" customHeight="1">
      <c r="A391" s="172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284"/>
      <c r="AJ391" s="284"/>
      <c r="AK391" s="284"/>
      <c r="AL391" s="284"/>
      <c r="AM391" s="284"/>
      <c r="AN391" s="284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177"/>
      <c r="BK391" s="177"/>
      <c r="BL391" s="177"/>
      <c r="BM391" s="177"/>
      <c r="BN391" s="177"/>
      <c r="BO391" s="177"/>
      <c r="BP391" s="177"/>
      <c r="BQ391" s="177"/>
      <c r="BR391" s="177"/>
      <c r="BS391" s="177"/>
      <c r="BT391" s="177"/>
      <c r="BU391" s="177"/>
      <c r="BV391" s="177"/>
      <c r="BW391" s="177"/>
      <c r="BX391" s="177"/>
      <c r="BY391" s="177"/>
      <c r="BZ391" s="177"/>
      <c r="CA391" s="177"/>
      <c r="CB391" s="177"/>
      <c r="CC391" s="177"/>
      <c r="CD391" s="177"/>
      <c r="CE391" s="177"/>
      <c r="CF391" s="177"/>
      <c r="CG391" s="177"/>
      <c r="CH391" s="177"/>
      <c r="CI391" s="177"/>
      <c r="CJ391" s="177"/>
      <c r="CK391" s="177"/>
      <c r="CL391" s="177"/>
      <c r="CM391" s="177"/>
      <c r="CN391" s="177"/>
      <c r="CO391" s="177"/>
      <c r="CP391" s="177"/>
      <c r="CQ391" s="177"/>
      <c r="CR391" s="177"/>
      <c r="CS391" s="177"/>
      <c r="CT391" s="177"/>
      <c r="CU391" s="177"/>
      <c r="CV391" s="177"/>
      <c r="CW391" s="177"/>
      <c r="CX391" s="177"/>
      <c r="CY391" s="177"/>
      <c r="CZ391" s="177"/>
      <c r="DA391" s="177"/>
      <c r="DB391" s="177"/>
      <c r="DC391" s="177"/>
      <c r="DD391" s="177"/>
      <c r="DE391" s="177"/>
      <c r="DF391" s="177"/>
      <c r="DG391" s="177"/>
      <c r="DH391" s="177"/>
      <c r="DI391" s="177"/>
      <c r="DJ391" s="177"/>
      <c r="DK391" s="177"/>
      <c r="DL391" s="177"/>
      <c r="DM391" s="177"/>
      <c r="DN391" s="177"/>
      <c r="DO391" s="177"/>
      <c r="DP391" s="177"/>
      <c r="DQ391" s="177"/>
      <c r="DR391" s="177"/>
      <c r="DS391" s="177"/>
      <c r="DT391" s="177"/>
      <c r="DU391" s="177"/>
      <c r="DV391" s="177"/>
      <c r="DW391" s="177"/>
      <c r="DX391" s="177"/>
      <c r="DY391" s="177"/>
      <c r="DZ391" s="177"/>
      <c r="EA391" s="177"/>
      <c r="EB391" s="177"/>
      <c r="EC391" s="177"/>
      <c r="ED391" s="177"/>
      <c r="EE391" s="177"/>
      <c r="EF391" s="177"/>
      <c r="EG391" s="177"/>
      <c r="EH391" s="177"/>
      <c r="EI391" s="177"/>
      <c r="EJ391" s="177"/>
      <c r="EK391" s="177"/>
      <c r="EL391" s="177"/>
      <c r="EM391" s="177"/>
      <c r="EN391" s="177"/>
      <c r="EO391" s="177"/>
      <c r="EP391" s="177"/>
      <c r="EQ391" s="177"/>
    </row>
    <row r="392" spans="1:147" ht="40.5" customHeight="1">
      <c r="A392" s="172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284"/>
      <c r="AJ392" s="284"/>
      <c r="AK392" s="284"/>
      <c r="AL392" s="284"/>
      <c r="AM392" s="284"/>
      <c r="AN392" s="284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  <c r="BT392" s="177"/>
      <c r="BU392" s="177"/>
      <c r="BV392" s="177"/>
      <c r="BW392" s="177"/>
      <c r="BX392" s="177"/>
      <c r="BY392" s="177"/>
      <c r="BZ392" s="177"/>
      <c r="CA392" s="177"/>
      <c r="CB392" s="177"/>
      <c r="CC392" s="177"/>
      <c r="CD392" s="177"/>
      <c r="CE392" s="177"/>
      <c r="CF392" s="177"/>
      <c r="CG392" s="177"/>
      <c r="CH392" s="177"/>
      <c r="CI392" s="177"/>
      <c r="CJ392" s="177"/>
      <c r="CK392" s="177"/>
      <c r="CL392" s="177"/>
      <c r="CM392" s="177"/>
      <c r="CN392" s="177"/>
      <c r="CO392" s="177"/>
      <c r="CP392" s="177"/>
      <c r="CQ392" s="177"/>
      <c r="CR392" s="177"/>
      <c r="CS392" s="177"/>
      <c r="CT392" s="177"/>
      <c r="CU392" s="177"/>
      <c r="CV392" s="177"/>
      <c r="CW392" s="177"/>
      <c r="CX392" s="177"/>
      <c r="CY392" s="177"/>
      <c r="CZ392" s="177"/>
      <c r="DA392" s="177"/>
      <c r="DB392" s="177"/>
      <c r="DC392" s="177"/>
      <c r="DD392" s="177"/>
      <c r="DE392" s="177"/>
      <c r="DF392" s="177"/>
      <c r="DG392" s="177"/>
      <c r="DH392" s="177"/>
      <c r="DI392" s="177"/>
      <c r="DJ392" s="177"/>
      <c r="DK392" s="177"/>
      <c r="DL392" s="177"/>
      <c r="DM392" s="177"/>
      <c r="DN392" s="177"/>
      <c r="DO392" s="177"/>
      <c r="DP392" s="177"/>
      <c r="DQ392" s="177"/>
      <c r="DR392" s="177"/>
      <c r="DS392" s="177"/>
      <c r="DT392" s="177"/>
      <c r="DU392" s="177"/>
      <c r="DV392" s="177"/>
      <c r="DW392" s="177"/>
      <c r="DX392" s="177"/>
      <c r="DY392" s="177"/>
      <c r="DZ392" s="177"/>
      <c r="EA392" s="177"/>
      <c r="EB392" s="177"/>
      <c r="EC392" s="177"/>
      <c r="ED392" s="177"/>
      <c r="EE392" s="177"/>
      <c r="EF392" s="177"/>
      <c r="EG392" s="177"/>
      <c r="EH392" s="177"/>
      <c r="EI392" s="177"/>
      <c r="EJ392" s="177"/>
      <c r="EK392" s="177"/>
      <c r="EL392" s="177"/>
      <c r="EM392" s="177"/>
      <c r="EN392" s="177"/>
      <c r="EO392" s="177"/>
      <c r="EP392" s="177"/>
      <c r="EQ392" s="177"/>
    </row>
    <row r="393" spans="1:147" ht="40.5" customHeight="1">
      <c r="A393" s="172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284"/>
      <c r="AJ393" s="284"/>
      <c r="AK393" s="284"/>
      <c r="AL393" s="284"/>
      <c r="AM393" s="284"/>
      <c r="AN393" s="284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  <c r="BU393" s="177"/>
      <c r="BV393" s="177"/>
      <c r="BW393" s="177"/>
      <c r="BX393" s="177"/>
      <c r="BY393" s="177"/>
      <c r="BZ393" s="177"/>
      <c r="CA393" s="177"/>
      <c r="CB393" s="177"/>
      <c r="CC393" s="177"/>
      <c r="CD393" s="177"/>
      <c r="CE393" s="177"/>
      <c r="CF393" s="177"/>
      <c r="CG393" s="177"/>
      <c r="CH393" s="177"/>
      <c r="CI393" s="177"/>
      <c r="CJ393" s="177"/>
      <c r="CK393" s="177"/>
      <c r="CL393" s="177"/>
      <c r="CM393" s="177"/>
      <c r="CN393" s="177"/>
      <c r="CO393" s="177"/>
      <c r="CP393" s="177"/>
      <c r="CQ393" s="177"/>
      <c r="CR393" s="177"/>
      <c r="CS393" s="177"/>
      <c r="CT393" s="177"/>
      <c r="CU393" s="177"/>
      <c r="CV393" s="177"/>
      <c r="CW393" s="177"/>
      <c r="CX393" s="177"/>
      <c r="CY393" s="177"/>
      <c r="CZ393" s="177"/>
      <c r="DA393" s="177"/>
      <c r="DB393" s="177"/>
      <c r="DC393" s="177"/>
      <c r="DD393" s="177"/>
      <c r="DE393" s="177"/>
      <c r="DF393" s="177"/>
      <c r="DG393" s="177"/>
      <c r="DH393" s="177"/>
      <c r="DI393" s="177"/>
      <c r="DJ393" s="177"/>
      <c r="DK393" s="177"/>
      <c r="DL393" s="177"/>
      <c r="DM393" s="177"/>
      <c r="DN393" s="177"/>
      <c r="DO393" s="177"/>
      <c r="DP393" s="177"/>
      <c r="DQ393" s="177"/>
      <c r="DR393" s="177"/>
      <c r="DS393" s="177"/>
      <c r="DT393" s="177"/>
      <c r="DU393" s="177"/>
      <c r="DV393" s="177"/>
      <c r="DW393" s="177"/>
      <c r="DX393" s="177"/>
      <c r="DY393" s="177"/>
      <c r="DZ393" s="177"/>
      <c r="EA393" s="177"/>
      <c r="EB393" s="177"/>
      <c r="EC393" s="177"/>
      <c r="ED393" s="177"/>
      <c r="EE393" s="177"/>
      <c r="EF393" s="177"/>
      <c r="EG393" s="177"/>
      <c r="EH393" s="177"/>
      <c r="EI393" s="177"/>
      <c r="EJ393" s="177"/>
      <c r="EK393" s="177"/>
      <c r="EL393" s="177"/>
      <c r="EM393" s="177"/>
      <c r="EN393" s="177"/>
      <c r="EO393" s="177"/>
      <c r="EP393" s="177"/>
      <c r="EQ393" s="177"/>
    </row>
    <row r="394" spans="1:147" ht="40.5" customHeight="1">
      <c r="A394" s="172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284"/>
      <c r="AJ394" s="284"/>
      <c r="AK394" s="284"/>
      <c r="AL394" s="284"/>
      <c r="AM394" s="284"/>
      <c r="AN394" s="284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  <c r="BT394" s="177"/>
      <c r="BU394" s="177"/>
      <c r="BV394" s="177"/>
      <c r="BW394" s="177"/>
      <c r="BX394" s="177"/>
      <c r="BY394" s="177"/>
      <c r="BZ394" s="177"/>
      <c r="CA394" s="177"/>
      <c r="CB394" s="177"/>
      <c r="CC394" s="177"/>
      <c r="CD394" s="177"/>
      <c r="CE394" s="177"/>
      <c r="CF394" s="177"/>
      <c r="CG394" s="177"/>
      <c r="CH394" s="177"/>
      <c r="CI394" s="177"/>
      <c r="CJ394" s="177"/>
      <c r="CK394" s="177"/>
      <c r="CL394" s="177"/>
      <c r="CM394" s="177"/>
      <c r="CN394" s="177"/>
      <c r="CO394" s="177"/>
      <c r="CP394" s="177"/>
      <c r="CQ394" s="177"/>
      <c r="CR394" s="177"/>
      <c r="CS394" s="177"/>
      <c r="CT394" s="177"/>
      <c r="CU394" s="177"/>
      <c r="CV394" s="177"/>
      <c r="CW394" s="177"/>
      <c r="CX394" s="177"/>
      <c r="CY394" s="177"/>
      <c r="CZ394" s="177"/>
      <c r="DA394" s="177"/>
      <c r="DB394" s="177"/>
      <c r="DC394" s="177"/>
      <c r="DD394" s="177"/>
      <c r="DE394" s="177"/>
      <c r="DF394" s="177"/>
      <c r="DG394" s="177"/>
      <c r="DH394" s="177"/>
      <c r="DI394" s="177"/>
      <c r="DJ394" s="177"/>
      <c r="DK394" s="177"/>
      <c r="DL394" s="177"/>
      <c r="DM394" s="177"/>
      <c r="DN394" s="177"/>
      <c r="DO394" s="177"/>
      <c r="DP394" s="177"/>
      <c r="DQ394" s="177"/>
      <c r="DR394" s="177"/>
      <c r="DS394" s="177"/>
      <c r="DT394" s="177"/>
      <c r="DU394" s="177"/>
      <c r="DV394" s="177"/>
      <c r="DW394" s="177"/>
      <c r="DX394" s="177"/>
      <c r="DY394" s="177"/>
      <c r="DZ394" s="177"/>
      <c r="EA394" s="177"/>
      <c r="EB394" s="177"/>
      <c r="EC394" s="177"/>
      <c r="ED394" s="177"/>
      <c r="EE394" s="177"/>
      <c r="EF394" s="177"/>
      <c r="EG394" s="177"/>
      <c r="EH394" s="177"/>
      <c r="EI394" s="177"/>
      <c r="EJ394" s="177"/>
      <c r="EK394" s="177"/>
      <c r="EL394" s="177"/>
      <c r="EM394" s="177"/>
      <c r="EN394" s="177"/>
      <c r="EO394" s="177"/>
      <c r="EP394" s="177"/>
      <c r="EQ394" s="177"/>
    </row>
    <row r="395" spans="1:147" ht="40.5" customHeight="1">
      <c r="A395" s="172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284"/>
      <c r="AJ395" s="284"/>
      <c r="AK395" s="284"/>
      <c r="AL395" s="284"/>
      <c r="AM395" s="284"/>
      <c r="AN395" s="284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177"/>
      <c r="BG395" s="177"/>
      <c r="BH395" s="177"/>
      <c r="BI395" s="177"/>
      <c r="BJ395" s="177"/>
      <c r="BK395" s="177"/>
      <c r="BL395" s="177"/>
      <c r="BM395" s="177"/>
      <c r="BN395" s="177"/>
      <c r="BO395" s="177"/>
      <c r="BP395" s="177"/>
      <c r="BQ395" s="177"/>
      <c r="BR395" s="177"/>
      <c r="BS395" s="177"/>
      <c r="BT395" s="177"/>
      <c r="BU395" s="177"/>
      <c r="BV395" s="177"/>
      <c r="BW395" s="177"/>
      <c r="BX395" s="177"/>
      <c r="BY395" s="177"/>
      <c r="BZ395" s="177"/>
      <c r="CA395" s="177"/>
      <c r="CB395" s="177"/>
      <c r="CC395" s="177"/>
      <c r="CD395" s="177"/>
      <c r="CE395" s="177"/>
      <c r="CF395" s="177"/>
      <c r="CG395" s="177"/>
      <c r="CH395" s="177"/>
      <c r="CI395" s="177"/>
      <c r="CJ395" s="177"/>
      <c r="CK395" s="177"/>
      <c r="CL395" s="177"/>
      <c r="CM395" s="177"/>
      <c r="CN395" s="177"/>
      <c r="CO395" s="177"/>
      <c r="CP395" s="177"/>
      <c r="CQ395" s="177"/>
      <c r="CR395" s="177"/>
      <c r="CS395" s="177"/>
      <c r="CT395" s="177"/>
      <c r="CU395" s="177"/>
      <c r="CV395" s="177"/>
      <c r="CW395" s="177"/>
      <c r="CX395" s="177"/>
      <c r="CY395" s="177"/>
      <c r="CZ395" s="177"/>
      <c r="DA395" s="177"/>
      <c r="DB395" s="177"/>
      <c r="DC395" s="177"/>
      <c r="DD395" s="177"/>
      <c r="DE395" s="177"/>
      <c r="DF395" s="177"/>
      <c r="DG395" s="177"/>
      <c r="DH395" s="177"/>
      <c r="DI395" s="177"/>
      <c r="DJ395" s="177"/>
      <c r="DK395" s="177"/>
      <c r="DL395" s="177"/>
      <c r="DM395" s="177"/>
      <c r="DN395" s="177"/>
      <c r="DO395" s="177"/>
      <c r="DP395" s="177"/>
      <c r="DQ395" s="177"/>
      <c r="DR395" s="177"/>
      <c r="DS395" s="177"/>
      <c r="DT395" s="177"/>
      <c r="DU395" s="177"/>
      <c r="DV395" s="177"/>
      <c r="DW395" s="177"/>
      <c r="DX395" s="177"/>
      <c r="DY395" s="177"/>
      <c r="DZ395" s="177"/>
      <c r="EA395" s="177"/>
      <c r="EB395" s="177"/>
      <c r="EC395" s="177"/>
      <c r="ED395" s="177"/>
      <c r="EE395" s="177"/>
      <c r="EF395" s="177"/>
      <c r="EG395" s="177"/>
      <c r="EH395" s="177"/>
      <c r="EI395" s="177"/>
      <c r="EJ395" s="177"/>
      <c r="EK395" s="177"/>
      <c r="EL395" s="177"/>
      <c r="EM395" s="177"/>
      <c r="EN395" s="177"/>
      <c r="EO395" s="177"/>
      <c r="EP395" s="177"/>
      <c r="EQ395" s="177"/>
    </row>
    <row r="396" spans="1:147" ht="40.5" customHeight="1">
      <c r="A396" s="172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284"/>
      <c r="AJ396" s="284"/>
      <c r="AK396" s="284"/>
      <c r="AL396" s="284"/>
      <c r="AM396" s="284"/>
      <c r="AN396" s="284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  <c r="BF396" s="177"/>
      <c r="BG396" s="177"/>
      <c r="BH396" s="177"/>
      <c r="BI396" s="177"/>
      <c r="BJ396" s="177"/>
      <c r="BK396" s="177"/>
      <c r="BL396" s="177"/>
      <c r="BM396" s="177"/>
      <c r="BN396" s="177"/>
      <c r="BO396" s="177"/>
      <c r="BP396" s="177"/>
      <c r="BQ396" s="177"/>
      <c r="BR396" s="177"/>
      <c r="BS396" s="177"/>
      <c r="BT396" s="177"/>
      <c r="BU396" s="177"/>
      <c r="BV396" s="177"/>
      <c r="BW396" s="177"/>
      <c r="BX396" s="177"/>
      <c r="BY396" s="177"/>
      <c r="BZ396" s="177"/>
      <c r="CA396" s="177"/>
      <c r="CB396" s="177"/>
      <c r="CC396" s="177"/>
      <c r="CD396" s="177"/>
      <c r="CE396" s="177"/>
      <c r="CF396" s="177"/>
      <c r="CG396" s="177"/>
      <c r="CH396" s="177"/>
      <c r="CI396" s="177"/>
      <c r="CJ396" s="177"/>
      <c r="CK396" s="177"/>
      <c r="CL396" s="177"/>
      <c r="CM396" s="177"/>
      <c r="CN396" s="177"/>
      <c r="CO396" s="177"/>
      <c r="CP396" s="177"/>
      <c r="CQ396" s="177"/>
      <c r="CR396" s="177"/>
      <c r="CS396" s="177"/>
      <c r="CT396" s="177"/>
      <c r="CU396" s="177"/>
      <c r="CV396" s="177"/>
      <c r="CW396" s="177"/>
      <c r="CX396" s="177"/>
      <c r="CY396" s="177"/>
      <c r="CZ396" s="177"/>
      <c r="DA396" s="177"/>
      <c r="DB396" s="177"/>
      <c r="DC396" s="177"/>
      <c r="DD396" s="177"/>
      <c r="DE396" s="177"/>
      <c r="DF396" s="177"/>
      <c r="DG396" s="177"/>
      <c r="DH396" s="177"/>
      <c r="DI396" s="177"/>
      <c r="DJ396" s="177"/>
      <c r="DK396" s="177"/>
      <c r="DL396" s="177"/>
      <c r="DM396" s="177"/>
      <c r="DN396" s="177"/>
      <c r="DO396" s="177"/>
      <c r="DP396" s="177"/>
      <c r="DQ396" s="177"/>
      <c r="DR396" s="177"/>
      <c r="DS396" s="177"/>
      <c r="DT396" s="177"/>
      <c r="DU396" s="177"/>
      <c r="DV396" s="177"/>
      <c r="DW396" s="177"/>
      <c r="DX396" s="177"/>
      <c r="DY396" s="177"/>
      <c r="DZ396" s="177"/>
      <c r="EA396" s="177"/>
      <c r="EB396" s="177"/>
      <c r="EC396" s="177"/>
      <c r="ED396" s="177"/>
      <c r="EE396" s="177"/>
      <c r="EF396" s="177"/>
      <c r="EG396" s="177"/>
      <c r="EH396" s="177"/>
      <c r="EI396" s="177"/>
      <c r="EJ396" s="177"/>
      <c r="EK396" s="177"/>
      <c r="EL396" s="177"/>
      <c r="EM396" s="177"/>
      <c r="EN396" s="177"/>
      <c r="EO396" s="177"/>
      <c r="EP396" s="177"/>
      <c r="EQ396" s="177"/>
    </row>
    <row r="397" spans="1:147" ht="40.5" customHeight="1">
      <c r="A397" s="172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284"/>
      <c r="AJ397" s="284"/>
      <c r="AK397" s="284"/>
      <c r="AL397" s="284"/>
      <c r="AM397" s="284"/>
      <c r="AN397" s="284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177"/>
      <c r="BG397" s="177"/>
      <c r="BH397" s="177"/>
      <c r="BI397" s="177"/>
      <c r="BJ397" s="177"/>
      <c r="BK397" s="177"/>
      <c r="BL397" s="177"/>
      <c r="BM397" s="177"/>
      <c r="BN397" s="177"/>
      <c r="BO397" s="177"/>
      <c r="BP397" s="177"/>
      <c r="BQ397" s="177"/>
      <c r="BR397" s="177"/>
      <c r="BS397" s="177"/>
      <c r="BT397" s="177"/>
      <c r="BU397" s="177"/>
      <c r="BV397" s="177"/>
      <c r="BW397" s="177"/>
      <c r="BX397" s="177"/>
      <c r="BY397" s="177"/>
      <c r="BZ397" s="177"/>
      <c r="CA397" s="177"/>
      <c r="CB397" s="177"/>
      <c r="CC397" s="177"/>
      <c r="CD397" s="177"/>
      <c r="CE397" s="177"/>
      <c r="CF397" s="177"/>
      <c r="CG397" s="177"/>
      <c r="CH397" s="177"/>
      <c r="CI397" s="177"/>
      <c r="CJ397" s="177"/>
      <c r="CK397" s="177"/>
      <c r="CL397" s="177"/>
      <c r="CM397" s="177"/>
      <c r="CN397" s="177"/>
      <c r="CO397" s="177"/>
      <c r="CP397" s="177"/>
      <c r="CQ397" s="177"/>
      <c r="CR397" s="177"/>
      <c r="CS397" s="177"/>
      <c r="CT397" s="177"/>
      <c r="CU397" s="177"/>
      <c r="CV397" s="177"/>
      <c r="CW397" s="177"/>
      <c r="CX397" s="177"/>
      <c r="CY397" s="177"/>
      <c r="CZ397" s="177"/>
      <c r="DA397" s="177"/>
      <c r="DB397" s="177"/>
      <c r="DC397" s="177"/>
      <c r="DD397" s="177"/>
      <c r="DE397" s="177"/>
      <c r="DF397" s="177"/>
      <c r="DG397" s="177"/>
      <c r="DH397" s="177"/>
      <c r="DI397" s="177"/>
      <c r="DJ397" s="177"/>
      <c r="DK397" s="177"/>
      <c r="DL397" s="177"/>
      <c r="DM397" s="177"/>
      <c r="DN397" s="177"/>
      <c r="DO397" s="177"/>
      <c r="DP397" s="177"/>
      <c r="DQ397" s="177"/>
      <c r="DR397" s="177"/>
      <c r="DS397" s="177"/>
      <c r="DT397" s="177"/>
      <c r="DU397" s="177"/>
      <c r="DV397" s="177"/>
      <c r="DW397" s="177"/>
      <c r="DX397" s="177"/>
      <c r="DY397" s="177"/>
      <c r="DZ397" s="177"/>
      <c r="EA397" s="177"/>
      <c r="EB397" s="177"/>
      <c r="EC397" s="177"/>
      <c r="ED397" s="177"/>
      <c r="EE397" s="177"/>
      <c r="EF397" s="177"/>
      <c r="EG397" s="177"/>
      <c r="EH397" s="177"/>
      <c r="EI397" s="177"/>
      <c r="EJ397" s="177"/>
      <c r="EK397" s="177"/>
      <c r="EL397" s="177"/>
      <c r="EM397" s="177"/>
      <c r="EN397" s="177"/>
      <c r="EO397" s="177"/>
      <c r="EP397" s="177"/>
      <c r="EQ397" s="177"/>
    </row>
    <row r="398" spans="1:147" ht="40.5" customHeight="1">
      <c r="A398" s="172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284"/>
      <c r="AJ398" s="284"/>
      <c r="AK398" s="284"/>
      <c r="AL398" s="284"/>
      <c r="AM398" s="284"/>
      <c r="AN398" s="284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  <c r="BT398" s="177"/>
      <c r="BU398" s="177"/>
      <c r="BV398" s="177"/>
      <c r="BW398" s="177"/>
      <c r="BX398" s="177"/>
      <c r="BY398" s="177"/>
      <c r="BZ398" s="177"/>
      <c r="CA398" s="177"/>
      <c r="CB398" s="177"/>
      <c r="CC398" s="177"/>
      <c r="CD398" s="177"/>
      <c r="CE398" s="177"/>
      <c r="CF398" s="177"/>
      <c r="CG398" s="177"/>
      <c r="CH398" s="177"/>
      <c r="CI398" s="177"/>
      <c r="CJ398" s="177"/>
      <c r="CK398" s="177"/>
      <c r="CL398" s="177"/>
      <c r="CM398" s="177"/>
      <c r="CN398" s="177"/>
      <c r="CO398" s="177"/>
      <c r="CP398" s="177"/>
      <c r="CQ398" s="177"/>
      <c r="CR398" s="177"/>
      <c r="CS398" s="177"/>
      <c r="CT398" s="177"/>
      <c r="CU398" s="177"/>
      <c r="CV398" s="177"/>
      <c r="CW398" s="177"/>
      <c r="CX398" s="177"/>
      <c r="CY398" s="177"/>
      <c r="CZ398" s="177"/>
      <c r="DA398" s="177"/>
      <c r="DB398" s="177"/>
      <c r="DC398" s="177"/>
      <c r="DD398" s="177"/>
      <c r="DE398" s="177"/>
      <c r="DF398" s="177"/>
      <c r="DG398" s="177"/>
      <c r="DH398" s="177"/>
      <c r="DI398" s="177"/>
      <c r="DJ398" s="177"/>
      <c r="DK398" s="177"/>
      <c r="DL398" s="177"/>
      <c r="DM398" s="177"/>
      <c r="DN398" s="177"/>
      <c r="DO398" s="177"/>
      <c r="DP398" s="177"/>
      <c r="DQ398" s="177"/>
      <c r="DR398" s="177"/>
      <c r="DS398" s="177"/>
      <c r="DT398" s="177"/>
      <c r="DU398" s="177"/>
      <c r="DV398" s="177"/>
      <c r="DW398" s="177"/>
      <c r="DX398" s="177"/>
      <c r="DY398" s="177"/>
      <c r="DZ398" s="177"/>
      <c r="EA398" s="177"/>
      <c r="EB398" s="177"/>
      <c r="EC398" s="177"/>
      <c r="ED398" s="177"/>
      <c r="EE398" s="177"/>
      <c r="EF398" s="177"/>
      <c r="EG398" s="177"/>
      <c r="EH398" s="177"/>
      <c r="EI398" s="177"/>
      <c r="EJ398" s="177"/>
      <c r="EK398" s="177"/>
      <c r="EL398" s="177"/>
      <c r="EM398" s="177"/>
      <c r="EN398" s="177"/>
      <c r="EO398" s="177"/>
      <c r="EP398" s="177"/>
      <c r="EQ398" s="177"/>
    </row>
    <row r="399" spans="1:147" ht="40.5" customHeight="1">
      <c r="A399" s="172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284"/>
      <c r="AJ399" s="284"/>
      <c r="AK399" s="284"/>
      <c r="AL399" s="284"/>
      <c r="AM399" s="284"/>
      <c r="AN399" s="284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  <c r="BT399" s="177"/>
      <c r="BU399" s="177"/>
      <c r="BV399" s="177"/>
      <c r="BW399" s="177"/>
      <c r="BX399" s="177"/>
      <c r="BY399" s="177"/>
      <c r="BZ399" s="177"/>
      <c r="CA399" s="177"/>
      <c r="CB399" s="177"/>
      <c r="CC399" s="177"/>
      <c r="CD399" s="177"/>
      <c r="CE399" s="177"/>
      <c r="CF399" s="177"/>
      <c r="CG399" s="177"/>
      <c r="CH399" s="177"/>
      <c r="CI399" s="177"/>
      <c r="CJ399" s="177"/>
      <c r="CK399" s="177"/>
      <c r="CL399" s="177"/>
      <c r="CM399" s="177"/>
      <c r="CN399" s="177"/>
      <c r="CO399" s="177"/>
      <c r="CP399" s="177"/>
      <c r="CQ399" s="177"/>
      <c r="CR399" s="177"/>
      <c r="CS399" s="177"/>
      <c r="CT399" s="177"/>
      <c r="CU399" s="177"/>
      <c r="CV399" s="177"/>
      <c r="CW399" s="177"/>
      <c r="CX399" s="177"/>
      <c r="CY399" s="177"/>
      <c r="CZ399" s="177"/>
      <c r="DA399" s="177"/>
      <c r="DB399" s="177"/>
      <c r="DC399" s="177"/>
      <c r="DD399" s="177"/>
      <c r="DE399" s="177"/>
      <c r="DF399" s="177"/>
      <c r="DG399" s="177"/>
      <c r="DH399" s="177"/>
      <c r="DI399" s="177"/>
      <c r="DJ399" s="177"/>
      <c r="DK399" s="177"/>
      <c r="DL399" s="177"/>
      <c r="DM399" s="177"/>
      <c r="DN399" s="177"/>
      <c r="DO399" s="177"/>
      <c r="DP399" s="177"/>
      <c r="DQ399" s="177"/>
      <c r="DR399" s="177"/>
      <c r="DS399" s="177"/>
      <c r="DT399" s="177"/>
      <c r="DU399" s="177"/>
      <c r="DV399" s="177"/>
      <c r="DW399" s="177"/>
      <c r="DX399" s="177"/>
      <c r="DY399" s="177"/>
      <c r="DZ399" s="177"/>
      <c r="EA399" s="177"/>
      <c r="EB399" s="177"/>
      <c r="EC399" s="177"/>
      <c r="ED399" s="177"/>
      <c r="EE399" s="177"/>
      <c r="EF399" s="177"/>
      <c r="EG399" s="177"/>
      <c r="EH399" s="177"/>
      <c r="EI399" s="177"/>
      <c r="EJ399" s="177"/>
      <c r="EK399" s="177"/>
      <c r="EL399" s="177"/>
      <c r="EM399" s="177"/>
      <c r="EN399" s="177"/>
      <c r="EO399" s="177"/>
      <c r="EP399" s="177"/>
      <c r="EQ399" s="177"/>
    </row>
    <row r="400" spans="1:147" ht="40.5" customHeight="1">
      <c r="A400" s="172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284"/>
      <c r="AJ400" s="284"/>
      <c r="AK400" s="284"/>
      <c r="AL400" s="284"/>
      <c r="AM400" s="284"/>
      <c r="AN400" s="284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  <c r="BT400" s="177"/>
      <c r="BU400" s="177"/>
      <c r="BV400" s="177"/>
      <c r="BW400" s="177"/>
      <c r="BX400" s="177"/>
      <c r="BY400" s="177"/>
      <c r="BZ400" s="177"/>
      <c r="CA400" s="177"/>
      <c r="CB400" s="177"/>
      <c r="CC400" s="177"/>
      <c r="CD400" s="177"/>
      <c r="CE400" s="177"/>
      <c r="CF400" s="177"/>
      <c r="CG400" s="177"/>
      <c r="CH400" s="177"/>
      <c r="CI400" s="177"/>
      <c r="CJ400" s="177"/>
      <c r="CK400" s="177"/>
      <c r="CL400" s="177"/>
      <c r="CM400" s="177"/>
      <c r="CN400" s="177"/>
      <c r="CO400" s="177"/>
      <c r="CP400" s="177"/>
      <c r="CQ400" s="177"/>
      <c r="CR400" s="177"/>
      <c r="CS400" s="177"/>
      <c r="CT400" s="177"/>
      <c r="CU400" s="177"/>
      <c r="CV400" s="177"/>
      <c r="CW400" s="177"/>
      <c r="CX400" s="177"/>
      <c r="CY400" s="177"/>
      <c r="CZ400" s="177"/>
      <c r="DA400" s="177"/>
      <c r="DB400" s="177"/>
      <c r="DC400" s="177"/>
      <c r="DD400" s="177"/>
      <c r="DE400" s="177"/>
      <c r="DF400" s="177"/>
      <c r="DG400" s="177"/>
      <c r="DH400" s="177"/>
      <c r="DI400" s="177"/>
      <c r="DJ400" s="177"/>
      <c r="DK400" s="177"/>
      <c r="DL400" s="177"/>
      <c r="DM400" s="177"/>
      <c r="DN400" s="177"/>
      <c r="DO400" s="177"/>
      <c r="DP400" s="177"/>
      <c r="DQ400" s="177"/>
      <c r="DR400" s="177"/>
      <c r="DS400" s="177"/>
      <c r="DT400" s="177"/>
      <c r="DU400" s="177"/>
      <c r="DV400" s="177"/>
      <c r="DW400" s="177"/>
      <c r="DX400" s="177"/>
      <c r="DY400" s="177"/>
      <c r="DZ400" s="177"/>
      <c r="EA400" s="177"/>
      <c r="EB400" s="177"/>
      <c r="EC400" s="177"/>
      <c r="ED400" s="177"/>
      <c r="EE400" s="177"/>
      <c r="EF400" s="177"/>
      <c r="EG400" s="177"/>
      <c r="EH400" s="177"/>
      <c r="EI400" s="177"/>
      <c r="EJ400" s="177"/>
      <c r="EK400" s="177"/>
      <c r="EL400" s="177"/>
      <c r="EM400" s="177"/>
      <c r="EN400" s="177"/>
      <c r="EO400" s="177"/>
      <c r="EP400" s="177"/>
      <c r="EQ400" s="177"/>
    </row>
    <row r="401" spans="1:147" ht="40.5" customHeight="1">
      <c r="A401" s="172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284"/>
      <c r="AJ401" s="284"/>
      <c r="AK401" s="284"/>
      <c r="AL401" s="284"/>
      <c r="AM401" s="284"/>
      <c r="AN401" s="284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  <c r="BT401" s="177"/>
      <c r="BU401" s="177"/>
      <c r="BV401" s="177"/>
      <c r="BW401" s="177"/>
      <c r="BX401" s="177"/>
      <c r="BY401" s="177"/>
      <c r="BZ401" s="177"/>
      <c r="CA401" s="177"/>
      <c r="CB401" s="177"/>
      <c r="CC401" s="177"/>
      <c r="CD401" s="177"/>
      <c r="CE401" s="177"/>
      <c r="CF401" s="177"/>
      <c r="CG401" s="177"/>
      <c r="CH401" s="177"/>
      <c r="CI401" s="177"/>
      <c r="CJ401" s="177"/>
      <c r="CK401" s="177"/>
      <c r="CL401" s="177"/>
      <c r="CM401" s="177"/>
      <c r="CN401" s="177"/>
      <c r="CO401" s="177"/>
      <c r="CP401" s="177"/>
      <c r="CQ401" s="177"/>
      <c r="CR401" s="177"/>
      <c r="CS401" s="177"/>
      <c r="CT401" s="177"/>
      <c r="CU401" s="177"/>
      <c r="CV401" s="177"/>
      <c r="CW401" s="177"/>
      <c r="CX401" s="177"/>
      <c r="CY401" s="177"/>
      <c r="CZ401" s="177"/>
      <c r="DA401" s="177"/>
      <c r="DB401" s="177"/>
      <c r="DC401" s="177"/>
      <c r="DD401" s="177"/>
      <c r="DE401" s="177"/>
      <c r="DF401" s="177"/>
      <c r="DG401" s="177"/>
      <c r="DH401" s="177"/>
      <c r="DI401" s="177"/>
      <c r="DJ401" s="177"/>
      <c r="DK401" s="177"/>
      <c r="DL401" s="177"/>
      <c r="DM401" s="177"/>
      <c r="DN401" s="177"/>
      <c r="DO401" s="177"/>
      <c r="DP401" s="177"/>
      <c r="DQ401" s="177"/>
      <c r="DR401" s="177"/>
      <c r="DS401" s="177"/>
      <c r="DT401" s="177"/>
      <c r="DU401" s="177"/>
      <c r="DV401" s="177"/>
      <c r="DW401" s="177"/>
      <c r="DX401" s="177"/>
      <c r="DY401" s="177"/>
      <c r="DZ401" s="177"/>
      <c r="EA401" s="177"/>
      <c r="EB401" s="177"/>
      <c r="EC401" s="177"/>
      <c r="ED401" s="177"/>
      <c r="EE401" s="177"/>
      <c r="EF401" s="177"/>
      <c r="EG401" s="177"/>
      <c r="EH401" s="177"/>
      <c r="EI401" s="177"/>
      <c r="EJ401" s="177"/>
      <c r="EK401" s="177"/>
      <c r="EL401" s="177"/>
      <c r="EM401" s="177"/>
      <c r="EN401" s="177"/>
      <c r="EO401" s="177"/>
      <c r="EP401" s="177"/>
      <c r="EQ401" s="177"/>
    </row>
    <row r="402" spans="1:147" ht="40.5" customHeight="1">
      <c r="A402" s="172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284"/>
      <c r="AJ402" s="284"/>
      <c r="AK402" s="284"/>
      <c r="AL402" s="284"/>
      <c r="AM402" s="284"/>
      <c r="AN402" s="284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  <c r="BT402" s="177"/>
      <c r="BU402" s="177"/>
      <c r="BV402" s="177"/>
      <c r="BW402" s="177"/>
      <c r="BX402" s="177"/>
      <c r="BY402" s="177"/>
      <c r="BZ402" s="177"/>
      <c r="CA402" s="177"/>
      <c r="CB402" s="177"/>
      <c r="CC402" s="177"/>
      <c r="CD402" s="177"/>
      <c r="CE402" s="177"/>
      <c r="CF402" s="177"/>
      <c r="CG402" s="177"/>
      <c r="CH402" s="177"/>
      <c r="CI402" s="177"/>
      <c r="CJ402" s="177"/>
      <c r="CK402" s="177"/>
      <c r="CL402" s="177"/>
      <c r="CM402" s="177"/>
      <c r="CN402" s="177"/>
      <c r="CO402" s="177"/>
      <c r="CP402" s="177"/>
      <c r="CQ402" s="177"/>
      <c r="CR402" s="177"/>
      <c r="CS402" s="177"/>
      <c r="CT402" s="177"/>
      <c r="CU402" s="177"/>
      <c r="CV402" s="177"/>
      <c r="CW402" s="177"/>
      <c r="CX402" s="177"/>
      <c r="CY402" s="177"/>
      <c r="CZ402" s="177"/>
      <c r="DA402" s="177"/>
      <c r="DB402" s="177"/>
      <c r="DC402" s="177"/>
      <c r="DD402" s="177"/>
      <c r="DE402" s="177"/>
      <c r="DF402" s="177"/>
      <c r="DG402" s="177"/>
      <c r="DH402" s="177"/>
      <c r="DI402" s="177"/>
      <c r="DJ402" s="177"/>
      <c r="DK402" s="177"/>
      <c r="DL402" s="177"/>
      <c r="DM402" s="177"/>
      <c r="DN402" s="177"/>
      <c r="DO402" s="177"/>
      <c r="DP402" s="177"/>
      <c r="DQ402" s="177"/>
      <c r="DR402" s="177"/>
      <c r="DS402" s="177"/>
      <c r="DT402" s="177"/>
      <c r="DU402" s="177"/>
      <c r="DV402" s="177"/>
      <c r="DW402" s="177"/>
      <c r="DX402" s="177"/>
      <c r="DY402" s="177"/>
      <c r="DZ402" s="177"/>
      <c r="EA402" s="177"/>
      <c r="EB402" s="177"/>
      <c r="EC402" s="177"/>
      <c r="ED402" s="177"/>
      <c r="EE402" s="177"/>
      <c r="EF402" s="177"/>
      <c r="EG402" s="177"/>
      <c r="EH402" s="177"/>
      <c r="EI402" s="177"/>
      <c r="EJ402" s="177"/>
      <c r="EK402" s="177"/>
      <c r="EL402" s="177"/>
      <c r="EM402" s="177"/>
      <c r="EN402" s="177"/>
      <c r="EO402" s="177"/>
      <c r="EP402" s="177"/>
      <c r="EQ402" s="177"/>
    </row>
    <row r="403" spans="1:147" ht="40.5" customHeight="1">
      <c r="A403" s="172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284"/>
      <c r="AJ403" s="284"/>
      <c r="AK403" s="284"/>
      <c r="AL403" s="284"/>
      <c r="AM403" s="284"/>
      <c r="AN403" s="284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  <c r="BF403" s="177"/>
      <c r="BG403" s="177"/>
      <c r="BH403" s="177"/>
      <c r="BI403" s="177"/>
      <c r="BJ403" s="177"/>
      <c r="BK403" s="177"/>
      <c r="BL403" s="177"/>
      <c r="BM403" s="177"/>
      <c r="BN403" s="177"/>
      <c r="BO403" s="177"/>
      <c r="BP403" s="177"/>
      <c r="BQ403" s="177"/>
      <c r="BR403" s="177"/>
      <c r="BS403" s="177"/>
      <c r="BT403" s="177"/>
      <c r="BU403" s="177"/>
      <c r="BV403" s="177"/>
      <c r="BW403" s="177"/>
      <c r="BX403" s="177"/>
      <c r="BY403" s="177"/>
      <c r="BZ403" s="177"/>
      <c r="CA403" s="177"/>
      <c r="CB403" s="177"/>
      <c r="CC403" s="177"/>
      <c r="CD403" s="177"/>
      <c r="CE403" s="177"/>
      <c r="CF403" s="177"/>
      <c r="CG403" s="177"/>
      <c r="CH403" s="177"/>
      <c r="CI403" s="177"/>
      <c r="CJ403" s="177"/>
      <c r="CK403" s="177"/>
      <c r="CL403" s="177"/>
      <c r="CM403" s="177"/>
      <c r="CN403" s="177"/>
      <c r="CO403" s="177"/>
      <c r="CP403" s="177"/>
      <c r="CQ403" s="177"/>
      <c r="CR403" s="177"/>
      <c r="CS403" s="177"/>
      <c r="CT403" s="177"/>
      <c r="CU403" s="177"/>
      <c r="CV403" s="177"/>
      <c r="CW403" s="177"/>
      <c r="CX403" s="177"/>
      <c r="CY403" s="177"/>
      <c r="CZ403" s="177"/>
      <c r="DA403" s="177"/>
      <c r="DB403" s="177"/>
      <c r="DC403" s="177"/>
      <c r="DD403" s="177"/>
      <c r="DE403" s="177"/>
      <c r="DF403" s="177"/>
      <c r="DG403" s="177"/>
      <c r="DH403" s="177"/>
      <c r="DI403" s="177"/>
      <c r="DJ403" s="177"/>
      <c r="DK403" s="177"/>
      <c r="DL403" s="177"/>
      <c r="DM403" s="177"/>
      <c r="DN403" s="177"/>
      <c r="DO403" s="177"/>
      <c r="DP403" s="177"/>
      <c r="DQ403" s="177"/>
      <c r="DR403" s="177"/>
      <c r="DS403" s="177"/>
      <c r="DT403" s="177"/>
      <c r="DU403" s="177"/>
      <c r="DV403" s="177"/>
      <c r="DW403" s="177"/>
      <c r="DX403" s="177"/>
      <c r="DY403" s="177"/>
      <c r="DZ403" s="177"/>
      <c r="EA403" s="177"/>
      <c r="EB403" s="177"/>
      <c r="EC403" s="177"/>
      <c r="ED403" s="177"/>
      <c r="EE403" s="177"/>
      <c r="EF403" s="177"/>
      <c r="EG403" s="177"/>
      <c r="EH403" s="177"/>
      <c r="EI403" s="177"/>
      <c r="EJ403" s="177"/>
      <c r="EK403" s="177"/>
      <c r="EL403" s="177"/>
      <c r="EM403" s="177"/>
      <c r="EN403" s="177"/>
      <c r="EO403" s="177"/>
      <c r="EP403" s="177"/>
      <c r="EQ403" s="177"/>
    </row>
    <row r="404" spans="1:147" ht="40.5" customHeight="1">
      <c r="A404" s="172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284"/>
      <c r="AJ404" s="284"/>
      <c r="AK404" s="284"/>
      <c r="AL404" s="284"/>
      <c r="AM404" s="284"/>
      <c r="AN404" s="284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  <c r="BT404" s="177"/>
      <c r="BU404" s="177"/>
      <c r="BV404" s="177"/>
      <c r="BW404" s="177"/>
      <c r="BX404" s="177"/>
      <c r="BY404" s="177"/>
      <c r="BZ404" s="177"/>
      <c r="CA404" s="177"/>
      <c r="CB404" s="177"/>
      <c r="CC404" s="177"/>
      <c r="CD404" s="177"/>
      <c r="CE404" s="177"/>
      <c r="CF404" s="177"/>
      <c r="CG404" s="177"/>
      <c r="CH404" s="177"/>
      <c r="CI404" s="177"/>
      <c r="CJ404" s="177"/>
      <c r="CK404" s="177"/>
      <c r="CL404" s="177"/>
      <c r="CM404" s="177"/>
      <c r="CN404" s="177"/>
      <c r="CO404" s="177"/>
      <c r="CP404" s="177"/>
      <c r="CQ404" s="177"/>
      <c r="CR404" s="177"/>
      <c r="CS404" s="177"/>
      <c r="CT404" s="177"/>
      <c r="CU404" s="177"/>
      <c r="CV404" s="177"/>
      <c r="CW404" s="177"/>
      <c r="CX404" s="177"/>
      <c r="CY404" s="177"/>
      <c r="CZ404" s="177"/>
      <c r="DA404" s="177"/>
      <c r="DB404" s="177"/>
      <c r="DC404" s="177"/>
      <c r="DD404" s="177"/>
      <c r="DE404" s="177"/>
      <c r="DF404" s="177"/>
      <c r="DG404" s="177"/>
      <c r="DH404" s="177"/>
      <c r="DI404" s="177"/>
      <c r="DJ404" s="177"/>
      <c r="DK404" s="177"/>
      <c r="DL404" s="177"/>
      <c r="DM404" s="177"/>
      <c r="DN404" s="177"/>
      <c r="DO404" s="177"/>
      <c r="DP404" s="177"/>
      <c r="DQ404" s="177"/>
      <c r="DR404" s="177"/>
      <c r="DS404" s="177"/>
      <c r="DT404" s="177"/>
      <c r="DU404" s="177"/>
      <c r="DV404" s="177"/>
      <c r="DW404" s="177"/>
      <c r="DX404" s="177"/>
      <c r="DY404" s="177"/>
      <c r="DZ404" s="177"/>
      <c r="EA404" s="177"/>
      <c r="EB404" s="177"/>
      <c r="EC404" s="177"/>
      <c r="ED404" s="177"/>
      <c r="EE404" s="177"/>
      <c r="EF404" s="177"/>
      <c r="EG404" s="177"/>
      <c r="EH404" s="177"/>
      <c r="EI404" s="177"/>
      <c r="EJ404" s="177"/>
      <c r="EK404" s="177"/>
      <c r="EL404" s="177"/>
      <c r="EM404" s="177"/>
      <c r="EN404" s="177"/>
      <c r="EO404" s="177"/>
      <c r="EP404" s="177"/>
      <c r="EQ404" s="177"/>
    </row>
    <row r="405" spans="1:147" ht="40.5" customHeight="1">
      <c r="A405" s="172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284"/>
      <c r="AJ405" s="284"/>
      <c r="AK405" s="284"/>
      <c r="AL405" s="284"/>
      <c r="AM405" s="284"/>
      <c r="AN405" s="284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  <c r="BT405" s="177"/>
      <c r="BU405" s="177"/>
      <c r="BV405" s="177"/>
      <c r="BW405" s="177"/>
      <c r="BX405" s="177"/>
      <c r="BY405" s="177"/>
      <c r="BZ405" s="177"/>
      <c r="CA405" s="177"/>
      <c r="CB405" s="177"/>
      <c r="CC405" s="177"/>
      <c r="CD405" s="177"/>
      <c r="CE405" s="177"/>
      <c r="CF405" s="177"/>
      <c r="CG405" s="177"/>
      <c r="CH405" s="177"/>
      <c r="CI405" s="177"/>
      <c r="CJ405" s="177"/>
      <c r="CK405" s="177"/>
      <c r="CL405" s="177"/>
      <c r="CM405" s="177"/>
      <c r="CN405" s="177"/>
      <c r="CO405" s="177"/>
      <c r="CP405" s="177"/>
      <c r="CQ405" s="177"/>
      <c r="CR405" s="177"/>
      <c r="CS405" s="177"/>
      <c r="CT405" s="177"/>
      <c r="CU405" s="177"/>
      <c r="CV405" s="177"/>
      <c r="CW405" s="177"/>
      <c r="CX405" s="177"/>
      <c r="CY405" s="177"/>
      <c r="CZ405" s="177"/>
      <c r="DA405" s="177"/>
      <c r="DB405" s="177"/>
      <c r="DC405" s="177"/>
      <c r="DD405" s="177"/>
      <c r="DE405" s="177"/>
      <c r="DF405" s="177"/>
      <c r="DG405" s="177"/>
      <c r="DH405" s="177"/>
      <c r="DI405" s="177"/>
      <c r="DJ405" s="177"/>
      <c r="DK405" s="177"/>
      <c r="DL405" s="177"/>
      <c r="DM405" s="177"/>
      <c r="DN405" s="177"/>
      <c r="DO405" s="177"/>
      <c r="DP405" s="177"/>
      <c r="DQ405" s="177"/>
      <c r="DR405" s="177"/>
      <c r="DS405" s="177"/>
      <c r="DT405" s="177"/>
      <c r="DU405" s="177"/>
      <c r="DV405" s="177"/>
      <c r="DW405" s="177"/>
      <c r="DX405" s="177"/>
      <c r="DY405" s="177"/>
      <c r="DZ405" s="177"/>
      <c r="EA405" s="177"/>
      <c r="EB405" s="177"/>
      <c r="EC405" s="177"/>
      <c r="ED405" s="177"/>
      <c r="EE405" s="177"/>
      <c r="EF405" s="177"/>
      <c r="EG405" s="177"/>
      <c r="EH405" s="177"/>
      <c r="EI405" s="177"/>
      <c r="EJ405" s="177"/>
      <c r="EK405" s="177"/>
      <c r="EL405" s="177"/>
      <c r="EM405" s="177"/>
      <c r="EN405" s="177"/>
      <c r="EO405" s="177"/>
      <c r="EP405" s="177"/>
      <c r="EQ405" s="177"/>
    </row>
    <row r="406" spans="1:147" ht="40.5" customHeight="1">
      <c r="A406" s="172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284"/>
      <c r="AJ406" s="284"/>
      <c r="AK406" s="284"/>
      <c r="AL406" s="284"/>
      <c r="AM406" s="284"/>
      <c r="AN406" s="284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  <c r="BT406" s="177"/>
      <c r="BU406" s="177"/>
      <c r="BV406" s="177"/>
      <c r="BW406" s="177"/>
      <c r="BX406" s="177"/>
      <c r="BY406" s="177"/>
      <c r="BZ406" s="177"/>
      <c r="CA406" s="177"/>
      <c r="CB406" s="177"/>
      <c r="CC406" s="177"/>
      <c r="CD406" s="177"/>
      <c r="CE406" s="177"/>
      <c r="CF406" s="177"/>
      <c r="CG406" s="177"/>
      <c r="CH406" s="177"/>
      <c r="CI406" s="177"/>
      <c r="CJ406" s="177"/>
      <c r="CK406" s="177"/>
      <c r="CL406" s="177"/>
      <c r="CM406" s="177"/>
      <c r="CN406" s="177"/>
      <c r="CO406" s="177"/>
      <c r="CP406" s="177"/>
      <c r="CQ406" s="177"/>
      <c r="CR406" s="177"/>
      <c r="CS406" s="177"/>
      <c r="CT406" s="177"/>
      <c r="CU406" s="177"/>
      <c r="CV406" s="177"/>
      <c r="CW406" s="177"/>
      <c r="CX406" s="177"/>
      <c r="CY406" s="177"/>
      <c r="CZ406" s="177"/>
      <c r="DA406" s="177"/>
      <c r="DB406" s="177"/>
      <c r="DC406" s="177"/>
      <c r="DD406" s="177"/>
      <c r="DE406" s="177"/>
      <c r="DF406" s="177"/>
      <c r="DG406" s="177"/>
      <c r="DH406" s="177"/>
      <c r="DI406" s="177"/>
      <c r="DJ406" s="177"/>
      <c r="DK406" s="177"/>
      <c r="DL406" s="177"/>
      <c r="DM406" s="177"/>
      <c r="DN406" s="177"/>
      <c r="DO406" s="177"/>
      <c r="DP406" s="177"/>
      <c r="DQ406" s="177"/>
      <c r="DR406" s="177"/>
      <c r="DS406" s="177"/>
      <c r="DT406" s="177"/>
      <c r="DU406" s="177"/>
      <c r="DV406" s="177"/>
      <c r="DW406" s="177"/>
      <c r="DX406" s="177"/>
      <c r="DY406" s="177"/>
      <c r="DZ406" s="177"/>
      <c r="EA406" s="177"/>
      <c r="EB406" s="177"/>
      <c r="EC406" s="177"/>
      <c r="ED406" s="177"/>
      <c r="EE406" s="177"/>
      <c r="EF406" s="177"/>
      <c r="EG406" s="177"/>
      <c r="EH406" s="177"/>
      <c r="EI406" s="177"/>
      <c r="EJ406" s="177"/>
      <c r="EK406" s="177"/>
      <c r="EL406" s="177"/>
      <c r="EM406" s="177"/>
      <c r="EN406" s="177"/>
      <c r="EO406" s="177"/>
      <c r="EP406" s="177"/>
      <c r="EQ406" s="177"/>
    </row>
    <row r="407" spans="1:147" ht="40.5" customHeight="1">
      <c r="A407" s="172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284"/>
      <c r="AJ407" s="284"/>
      <c r="AK407" s="284"/>
      <c r="AL407" s="284"/>
      <c r="AM407" s="284"/>
      <c r="AN407" s="284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  <c r="BU407" s="177"/>
      <c r="BV407" s="177"/>
      <c r="BW407" s="177"/>
      <c r="BX407" s="177"/>
      <c r="BY407" s="177"/>
      <c r="BZ407" s="177"/>
      <c r="CA407" s="177"/>
      <c r="CB407" s="177"/>
      <c r="CC407" s="177"/>
      <c r="CD407" s="177"/>
      <c r="CE407" s="177"/>
      <c r="CF407" s="177"/>
      <c r="CG407" s="177"/>
      <c r="CH407" s="177"/>
      <c r="CI407" s="177"/>
      <c r="CJ407" s="177"/>
      <c r="CK407" s="177"/>
      <c r="CL407" s="177"/>
      <c r="CM407" s="177"/>
      <c r="CN407" s="177"/>
      <c r="CO407" s="177"/>
      <c r="CP407" s="177"/>
      <c r="CQ407" s="177"/>
      <c r="CR407" s="177"/>
      <c r="CS407" s="177"/>
      <c r="CT407" s="177"/>
      <c r="CU407" s="177"/>
      <c r="CV407" s="177"/>
      <c r="CW407" s="177"/>
      <c r="CX407" s="177"/>
      <c r="CY407" s="177"/>
      <c r="CZ407" s="177"/>
      <c r="DA407" s="177"/>
      <c r="DB407" s="177"/>
      <c r="DC407" s="177"/>
      <c r="DD407" s="177"/>
      <c r="DE407" s="177"/>
      <c r="DF407" s="177"/>
      <c r="DG407" s="177"/>
      <c r="DH407" s="177"/>
      <c r="DI407" s="177"/>
      <c r="DJ407" s="177"/>
      <c r="DK407" s="177"/>
      <c r="DL407" s="177"/>
      <c r="DM407" s="177"/>
      <c r="DN407" s="177"/>
      <c r="DO407" s="177"/>
      <c r="DP407" s="177"/>
      <c r="DQ407" s="177"/>
      <c r="DR407" s="177"/>
      <c r="DS407" s="177"/>
      <c r="DT407" s="177"/>
      <c r="DU407" s="177"/>
      <c r="DV407" s="177"/>
      <c r="DW407" s="177"/>
      <c r="DX407" s="177"/>
      <c r="DY407" s="177"/>
      <c r="DZ407" s="177"/>
      <c r="EA407" s="177"/>
      <c r="EB407" s="177"/>
      <c r="EC407" s="177"/>
      <c r="ED407" s="177"/>
      <c r="EE407" s="177"/>
      <c r="EF407" s="177"/>
      <c r="EG407" s="177"/>
      <c r="EH407" s="177"/>
      <c r="EI407" s="177"/>
      <c r="EJ407" s="177"/>
      <c r="EK407" s="177"/>
      <c r="EL407" s="177"/>
      <c r="EM407" s="177"/>
      <c r="EN407" s="177"/>
      <c r="EO407" s="177"/>
      <c r="EP407" s="177"/>
      <c r="EQ407" s="177"/>
    </row>
    <row r="408" spans="1:147" ht="40.5" customHeight="1">
      <c r="A408" s="172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284"/>
      <c r="AJ408" s="284"/>
      <c r="AK408" s="284"/>
      <c r="AL408" s="284"/>
      <c r="AM408" s="284"/>
      <c r="AN408" s="284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  <c r="BT408" s="177"/>
      <c r="BU408" s="177"/>
      <c r="BV408" s="177"/>
      <c r="BW408" s="177"/>
      <c r="BX408" s="177"/>
      <c r="BY408" s="177"/>
      <c r="BZ408" s="177"/>
      <c r="CA408" s="177"/>
      <c r="CB408" s="177"/>
      <c r="CC408" s="177"/>
      <c r="CD408" s="177"/>
      <c r="CE408" s="177"/>
      <c r="CF408" s="177"/>
      <c r="CG408" s="177"/>
      <c r="CH408" s="177"/>
      <c r="CI408" s="177"/>
      <c r="CJ408" s="177"/>
      <c r="CK408" s="177"/>
      <c r="CL408" s="177"/>
      <c r="CM408" s="177"/>
      <c r="CN408" s="177"/>
      <c r="CO408" s="177"/>
      <c r="CP408" s="177"/>
      <c r="CQ408" s="177"/>
      <c r="CR408" s="177"/>
      <c r="CS408" s="177"/>
      <c r="CT408" s="177"/>
      <c r="CU408" s="177"/>
      <c r="CV408" s="177"/>
      <c r="CW408" s="177"/>
      <c r="CX408" s="177"/>
      <c r="CY408" s="177"/>
      <c r="CZ408" s="177"/>
      <c r="DA408" s="177"/>
      <c r="DB408" s="177"/>
      <c r="DC408" s="177"/>
      <c r="DD408" s="177"/>
      <c r="DE408" s="177"/>
      <c r="DF408" s="177"/>
      <c r="DG408" s="177"/>
      <c r="DH408" s="177"/>
      <c r="DI408" s="177"/>
      <c r="DJ408" s="177"/>
      <c r="DK408" s="177"/>
      <c r="DL408" s="177"/>
      <c r="DM408" s="177"/>
      <c r="DN408" s="177"/>
      <c r="DO408" s="177"/>
      <c r="DP408" s="177"/>
      <c r="DQ408" s="177"/>
      <c r="DR408" s="177"/>
      <c r="DS408" s="177"/>
      <c r="DT408" s="177"/>
      <c r="DU408" s="177"/>
      <c r="DV408" s="177"/>
      <c r="DW408" s="177"/>
      <c r="DX408" s="177"/>
      <c r="DY408" s="177"/>
      <c r="DZ408" s="177"/>
      <c r="EA408" s="177"/>
      <c r="EB408" s="177"/>
      <c r="EC408" s="177"/>
      <c r="ED408" s="177"/>
      <c r="EE408" s="177"/>
      <c r="EF408" s="177"/>
      <c r="EG408" s="177"/>
      <c r="EH408" s="177"/>
      <c r="EI408" s="177"/>
      <c r="EJ408" s="177"/>
      <c r="EK408" s="177"/>
      <c r="EL408" s="177"/>
      <c r="EM408" s="177"/>
      <c r="EN408" s="177"/>
      <c r="EO408" s="177"/>
      <c r="EP408" s="177"/>
      <c r="EQ408" s="177"/>
    </row>
    <row r="409" spans="1:147" ht="40.5" customHeight="1">
      <c r="A409" s="172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284"/>
      <c r="AJ409" s="284"/>
      <c r="AK409" s="284"/>
      <c r="AL409" s="284"/>
      <c r="AM409" s="284"/>
      <c r="AN409" s="284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7"/>
      <c r="BK409" s="177"/>
      <c r="BL409" s="177"/>
      <c r="BM409" s="177"/>
      <c r="BN409" s="177"/>
      <c r="BO409" s="177"/>
      <c r="BP409" s="177"/>
      <c r="BQ409" s="177"/>
      <c r="BR409" s="177"/>
      <c r="BS409" s="177"/>
      <c r="BT409" s="177"/>
      <c r="BU409" s="177"/>
      <c r="BV409" s="177"/>
      <c r="BW409" s="177"/>
      <c r="BX409" s="177"/>
      <c r="BY409" s="177"/>
      <c r="BZ409" s="177"/>
      <c r="CA409" s="177"/>
      <c r="CB409" s="177"/>
      <c r="CC409" s="177"/>
      <c r="CD409" s="177"/>
      <c r="CE409" s="177"/>
      <c r="CF409" s="177"/>
      <c r="CG409" s="177"/>
      <c r="CH409" s="177"/>
      <c r="CI409" s="177"/>
      <c r="CJ409" s="177"/>
      <c r="CK409" s="177"/>
      <c r="CL409" s="177"/>
      <c r="CM409" s="177"/>
      <c r="CN409" s="177"/>
      <c r="CO409" s="177"/>
      <c r="CP409" s="177"/>
      <c r="CQ409" s="177"/>
      <c r="CR409" s="177"/>
      <c r="CS409" s="177"/>
      <c r="CT409" s="177"/>
      <c r="CU409" s="177"/>
      <c r="CV409" s="177"/>
      <c r="CW409" s="177"/>
      <c r="CX409" s="177"/>
      <c r="CY409" s="177"/>
      <c r="CZ409" s="177"/>
      <c r="DA409" s="177"/>
      <c r="DB409" s="177"/>
      <c r="DC409" s="177"/>
      <c r="DD409" s="177"/>
      <c r="DE409" s="177"/>
      <c r="DF409" s="177"/>
      <c r="DG409" s="177"/>
      <c r="DH409" s="177"/>
      <c r="DI409" s="177"/>
      <c r="DJ409" s="177"/>
      <c r="DK409" s="177"/>
      <c r="DL409" s="177"/>
      <c r="DM409" s="177"/>
      <c r="DN409" s="177"/>
      <c r="DO409" s="177"/>
      <c r="DP409" s="177"/>
      <c r="DQ409" s="177"/>
      <c r="DR409" s="177"/>
      <c r="DS409" s="177"/>
      <c r="DT409" s="177"/>
      <c r="DU409" s="177"/>
      <c r="DV409" s="177"/>
      <c r="DW409" s="177"/>
      <c r="DX409" s="177"/>
      <c r="DY409" s="177"/>
      <c r="DZ409" s="177"/>
      <c r="EA409" s="177"/>
      <c r="EB409" s="177"/>
      <c r="EC409" s="177"/>
      <c r="ED409" s="177"/>
      <c r="EE409" s="177"/>
      <c r="EF409" s="177"/>
      <c r="EG409" s="177"/>
      <c r="EH409" s="177"/>
      <c r="EI409" s="177"/>
      <c r="EJ409" s="177"/>
      <c r="EK409" s="177"/>
      <c r="EL409" s="177"/>
      <c r="EM409" s="177"/>
      <c r="EN409" s="177"/>
      <c r="EO409" s="177"/>
      <c r="EP409" s="177"/>
      <c r="EQ409" s="177"/>
    </row>
    <row r="410" spans="1:147" ht="40.5" customHeight="1">
      <c r="A410" s="172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284"/>
      <c r="AJ410" s="284"/>
      <c r="AK410" s="284"/>
      <c r="AL410" s="284"/>
      <c r="AM410" s="284"/>
      <c r="AN410" s="284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  <c r="BU410" s="177"/>
      <c r="BV410" s="177"/>
      <c r="BW410" s="177"/>
      <c r="BX410" s="177"/>
      <c r="BY410" s="177"/>
      <c r="BZ410" s="177"/>
      <c r="CA410" s="177"/>
      <c r="CB410" s="177"/>
      <c r="CC410" s="177"/>
      <c r="CD410" s="177"/>
      <c r="CE410" s="177"/>
      <c r="CF410" s="177"/>
      <c r="CG410" s="177"/>
      <c r="CH410" s="177"/>
      <c r="CI410" s="177"/>
      <c r="CJ410" s="177"/>
      <c r="CK410" s="177"/>
      <c r="CL410" s="177"/>
      <c r="CM410" s="177"/>
      <c r="CN410" s="177"/>
      <c r="CO410" s="177"/>
      <c r="CP410" s="177"/>
      <c r="CQ410" s="177"/>
      <c r="CR410" s="177"/>
      <c r="CS410" s="177"/>
      <c r="CT410" s="177"/>
      <c r="CU410" s="177"/>
      <c r="CV410" s="177"/>
      <c r="CW410" s="177"/>
      <c r="CX410" s="177"/>
      <c r="CY410" s="177"/>
      <c r="CZ410" s="177"/>
      <c r="DA410" s="177"/>
      <c r="DB410" s="177"/>
      <c r="DC410" s="177"/>
      <c r="DD410" s="177"/>
      <c r="DE410" s="177"/>
      <c r="DF410" s="177"/>
      <c r="DG410" s="177"/>
      <c r="DH410" s="177"/>
      <c r="DI410" s="177"/>
      <c r="DJ410" s="177"/>
      <c r="DK410" s="177"/>
      <c r="DL410" s="177"/>
      <c r="DM410" s="177"/>
      <c r="DN410" s="177"/>
      <c r="DO410" s="177"/>
      <c r="DP410" s="177"/>
      <c r="DQ410" s="177"/>
      <c r="DR410" s="177"/>
      <c r="DS410" s="177"/>
      <c r="DT410" s="177"/>
      <c r="DU410" s="177"/>
      <c r="DV410" s="177"/>
      <c r="DW410" s="177"/>
      <c r="DX410" s="177"/>
      <c r="DY410" s="177"/>
      <c r="DZ410" s="177"/>
      <c r="EA410" s="177"/>
      <c r="EB410" s="177"/>
      <c r="EC410" s="177"/>
      <c r="ED410" s="177"/>
      <c r="EE410" s="177"/>
      <c r="EF410" s="177"/>
      <c r="EG410" s="177"/>
      <c r="EH410" s="177"/>
      <c r="EI410" s="177"/>
      <c r="EJ410" s="177"/>
      <c r="EK410" s="177"/>
      <c r="EL410" s="177"/>
      <c r="EM410" s="177"/>
      <c r="EN410" s="177"/>
      <c r="EO410" s="177"/>
      <c r="EP410" s="177"/>
      <c r="EQ410" s="177"/>
    </row>
    <row r="411" spans="1:147" ht="40.5" customHeight="1">
      <c r="A411" s="172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284"/>
      <c r="AJ411" s="284"/>
      <c r="AK411" s="284"/>
      <c r="AL411" s="284"/>
      <c r="AM411" s="284"/>
      <c r="AN411" s="284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  <c r="BT411" s="177"/>
      <c r="BU411" s="177"/>
      <c r="BV411" s="177"/>
      <c r="BW411" s="177"/>
      <c r="BX411" s="177"/>
      <c r="BY411" s="177"/>
      <c r="BZ411" s="177"/>
      <c r="CA411" s="177"/>
      <c r="CB411" s="177"/>
      <c r="CC411" s="177"/>
      <c r="CD411" s="177"/>
      <c r="CE411" s="177"/>
      <c r="CF411" s="177"/>
      <c r="CG411" s="177"/>
      <c r="CH411" s="177"/>
      <c r="CI411" s="177"/>
      <c r="CJ411" s="177"/>
      <c r="CK411" s="177"/>
      <c r="CL411" s="177"/>
      <c r="CM411" s="177"/>
      <c r="CN411" s="177"/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7"/>
      <c r="DA411" s="177"/>
      <c r="DB411" s="177"/>
      <c r="DC411" s="177"/>
      <c r="DD411" s="177"/>
      <c r="DE411" s="177"/>
      <c r="DF411" s="177"/>
      <c r="DG411" s="177"/>
      <c r="DH411" s="177"/>
      <c r="DI411" s="177"/>
      <c r="DJ411" s="177"/>
      <c r="DK411" s="177"/>
      <c r="DL411" s="177"/>
      <c r="DM411" s="177"/>
      <c r="DN411" s="177"/>
      <c r="DO411" s="177"/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  <c r="EI411" s="177"/>
      <c r="EJ411" s="177"/>
      <c r="EK411" s="177"/>
      <c r="EL411" s="177"/>
      <c r="EM411" s="177"/>
      <c r="EN411" s="177"/>
      <c r="EO411" s="177"/>
      <c r="EP411" s="177"/>
      <c r="EQ411" s="177"/>
    </row>
    <row r="412" spans="1:147" ht="40.5" customHeight="1">
      <c r="A412" s="172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284"/>
      <c r="AJ412" s="284"/>
      <c r="AK412" s="284"/>
      <c r="AL412" s="284"/>
      <c r="AM412" s="284"/>
      <c r="AN412" s="284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  <c r="BT412" s="177"/>
      <c r="BU412" s="177"/>
      <c r="BV412" s="177"/>
      <c r="BW412" s="177"/>
      <c r="BX412" s="177"/>
      <c r="BY412" s="177"/>
      <c r="BZ412" s="177"/>
      <c r="CA412" s="177"/>
      <c r="CB412" s="177"/>
      <c r="CC412" s="177"/>
      <c r="CD412" s="177"/>
      <c r="CE412" s="177"/>
      <c r="CF412" s="177"/>
      <c r="CG412" s="177"/>
      <c r="CH412" s="177"/>
      <c r="CI412" s="177"/>
      <c r="CJ412" s="177"/>
      <c r="CK412" s="177"/>
      <c r="CL412" s="177"/>
      <c r="CM412" s="177"/>
      <c r="CN412" s="177"/>
      <c r="CO412" s="177"/>
      <c r="CP412" s="177"/>
      <c r="CQ412" s="177"/>
      <c r="CR412" s="177"/>
      <c r="CS412" s="177"/>
      <c r="CT412" s="177"/>
      <c r="CU412" s="177"/>
      <c r="CV412" s="177"/>
      <c r="CW412" s="177"/>
      <c r="CX412" s="177"/>
      <c r="CY412" s="177"/>
      <c r="CZ412" s="177"/>
      <c r="DA412" s="177"/>
      <c r="DB412" s="177"/>
      <c r="DC412" s="177"/>
      <c r="DD412" s="177"/>
      <c r="DE412" s="177"/>
      <c r="DF412" s="177"/>
      <c r="DG412" s="177"/>
      <c r="DH412" s="177"/>
      <c r="DI412" s="177"/>
      <c r="DJ412" s="177"/>
      <c r="DK412" s="177"/>
      <c r="DL412" s="177"/>
      <c r="DM412" s="177"/>
      <c r="DN412" s="177"/>
      <c r="DO412" s="177"/>
      <c r="DP412" s="177"/>
      <c r="DQ412" s="177"/>
      <c r="DR412" s="177"/>
      <c r="DS412" s="177"/>
      <c r="DT412" s="177"/>
      <c r="DU412" s="177"/>
      <c r="DV412" s="177"/>
      <c r="DW412" s="177"/>
      <c r="DX412" s="177"/>
      <c r="DY412" s="177"/>
      <c r="DZ412" s="177"/>
      <c r="EA412" s="177"/>
      <c r="EB412" s="177"/>
      <c r="EC412" s="177"/>
      <c r="ED412" s="177"/>
      <c r="EE412" s="177"/>
      <c r="EF412" s="177"/>
      <c r="EG412" s="177"/>
      <c r="EH412" s="177"/>
      <c r="EI412" s="177"/>
      <c r="EJ412" s="177"/>
      <c r="EK412" s="177"/>
      <c r="EL412" s="177"/>
      <c r="EM412" s="177"/>
      <c r="EN412" s="177"/>
      <c r="EO412" s="177"/>
      <c r="EP412" s="177"/>
      <c r="EQ412" s="177"/>
    </row>
    <row r="413" spans="1:147" ht="40.5" customHeight="1">
      <c r="A413" s="172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284"/>
      <c r="AJ413" s="284"/>
      <c r="AK413" s="284"/>
      <c r="AL413" s="284"/>
      <c r="AM413" s="284"/>
      <c r="AN413" s="284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  <c r="BT413" s="177"/>
      <c r="BU413" s="177"/>
      <c r="BV413" s="177"/>
      <c r="BW413" s="177"/>
      <c r="BX413" s="177"/>
      <c r="BY413" s="177"/>
      <c r="BZ413" s="177"/>
      <c r="CA413" s="177"/>
      <c r="CB413" s="177"/>
      <c r="CC413" s="177"/>
      <c r="CD413" s="177"/>
      <c r="CE413" s="177"/>
      <c r="CF413" s="177"/>
      <c r="CG413" s="177"/>
      <c r="CH413" s="177"/>
      <c r="CI413" s="177"/>
      <c r="CJ413" s="177"/>
      <c r="CK413" s="177"/>
      <c r="CL413" s="177"/>
      <c r="CM413" s="177"/>
      <c r="CN413" s="177"/>
      <c r="CO413" s="177"/>
      <c r="CP413" s="177"/>
      <c r="CQ413" s="177"/>
      <c r="CR413" s="177"/>
      <c r="CS413" s="177"/>
      <c r="CT413" s="177"/>
      <c r="CU413" s="177"/>
      <c r="CV413" s="177"/>
      <c r="CW413" s="177"/>
      <c r="CX413" s="177"/>
      <c r="CY413" s="177"/>
      <c r="CZ413" s="177"/>
      <c r="DA413" s="177"/>
      <c r="DB413" s="177"/>
      <c r="DC413" s="177"/>
      <c r="DD413" s="177"/>
      <c r="DE413" s="177"/>
      <c r="DF413" s="177"/>
      <c r="DG413" s="177"/>
      <c r="DH413" s="177"/>
      <c r="DI413" s="177"/>
      <c r="DJ413" s="177"/>
      <c r="DK413" s="177"/>
      <c r="DL413" s="177"/>
      <c r="DM413" s="177"/>
      <c r="DN413" s="177"/>
      <c r="DO413" s="177"/>
      <c r="DP413" s="177"/>
      <c r="DQ413" s="177"/>
      <c r="DR413" s="177"/>
      <c r="DS413" s="177"/>
      <c r="DT413" s="177"/>
      <c r="DU413" s="177"/>
      <c r="DV413" s="177"/>
      <c r="DW413" s="177"/>
      <c r="DX413" s="177"/>
      <c r="DY413" s="177"/>
      <c r="DZ413" s="177"/>
      <c r="EA413" s="177"/>
      <c r="EB413" s="177"/>
      <c r="EC413" s="177"/>
      <c r="ED413" s="177"/>
      <c r="EE413" s="177"/>
      <c r="EF413" s="177"/>
      <c r="EG413" s="177"/>
      <c r="EH413" s="177"/>
      <c r="EI413" s="177"/>
      <c r="EJ413" s="177"/>
      <c r="EK413" s="177"/>
      <c r="EL413" s="177"/>
      <c r="EM413" s="177"/>
      <c r="EN413" s="177"/>
      <c r="EO413" s="177"/>
      <c r="EP413" s="177"/>
      <c r="EQ413" s="177"/>
    </row>
    <row r="414" spans="1:147" ht="40.5" customHeight="1">
      <c r="A414" s="172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284"/>
      <c r="AJ414" s="284"/>
      <c r="AK414" s="284"/>
      <c r="AL414" s="284"/>
      <c r="AM414" s="284"/>
      <c r="AN414" s="284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7"/>
      <c r="BW414" s="177"/>
      <c r="BX414" s="177"/>
      <c r="BY414" s="177"/>
      <c r="BZ414" s="177"/>
      <c r="CA414" s="177"/>
      <c r="CB414" s="177"/>
      <c r="CC414" s="177"/>
      <c r="CD414" s="177"/>
      <c r="CE414" s="177"/>
      <c r="CF414" s="177"/>
      <c r="CG414" s="177"/>
      <c r="CH414" s="177"/>
      <c r="CI414" s="177"/>
      <c r="CJ414" s="177"/>
      <c r="CK414" s="177"/>
      <c r="CL414" s="177"/>
      <c r="CM414" s="177"/>
      <c r="CN414" s="177"/>
      <c r="CO414" s="177"/>
      <c r="CP414" s="177"/>
      <c r="CQ414" s="177"/>
      <c r="CR414" s="177"/>
      <c r="CS414" s="177"/>
      <c r="CT414" s="177"/>
      <c r="CU414" s="177"/>
      <c r="CV414" s="177"/>
      <c r="CW414" s="177"/>
      <c r="CX414" s="177"/>
      <c r="CY414" s="177"/>
      <c r="CZ414" s="177"/>
      <c r="DA414" s="177"/>
      <c r="DB414" s="177"/>
      <c r="DC414" s="177"/>
      <c r="DD414" s="177"/>
      <c r="DE414" s="177"/>
      <c r="DF414" s="177"/>
      <c r="DG414" s="177"/>
      <c r="DH414" s="177"/>
      <c r="DI414" s="177"/>
      <c r="DJ414" s="177"/>
      <c r="DK414" s="177"/>
      <c r="DL414" s="177"/>
      <c r="DM414" s="177"/>
      <c r="DN414" s="177"/>
      <c r="DO414" s="177"/>
      <c r="DP414" s="177"/>
      <c r="DQ414" s="177"/>
      <c r="DR414" s="177"/>
      <c r="DS414" s="177"/>
      <c r="DT414" s="177"/>
      <c r="DU414" s="177"/>
      <c r="DV414" s="177"/>
      <c r="DW414" s="177"/>
      <c r="DX414" s="177"/>
      <c r="DY414" s="177"/>
      <c r="DZ414" s="177"/>
      <c r="EA414" s="177"/>
      <c r="EB414" s="177"/>
      <c r="EC414" s="177"/>
      <c r="ED414" s="177"/>
      <c r="EE414" s="177"/>
      <c r="EF414" s="177"/>
      <c r="EG414" s="177"/>
      <c r="EH414" s="177"/>
      <c r="EI414" s="177"/>
      <c r="EJ414" s="177"/>
      <c r="EK414" s="177"/>
      <c r="EL414" s="177"/>
      <c r="EM414" s="177"/>
      <c r="EN414" s="177"/>
      <c r="EO414" s="177"/>
      <c r="EP414" s="177"/>
      <c r="EQ414" s="177"/>
    </row>
    <row r="415" spans="1:147" ht="40.5" customHeight="1">
      <c r="A415" s="172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284"/>
      <c r="AJ415" s="284"/>
      <c r="AK415" s="284"/>
      <c r="AL415" s="284"/>
      <c r="AM415" s="284"/>
      <c r="AN415" s="284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  <c r="BT415" s="177"/>
      <c r="BU415" s="177"/>
      <c r="BV415" s="177"/>
      <c r="BW415" s="177"/>
      <c r="BX415" s="177"/>
      <c r="BY415" s="177"/>
      <c r="BZ415" s="177"/>
      <c r="CA415" s="177"/>
      <c r="CB415" s="177"/>
      <c r="CC415" s="177"/>
      <c r="CD415" s="177"/>
      <c r="CE415" s="177"/>
      <c r="CF415" s="177"/>
      <c r="CG415" s="177"/>
      <c r="CH415" s="177"/>
      <c r="CI415" s="177"/>
      <c r="CJ415" s="177"/>
      <c r="CK415" s="177"/>
      <c r="CL415" s="177"/>
      <c r="CM415" s="177"/>
      <c r="CN415" s="177"/>
      <c r="CO415" s="177"/>
      <c r="CP415" s="177"/>
      <c r="CQ415" s="177"/>
      <c r="CR415" s="177"/>
      <c r="CS415" s="177"/>
      <c r="CT415" s="177"/>
      <c r="CU415" s="177"/>
      <c r="CV415" s="177"/>
      <c r="CW415" s="177"/>
      <c r="CX415" s="177"/>
      <c r="CY415" s="177"/>
      <c r="CZ415" s="177"/>
      <c r="DA415" s="177"/>
      <c r="DB415" s="177"/>
      <c r="DC415" s="177"/>
      <c r="DD415" s="177"/>
      <c r="DE415" s="177"/>
      <c r="DF415" s="177"/>
      <c r="DG415" s="177"/>
      <c r="DH415" s="177"/>
      <c r="DI415" s="177"/>
      <c r="DJ415" s="177"/>
      <c r="DK415" s="177"/>
      <c r="DL415" s="177"/>
      <c r="DM415" s="177"/>
      <c r="DN415" s="177"/>
      <c r="DO415" s="177"/>
      <c r="DP415" s="177"/>
      <c r="DQ415" s="177"/>
      <c r="DR415" s="177"/>
      <c r="DS415" s="177"/>
      <c r="DT415" s="177"/>
      <c r="DU415" s="177"/>
      <c r="DV415" s="177"/>
      <c r="DW415" s="177"/>
      <c r="DX415" s="177"/>
      <c r="DY415" s="177"/>
      <c r="DZ415" s="177"/>
      <c r="EA415" s="177"/>
      <c r="EB415" s="177"/>
      <c r="EC415" s="177"/>
      <c r="ED415" s="177"/>
      <c r="EE415" s="177"/>
      <c r="EF415" s="177"/>
      <c r="EG415" s="177"/>
      <c r="EH415" s="177"/>
      <c r="EI415" s="177"/>
      <c r="EJ415" s="177"/>
      <c r="EK415" s="177"/>
      <c r="EL415" s="177"/>
      <c r="EM415" s="177"/>
      <c r="EN415" s="177"/>
      <c r="EO415" s="177"/>
      <c r="EP415" s="177"/>
      <c r="EQ415" s="177"/>
    </row>
    <row r="416" spans="1:147" ht="40.5" customHeight="1">
      <c r="A416" s="172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284"/>
      <c r="AJ416" s="284"/>
      <c r="AK416" s="284"/>
      <c r="AL416" s="284"/>
      <c r="AM416" s="284"/>
      <c r="AN416" s="284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  <c r="BU416" s="177"/>
      <c r="BV416" s="177"/>
      <c r="BW416" s="177"/>
      <c r="BX416" s="177"/>
      <c r="BY416" s="177"/>
      <c r="BZ416" s="177"/>
      <c r="CA416" s="177"/>
      <c r="CB416" s="177"/>
      <c r="CC416" s="177"/>
      <c r="CD416" s="177"/>
      <c r="CE416" s="177"/>
      <c r="CF416" s="177"/>
      <c r="CG416" s="177"/>
      <c r="CH416" s="177"/>
      <c r="CI416" s="177"/>
      <c r="CJ416" s="177"/>
      <c r="CK416" s="177"/>
      <c r="CL416" s="177"/>
      <c r="CM416" s="177"/>
      <c r="CN416" s="177"/>
      <c r="CO416" s="177"/>
      <c r="CP416" s="177"/>
      <c r="CQ416" s="177"/>
      <c r="CR416" s="177"/>
      <c r="CS416" s="177"/>
      <c r="CT416" s="177"/>
      <c r="CU416" s="177"/>
      <c r="CV416" s="177"/>
      <c r="CW416" s="177"/>
      <c r="CX416" s="177"/>
      <c r="CY416" s="177"/>
      <c r="CZ416" s="177"/>
      <c r="DA416" s="177"/>
      <c r="DB416" s="177"/>
      <c r="DC416" s="177"/>
      <c r="DD416" s="177"/>
      <c r="DE416" s="177"/>
      <c r="DF416" s="177"/>
      <c r="DG416" s="177"/>
      <c r="DH416" s="177"/>
      <c r="DI416" s="177"/>
      <c r="DJ416" s="177"/>
      <c r="DK416" s="177"/>
      <c r="DL416" s="177"/>
      <c r="DM416" s="177"/>
      <c r="DN416" s="177"/>
      <c r="DO416" s="177"/>
      <c r="DP416" s="177"/>
      <c r="DQ416" s="177"/>
      <c r="DR416" s="177"/>
      <c r="DS416" s="177"/>
      <c r="DT416" s="177"/>
      <c r="DU416" s="177"/>
      <c r="DV416" s="177"/>
      <c r="DW416" s="177"/>
      <c r="DX416" s="177"/>
      <c r="DY416" s="177"/>
      <c r="DZ416" s="177"/>
      <c r="EA416" s="177"/>
      <c r="EB416" s="177"/>
      <c r="EC416" s="177"/>
      <c r="ED416" s="177"/>
      <c r="EE416" s="177"/>
      <c r="EF416" s="177"/>
      <c r="EG416" s="177"/>
      <c r="EH416" s="177"/>
      <c r="EI416" s="177"/>
      <c r="EJ416" s="177"/>
      <c r="EK416" s="177"/>
      <c r="EL416" s="177"/>
      <c r="EM416" s="177"/>
      <c r="EN416" s="177"/>
      <c r="EO416" s="177"/>
      <c r="EP416" s="177"/>
      <c r="EQ416" s="177"/>
    </row>
    <row r="417" spans="1:147" ht="40.5" customHeight="1">
      <c r="A417" s="172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284"/>
      <c r="AJ417" s="284"/>
      <c r="AK417" s="284"/>
      <c r="AL417" s="284"/>
      <c r="AM417" s="284"/>
      <c r="AN417" s="284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  <c r="BT417" s="177"/>
      <c r="BU417" s="177"/>
      <c r="BV417" s="177"/>
      <c r="BW417" s="177"/>
      <c r="BX417" s="177"/>
      <c r="BY417" s="177"/>
      <c r="BZ417" s="177"/>
      <c r="CA417" s="177"/>
      <c r="CB417" s="177"/>
      <c r="CC417" s="177"/>
      <c r="CD417" s="177"/>
      <c r="CE417" s="177"/>
      <c r="CF417" s="177"/>
      <c r="CG417" s="177"/>
      <c r="CH417" s="177"/>
      <c r="CI417" s="177"/>
      <c r="CJ417" s="177"/>
      <c r="CK417" s="177"/>
      <c r="CL417" s="177"/>
      <c r="CM417" s="177"/>
      <c r="CN417" s="177"/>
      <c r="CO417" s="177"/>
      <c r="CP417" s="177"/>
      <c r="CQ417" s="177"/>
      <c r="CR417" s="177"/>
      <c r="CS417" s="177"/>
      <c r="CT417" s="177"/>
      <c r="CU417" s="177"/>
      <c r="CV417" s="177"/>
      <c r="CW417" s="177"/>
      <c r="CX417" s="177"/>
      <c r="CY417" s="177"/>
      <c r="CZ417" s="177"/>
      <c r="DA417" s="177"/>
      <c r="DB417" s="177"/>
      <c r="DC417" s="177"/>
      <c r="DD417" s="177"/>
      <c r="DE417" s="177"/>
      <c r="DF417" s="177"/>
      <c r="DG417" s="177"/>
      <c r="DH417" s="177"/>
      <c r="DI417" s="177"/>
      <c r="DJ417" s="177"/>
      <c r="DK417" s="177"/>
      <c r="DL417" s="177"/>
      <c r="DM417" s="177"/>
      <c r="DN417" s="177"/>
      <c r="DO417" s="177"/>
      <c r="DP417" s="177"/>
      <c r="DQ417" s="177"/>
      <c r="DR417" s="177"/>
      <c r="DS417" s="177"/>
      <c r="DT417" s="177"/>
      <c r="DU417" s="177"/>
      <c r="DV417" s="177"/>
      <c r="DW417" s="177"/>
      <c r="DX417" s="177"/>
      <c r="DY417" s="177"/>
      <c r="DZ417" s="177"/>
      <c r="EA417" s="177"/>
      <c r="EB417" s="177"/>
      <c r="EC417" s="177"/>
      <c r="ED417" s="177"/>
      <c r="EE417" s="177"/>
      <c r="EF417" s="177"/>
      <c r="EG417" s="177"/>
      <c r="EH417" s="177"/>
      <c r="EI417" s="177"/>
      <c r="EJ417" s="177"/>
      <c r="EK417" s="177"/>
      <c r="EL417" s="177"/>
      <c r="EM417" s="177"/>
      <c r="EN417" s="177"/>
      <c r="EO417" s="177"/>
      <c r="EP417" s="177"/>
      <c r="EQ417" s="177"/>
    </row>
    <row r="418" spans="1:147" ht="40.5" customHeight="1">
      <c r="A418" s="172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284"/>
      <c r="AJ418" s="284"/>
      <c r="AK418" s="284"/>
      <c r="AL418" s="284"/>
      <c r="AM418" s="284"/>
      <c r="AN418" s="284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  <c r="BF418" s="177"/>
      <c r="BG418" s="177"/>
      <c r="BH418" s="177"/>
      <c r="BI418" s="177"/>
      <c r="BJ418" s="177"/>
      <c r="BK418" s="177"/>
      <c r="BL418" s="177"/>
      <c r="BM418" s="177"/>
      <c r="BN418" s="177"/>
      <c r="BO418" s="177"/>
      <c r="BP418" s="177"/>
      <c r="BQ418" s="177"/>
      <c r="BR418" s="177"/>
      <c r="BS418" s="177"/>
      <c r="BT418" s="177"/>
      <c r="BU418" s="177"/>
      <c r="BV418" s="177"/>
      <c r="BW418" s="177"/>
      <c r="BX418" s="177"/>
      <c r="BY418" s="177"/>
      <c r="BZ418" s="177"/>
      <c r="CA418" s="177"/>
      <c r="CB418" s="177"/>
      <c r="CC418" s="177"/>
      <c r="CD418" s="177"/>
      <c r="CE418" s="177"/>
      <c r="CF418" s="177"/>
      <c r="CG418" s="177"/>
      <c r="CH418" s="177"/>
      <c r="CI418" s="177"/>
      <c r="CJ418" s="177"/>
      <c r="CK418" s="177"/>
      <c r="CL418" s="177"/>
      <c r="CM418" s="177"/>
      <c r="CN418" s="177"/>
      <c r="CO418" s="177"/>
      <c r="CP418" s="177"/>
      <c r="CQ418" s="177"/>
      <c r="CR418" s="177"/>
      <c r="CS418" s="177"/>
      <c r="CT418" s="177"/>
      <c r="CU418" s="177"/>
      <c r="CV418" s="177"/>
      <c r="CW418" s="177"/>
      <c r="CX418" s="177"/>
      <c r="CY418" s="177"/>
      <c r="CZ418" s="177"/>
      <c r="DA418" s="177"/>
      <c r="DB418" s="177"/>
      <c r="DC418" s="177"/>
      <c r="DD418" s="177"/>
      <c r="DE418" s="177"/>
      <c r="DF418" s="177"/>
      <c r="DG418" s="177"/>
      <c r="DH418" s="177"/>
      <c r="DI418" s="177"/>
      <c r="DJ418" s="177"/>
      <c r="DK418" s="177"/>
      <c r="DL418" s="177"/>
      <c r="DM418" s="177"/>
      <c r="DN418" s="177"/>
      <c r="DO418" s="177"/>
      <c r="DP418" s="177"/>
      <c r="DQ418" s="177"/>
      <c r="DR418" s="177"/>
      <c r="DS418" s="177"/>
      <c r="DT418" s="177"/>
      <c r="DU418" s="177"/>
      <c r="DV418" s="177"/>
      <c r="DW418" s="177"/>
      <c r="DX418" s="177"/>
      <c r="DY418" s="177"/>
      <c r="DZ418" s="177"/>
      <c r="EA418" s="177"/>
      <c r="EB418" s="177"/>
      <c r="EC418" s="177"/>
      <c r="ED418" s="177"/>
      <c r="EE418" s="177"/>
      <c r="EF418" s="177"/>
      <c r="EG418" s="177"/>
      <c r="EH418" s="177"/>
      <c r="EI418" s="177"/>
      <c r="EJ418" s="177"/>
      <c r="EK418" s="177"/>
      <c r="EL418" s="177"/>
      <c r="EM418" s="177"/>
      <c r="EN418" s="177"/>
      <c r="EO418" s="177"/>
      <c r="EP418" s="177"/>
      <c r="EQ418" s="177"/>
    </row>
    <row r="419" spans="1:147" ht="40.5" customHeight="1">
      <c r="A419" s="172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284"/>
      <c r="AJ419" s="284"/>
      <c r="AK419" s="284"/>
      <c r="AL419" s="284"/>
      <c r="AM419" s="284"/>
      <c r="AN419" s="284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177"/>
      <c r="BH419" s="177"/>
      <c r="BI419" s="177"/>
      <c r="BJ419" s="177"/>
      <c r="BK419" s="177"/>
      <c r="BL419" s="177"/>
      <c r="BM419" s="177"/>
      <c r="BN419" s="177"/>
      <c r="BO419" s="177"/>
      <c r="BP419" s="177"/>
      <c r="BQ419" s="177"/>
      <c r="BR419" s="177"/>
      <c r="BS419" s="177"/>
      <c r="BT419" s="177"/>
      <c r="BU419" s="177"/>
      <c r="BV419" s="177"/>
      <c r="BW419" s="177"/>
      <c r="BX419" s="177"/>
      <c r="BY419" s="177"/>
      <c r="BZ419" s="177"/>
      <c r="CA419" s="177"/>
      <c r="CB419" s="177"/>
      <c r="CC419" s="177"/>
      <c r="CD419" s="177"/>
      <c r="CE419" s="177"/>
      <c r="CF419" s="177"/>
      <c r="CG419" s="177"/>
      <c r="CH419" s="177"/>
      <c r="CI419" s="177"/>
      <c r="CJ419" s="177"/>
      <c r="CK419" s="177"/>
      <c r="CL419" s="177"/>
      <c r="CM419" s="177"/>
      <c r="CN419" s="177"/>
      <c r="CO419" s="177"/>
      <c r="CP419" s="177"/>
      <c r="CQ419" s="177"/>
      <c r="CR419" s="177"/>
      <c r="CS419" s="177"/>
      <c r="CT419" s="177"/>
      <c r="CU419" s="177"/>
      <c r="CV419" s="177"/>
      <c r="CW419" s="177"/>
      <c r="CX419" s="177"/>
      <c r="CY419" s="177"/>
      <c r="CZ419" s="177"/>
      <c r="DA419" s="177"/>
      <c r="DB419" s="177"/>
      <c r="DC419" s="177"/>
      <c r="DD419" s="177"/>
      <c r="DE419" s="177"/>
      <c r="DF419" s="177"/>
      <c r="DG419" s="177"/>
      <c r="DH419" s="177"/>
      <c r="DI419" s="177"/>
      <c r="DJ419" s="177"/>
      <c r="DK419" s="177"/>
      <c r="DL419" s="177"/>
      <c r="DM419" s="177"/>
      <c r="DN419" s="177"/>
      <c r="DO419" s="177"/>
      <c r="DP419" s="177"/>
      <c r="DQ419" s="177"/>
      <c r="DR419" s="177"/>
      <c r="DS419" s="177"/>
      <c r="DT419" s="177"/>
      <c r="DU419" s="177"/>
      <c r="DV419" s="177"/>
      <c r="DW419" s="177"/>
      <c r="DX419" s="177"/>
      <c r="DY419" s="177"/>
      <c r="DZ419" s="177"/>
      <c r="EA419" s="177"/>
      <c r="EB419" s="177"/>
      <c r="EC419" s="177"/>
      <c r="ED419" s="177"/>
      <c r="EE419" s="177"/>
      <c r="EF419" s="177"/>
      <c r="EG419" s="177"/>
      <c r="EH419" s="177"/>
      <c r="EI419" s="177"/>
      <c r="EJ419" s="177"/>
      <c r="EK419" s="177"/>
      <c r="EL419" s="177"/>
      <c r="EM419" s="177"/>
      <c r="EN419" s="177"/>
      <c r="EO419" s="177"/>
      <c r="EP419" s="177"/>
      <c r="EQ419" s="177"/>
    </row>
    <row r="420" spans="1:147" ht="40.5" customHeight="1">
      <c r="A420" s="172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284"/>
      <c r="AJ420" s="284"/>
      <c r="AK420" s="284"/>
      <c r="AL420" s="284"/>
      <c r="AM420" s="284"/>
      <c r="AN420" s="284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  <c r="BT420" s="177"/>
      <c r="BU420" s="177"/>
      <c r="BV420" s="177"/>
      <c r="BW420" s="177"/>
      <c r="BX420" s="177"/>
      <c r="BY420" s="177"/>
      <c r="BZ420" s="177"/>
      <c r="CA420" s="177"/>
      <c r="CB420" s="177"/>
      <c r="CC420" s="177"/>
      <c r="CD420" s="177"/>
      <c r="CE420" s="177"/>
      <c r="CF420" s="177"/>
      <c r="CG420" s="177"/>
      <c r="CH420" s="177"/>
      <c r="CI420" s="177"/>
      <c r="CJ420" s="177"/>
      <c r="CK420" s="177"/>
      <c r="CL420" s="177"/>
      <c r="CM420" s="177"/>
      <c r="CN420" s="177"/>
      <c r="CO420" s="177"/>
      <c r="CP420" s="177"/>
      <c r="CQ420" s="177"/>
      <c r="CR420" s="177"/>
      <c r="CS420" s="177"/>
      <c r="CT420" s="177"/>
      <c r="CU420" s="177"/>
      <c r="CV420" s="177"/>
      <c r="CW420" s="177"/>
      <c r="CX420" s="177"/>
      <c r="CY420" s="177"/>
      <c r="CZ420" s="177"/>
      <c r="DA420" s="177"/>
      <c r="DB420" s="177"/>
      <c r="DC420" s="177"/>
      <c r="DD420" s="177"/>
      <c r="DE420" s="177"/>
      <c r="DF420" s="177"/>
      <c r="DG420" s="177"/>
      <c r="DH420" s="177"/>
      <c r="DI420" s="177"/>
      <c r="DJ420" s="177"/>
      <c r="DK420" s="177"/>
      <c r="DL420" s="177"/>
      <c r="DM420" s="177"/>
      <c r="DN420" s="177"/>
      <c r="DO420" s="177"/>
      <c r="DP420" s="177"/>
      <c r="DQ420" s="177"/>
      <c r="DR420" s="177"/>
      <c r="DS420" s="177"/>
      <c r="DT420" s="177"/>
      <c r="DU420" s="177"/>
      <c r="DV420" s="177"/>
      <c r="DW420" s="177"/>
      <c r="DX420" s="177"/>
      <c r="DY420" s="177"/>
      <c r="DZ420" s="177"/>
      <c r="EA420" s="177"/>
      <c r="EB420" s="177"/>
      <c r="EC420" s="177"/>
      <c r="ED420" s="177"/>
      <c r="EE420" s="177"/>
      <c r="EF420" s="177"/>
      <c r="EG420" s="177"/>
      <c r="EH420" s="177"/>
      <c r="EI420" s="177"/>
      <c r="EJ420" s="177"/>
      <c r="EK420" s="177"/>
      <c r="EL420" s="177"/>
      <c r="EM420" s="177"/>
      <c r="EN420" s="177"/>
      <c r="EO420" s="177"/>
      <c r="EP420" s="177"/>
      <c r="EQ420" s="177"/>
    </row>
    <row r="421" spans="1:147" ht="40.5" customHeight="1">
      <c r="A421" s="172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284"/>
      <c r="AJ421" s="284"/>
      <c r="AK421" s="284"/>
      <c r="AL421" s="284"/>
      <c r="AM421" s="284"/>
      <c r="AN421" s="284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  <c r="BU421" s="177"/>
      <c r="BV421" s="177"/>
      <c r="BW421" s="177"/>
      <c r="BX421" s="177"/>
      <c r="BY421" s="177"/>
      <c r="BZ421" s="177"/>
      <c r="CA421" s="177"/>
      <c r="CB421" s="177"/>
      <c r="CC421" s="177"/>
      <c r="CD421" s="177"/>
      <c r="CE421" s="177"/>
      <c r="CF421" s="177"/>
      <c r="CG421" s="177"/>
      <c r="CH421" s="177"/>
      <c r="CI421" s="177"/>
      <c r="CJ421" s="177"/>
      <c r="CK421" s="177"/>
      <c r="CL421" s="177"/>
      <c r="CM421" s="177"/>
      <c r="CN421" s="177"/>
      <c r="CO421" s="177"/>
      <c r="CP421" s="177"/>
      <c r="CQ421" s="177"/>
      <c r="CR421" s="177"/>
      <c r="CS421" s="177"/>
      <c r="CT421" s="177"/>
      <c r="CU421" s="177"/>
      <c r="CV421" s="177"/>
      <c r="CW421" s="177"/>
      <c r="CX421" s="177"/>
      <c r="CY421" s="177"/>
      <c r="CZ421" s="177"/>
      <c r="DA421" s="177"/>
      <c r="DB421" s="177"/>
      <c r="DC421" s="177"/>
      <c r="DD421" s="177"/>
      <c r="DE421" s="177"/>
      <c r="DF421" s="177"/>
      <c r="DG421" s="177"/>
      <c r="DH421" s="177"/>
      <c r="DI421" s="177"/>
      <c r="DJ421" s="177"/>
      <c r="DK421" s="177"/>
      <c r="DL421" s="177"/>
      <c r="DM421" s="177"/>
      <c r="DN421" s="177"/>
      <c r="DO421" s="177"/>
      <c r="DP421" s="177"/>
      <c r="DQ421" s="177"/>
      <c r="DR421" s="177"/>
      <c r="DS421" s="177"/>
      <c r="DT421" s="177"/>
      <c r="DU421" s="177"/>
      <c r="DV421" s="177"/>
      <c r="DW421" s="177"/>
      <c r="DX421" s="177"/>
      <c r="DY421" s="177"/>
      <c r="DZ421" s="177"/>
      <c r="EA421" s="177"/>
      <c r="EB421" s="177"/>
      <c r="EC421" s="177"/>
      <c r="ED421" s="177"/>
      <c r="EE421" s="177"/>
      <c r="EF421" s="177"/>
      <c r="EG421" s="177"/>
      <c r="EH421" s="177"/>
      <c r="EI421" s="177"/>
      <c r="EJ421" s="177"/>
      <c r="EK421" s="177"/>
      <c r="EL421" s="177"/>
      <c r="EM421" s="177"/>
      <c r="EN421" s="177"/>
      <c r="EO421" s="177"/>
      <c r="EP421" s="177"/>
      <c r="EQ421" s="177"/>
    </row>
    <row r="422" spans="1:147" ht="40.5" customHeight="1">
      <c r="A422" s="172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284"/>
      <c r="AJ422" s="284"/>
      <c r="AK422" s="284"/>
      <c r="AL422" s="284"/>
      <c r="AM422" s="284"/>
      <c r="AN422" s="284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  <c r="BF422" s="177"/>
      <c r="BG422" s="177"/>
      <c r="BH422" s="177"/>
      <c r="BI422" s="177"/>
      <c r="BJ422" s="177"/>
      <c r="BK422" s="177"/>
      <c r="BL422" s="177"/>
      <c r="BM422" s="177"/>
      <c r="BN422" s="177"/>
      <c r="BO422" s="177"/>
      <c r="BP422" s="177"/>
      <c r="BQ422" s="177"/>
      <c r="BR422" s="177"/>
      <c r="BS422" s="177"/>
      <c r="BT422" s="177"/>
      <c r="BU422" s="177"/>
      <c r="BV422" s="177"/>
      <c r="BW422" s="177"/>
      <c r="BX422" s="177"/>
      <c r="BY422" s="177"/>
      <c r="BZ422" s="177"/>
      <c r="CA422" s="177"/>
      <c r="CB422" s="177"/>
      <c r="CC422" s="177"/>
      <c r="CD422" s="177"/>
      <c r="CE422" s="177"/>
      <c r="CF422" s="177"/>
      <c r="CG422" s="177"/>
      <c r="CH422" s="177"/>
      <c r="CI422" s="177"/>
      <c r="CJ422" s="177"/>
      <c r="CK422" s="177"/>
      <c r="CL422" s="177"/>
      <c r="CM422" s="177"/>
      <c r="CN422" s="177"/>
      <c r="CO422" s="177"/>
      <c r="CP422" s="177"/>
      <c r="CQ422" s="177"/>
      <c r="CR422" s="177"/>
      <c r="CS422" s="177"/>
      <c r="CT422" s="177"/>
      <c r="CU422" s="177"/>
      <c r="CV422" s="177"/>
      <c r="CW422" s="177"/>
      <c r="CX422" s="177"/>
      <c r="CY422" s="177"/>
      <c r="CZ422" s="177"/>
      <c r="DA422" s="177"/>
      <c r="DB422" s="177"/>
      <c r="DC422" s="177"/>
      <c r="DD422" s="177"/>
      <c r="DE422" s="177"/>
      <c r="DF422" s="177"/>
      <c r="DG422" s="177"/>
      <c r="DH422" s="177"/>
      <c r="DI422" s="177"/>
      <c r="DJ422" s="177"/>
      <c r="DK422" s="177"/>
      <c r="DL422" s="177"/>
      <c r="DM422" s="177"/>
      <c r="DN422" s="177"/>
      <c r="DO422" s="177"/>
      <c r="DP422" s="177"/>
      <c r="DQ422" s="177"/>
      <c r="DR422" s="177"/>
      <c r="DS422" s="177"/>
      <c r="DT422" s="177"/>
      <c r="DU422" s="177"/>
      <c r="DV422" s="177"/>
      <c r="DW422" s="177"/>
      <c r="DX422" s="177"/>
      <c r="DY422" s="177"/>
      <c r="DZ422" s="177"/>
      <c r="EA422" s="177"/>
      <c r="EB422" s="177"/>
      <c r="EC422" s="177"/>
      <c r="ED422" s="177"/>
      <c r="EE422" s="177"/>
      <c r="EF422" s="177"/>
      <c r="EG422" s="177"/>
      <c r="EH422" s="177"/>
      <c r="EI422" s="177"/>
      <c r="EJ422" s="177"/>
      <c r="EK422" s="177"/>
      <c r="EL422" s="177"/>
      <c r="EM422" s="177"/>
      <c r="EN422" s="177"/>
      <c r="EO422" s="177"/>
      <c r="EP422" s="177"/>
      <c r="EQ422" s="177"/>
    </row>
    <row r="423" spans="1:147" ht="40.5" customHeight="1">
      <c r="A423" s="172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284"/>
      <c r="AJ423" s="284"/>
      <c r="AK423" s="284"/>
      <c r="AL423" s="284"/>
      <c r="AM423" s="284"/>
      <c r="AN423" s="284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  <c r="BT423" s="177"/>
      <c r="BU423" s="177"/>
      <c r="BV423" s="177"/>
      <c r="BW423" s="177"/>
      <c r="BX423" s="177"/>
      <c r="BY423" s="177"/>
      <c r="BZ423" s="177"/>
      <c r="CA423" s="177"/>
      <c r="CB423" s="177"/>
      <c r="CC423" s="177"/>
      <c r="CD423" s="177"/>
      <c r="CE423" s="177"/>
      <c r="CF423" s="177"/>
      <c r="CG423" s="177"/>
      <c r="CH423" s="177"/>
      <c r="CI423" s="177"/>
      <c r="CJ423" s="177"/>
      <c r="CK423" s="177"/>
      <c r="CL423" s="177"/>
      <c r="CM423" s="177"/>
      <c r="CN423" s="177"/>
      <c r="CO423" s="177"/>
      <c r="CP423" s="177"/>
      <c r="CQ423" s="177"/>
      <c r="CR423" s="177"/>
      <c r="CS423" s="177"/>
      <c r="CT423" s="177"/>
      <c r="CU423" s="177"/>
      <c r="CV423" s="177"/>
      <c r="CW423" s="177"/>
      <c r="CX423" s="177"/>
      <c r="CY423" s="177"/>
      <c r="CZ423" s="177"/>
      <c r="DA423" s="177"/>
      <c r="DB423" s="177"/>
      <c r="DC423" s="177"/>
      <c r="DD423" s="177"/>
      <c r="DE423" s="177"/>
      <c r="DF423" s="177"/>
      <c r="DG423" s="177"/>
      <c r="DH423" s="177"/>
      <c r="DI423" s="177"/>
      <c r="DJ423" s="177"/>
      <c r="DK423" s="177"/>
      <c r="DL423" s="177"/>
      <c r="DM423" s="177"/>
      <c r="DN423" s="177"/>
      <c r="DO423" s="177"/>
      <c r="DP423" s="177"/>
      <c r="DQ423" s="177"/>
      <c r="DR423" s="177"/>
      <c r="DS423" s="177"/>
      <c r="DT423" s="177"/>
      <c r="DU423" s="177"/>
      <c r="DV423" s="177"/>
      <c r="DW423" s="177"/>
      <c r="DX423" s="177"/>
      <c r="DY423" s="177"/>
      <c r="DZ423" s="177"/>
      <c r="EA423" s="177"/>
      <c r="EB423" s="177"/>
      <c r="EC423" s="177"/>
      <c r="ED423" s="177"/>
      <c r="EE423" s="177"/>
      <c r="EF423" s="177"/>
      <c r="EG423" s="177"/>
      <c r="EH423" s="177"/>
      <c r="EI423" s="177"/>
      <c r="EJ423" s="177"/>
      <c r="EK423" s="177"/>
      <c r="EL423" s="177"/>
      <c r="EM423" s="177"/>
      <c r="EN423" s="177"/>
      <c r="EO423" s="177"/>
      <c r="EP423" s="177"/>
      <c r="EQ423" s="177"/>
    </row>
    <row r="424" spans="1:147" ht="40.5" customHeight="1">
      <c r="A424" s="172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284"/>
      <c r="AJ424" s="284"/>
      <c r="AK424" s="284"/>
      <c r="AL424" s="284"/>
      <c r="AM424" s="284"/>
      <c r="AN424" s="284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  <c r="BT424" s="177"/>
      <c r="BU424" s="177"/>
      <c r="BV424" s="177"/>
      <c r="BW424" s="177"/>
      <c r="BX424" s="177"/>
      <c r="BY424" s="177"/>
      <c r="BZ424" s="177"/>
      <c r="CA424" s="177"/>
      <c r="CB424" s="177"/>
      <c r="CC424" s="177"/>
      <c r="CD424" s="177"/>
      <c r="CE424" s="177"/>
      <c r="CF424" s="177"/>
      <c r="CG424" s="177"/>
      <c r="CH424" s="177"/>
      <c r="CI424" s="177"/>
      <c r="CJ424" s="177"/>
      <c r="CK424" s="177"/>
      <c r="CL424" s="177"/>
      <c r="CM424" s="177"/>
      <c r="CN424" s="177"/>
      <c r="CO424" s="177"/>
      <c r="CP424" s="177"/>
      <c r="CQ424" s="177"/>
      <c r="CR424" s="177"/>
      <c r="CS424" s="177"/>
      <c r="CT424" s="177"/>
      <c r="CU424" s="177"/>
      <c r="CV424" s="177"/>
      <c r="CW424" s="177"/>
      <c r="CX424" s="177"/>
      <c r="CY424" s="177"/>
      <c r="CZ424" s="177"/>
      <c r="DA424" s="177"/>
      <c r="DB424" s="177"/>
      <c r="DC424" s="177"/>
      <c r="DD424" s="177"/>
      <c r="DE424" s="177"/>
      <c r="DF424" s="177"/>
      <c r="DG424" s="177"/>
      <c r="DH424" s="177"/>
      <c r="DI424" s="177"/>
      <c r="DJ424" s="177"/>
      <c r="DK424" s="177"/>
      <c r="DL424" s="177"/>
      <c r="DM424" s="177"/>
      <c r="DN424" s="177"/>
      <c r="DO424" s="177"/>
      <c r="DP424" s="177"/>
      <c r="DQ424" s="177"/>
      <c r="DR424" s="177"/>
      <c r="DS424" s="177"/>
      <c r="DT424" s="177"/>
      <c r="DU424" s="177"/>
      <c r="DV424" s="177"/>
      <c r="DW424" s="177"/>
      <c r="DX424" s="177"/>
      <c r="DY424" s="177"/>
      <c r="DZ424" s="177"/>
      <c r="EA424" s="177"/>
      <c r="EB424" s="177"/>
      <c r="EC424" s="177"/>
      <c r="ED424" s="177"/>
      <c r="EE424" s="177"/>
      <c r="EF424" s="177"/>
      <c r="EG424" s="177"/>
      <c r="EH424" s="177"/>
      <c r="EI424" s="177"/>
      <c r="EJ424" s="177"/>
      <c r="EK424" s="177"/>
      <c r="EL424" s="177"/>
      <c r="EM424" s="177"/>
      <c r="EN424" s="177"/>
      <c r="EO424" s="177"/>
      <c r="EP424" s="177"/>
      <c r="EQ424" s="177"/>
    </row>
    <row r="425" spans="1:147" ht="40.5" customHeight="1">
      <c r="A425" s="172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284"/>
      <c r="AJ425" s="284"/>
      <c r="AK425" s="284"/>
      <c r="AL425" s="284"/>
      <c r="AM425" s="284"/>
      <c r="AN425" s="284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BM425" s="177"/>
      <c r="BN425" s="177"/>
      <c r="BO425" s="177"/>
      <c r="BP425" s="177"/>
      <c r="BQ425" s="177"/>
      <c r="BR425" s="177"/>
      <c r="BS425" s="177"/>
      <c r="BT425" s="177"/>
      <c r="BU425" s="177"/>
      <c r="BV425" s="177"/>
      <c r="BW425" s="177"/>
      <c r="BX425" s="177"/>
      <c r="BY425" s="177"/>
      <c r="BZ425" s="177"/>
      <c r="CA425" s="177"/>
      <c r="CB425" s="177"/>
      <c r="CC425" s="177"/>
      <c r="CD425" s="177"/>
      <c r="CE425" s="177"/>
      <c r="CF425" s="177"/>
      <c r="CG425" s="177"/>
      <c r="CH425" s="177"/>
      <c r="CI425" s="177"/>
      <c r="CJ425" s="177"/>
      <c r="CK425" s="177"/>
      <c r="CL425" s="177"/>
      <c r="CM425" s="177"/>
      <c r="CN425" s="177"/>
      <c r="CO425" s="177"/>
      <c r="CP425" s="177"/>
      <c r="CQ425" s="177"/>
      <c r="CR425" s="177"/>
      <c r="CS425" s="177"/>
      <c r="CT425" s="177"/>
      <c r="CU425" s="177"/>
      <c r="CV425" s="177"/>
      <c r="CW425" s="177"/>
      <c r="CX425" s="177"/>
      <c r="CY425" s="177"/>
      <c r="CZ425" s="177"/>
      <c r="DA425" s="177"/>
      <c r="DB425" s="177"/>
      <c r="DC425" s="177"/>
      <c r="DD425" s="177"/>
      <c r="DE425" s="177"/>
      <c r="DF425" s="177"/>
      <c r="DG425" s="177"/>
      <c r="DH425" s="177"/>
      <c r="DI425" s="177"/>
      <c r="DJ425" s="177"/>
      <c r="DK425" s="177"/>
      <c r="DL425" s="177"/>
      <c r="DM425" s="177"/>
      <c r="DN425" s="177"/>
      <c r="DO425" s="177"/>
      <c r="DP425" s="177"/>
      <c r="DQ425" s="177"/>
      <c r="DR425" s="177"/>
      <c r="DS425" s="177"/>
      <c r="DT425" s="177"/>
      <c r="DU425" s="177"/>
      <c r="DV425" s="177"/>
      <c r="DW425" s="177"/>
      <c r="DX425" s="177"/>
      <c r="DY425" s="177"/>
      <c r="DZ425" s="177"/>
      <c r="EA425" s="177"/>
      <c r="EB425" s="177"/>
      <c r="EC425" s="177"/>
      <c r="ED425" s="177"/>
      <c r="EE425" s="177"/>
      <c r="EF425" s="177"/>
      <c r="EG425" s="177"/>
      <c r="EH425" s="177"/>
      <c r="EI425" s="177"/>
      <c r="EJ425" s="177"/>
      <c r="EK425" s="177"/>
      <c r="EL425" s="177"/>
      <c r="EM425" s="177"/>
      <c r="EN425" s="177"/>
      <c r="EO425" s="177"/>
      <c r="EP425" s="177"/>
      <c r="EQ425" s="177"/>
    </row>
    <row r="426" spans="1:147" ht="40.5" customHeight="1">
      <c r="A426" s="172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284"/>
      <c r="AJ426" s="284"/>
      <c r="AK426" s="284"/>
      <c r="AL426" s="284"/>
      <c r="AM426" s="284"/>
      <c r="AN426" s="284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  <c r="BT426" s="177"/>
      <c r="BU426" s="177"/>
      <c r="BV426" s="177"/>
      <c r="BW426" s="177"/>
      <c r="BX426" s="177"/>
      <c r="BY426" s="177"/>
      <c r="BZ426" s="177"/>
      <c r="CA426" s="177"/>
      <c r="CB426" s="177"/>
      <c r="CC426" s="177"/>
      <c r="CD426" s="177"/>
      <c r="CE426" s="177"/>
      <c r="CF426" s="177"/>
      <c r="CG426" s="177"/>
      <c r="CH426" s="177"/>
      <c r="CI426" s="177"/>
      <c r="CJ426" s="177"/>
      <c r="CK426" s="177"/>
      <c r="CL426" s="177"/>
      <c r="CM426" s="177"/>
      <c r="CN426" s="177"/>
      <c r="CO426" s="177"/>
      <c r="CP426" s="177"/>
      <c r="CQ426" s="177"/>
      <c r="CR426" s="177"/>
      <c r="CS426" s="177"/>
      <c r="CT426" s="177"/>
      <c r="CU426" s="177"/>
      <c r="CV426" s="177"/>
      <c r="CW426" s="177"/>
      <c r="CX426" s="177"/>
      <c r="CY426" s="177"/>
      <c r="CZ426" s="177"/>
      <c r="DA426" s="177"/>
      <c r="DB426" s="177"/>
      <c r="DC426" s="177"/>
      <c r="DD426" s="177"/>
      <c r="DE426" s="177"/>
      <c r="DF426" s="177"/>
      <c r="DG426" s="177"/>
      <c r="DH426" s="177"/>
      <c r="DI426" s="177"/>
      <c r="DJ426" s="177"/>
      <c r="DK426" s="177"/>
      <c r="DL426" s="177"/>
      <c r="DM426" s="177"/>
      <c r="DN426" s="177"/>
      <c r="DO426" s="177"/>
      <c r="DP426" s="177"/>
      <c r="DQ426" s="177"/>
      <c r="DR426" s="177"/>
      <c r="DS426" s="177"/>
      <c r="DT426" s="177"/>
      <c r="DU426" s="177"/>
      <c r="DV426" s="177"/>
      <c r="DW426" s="177"/>
      <c r="DX426" s="177"/>
      <c r="DY426" s="177"/>
      <c r="DZ426" s="177"/>
      <c r="EA426" s="177"/>
      <c r="EB426" s="177"/>
      <c r="EC426" s="177"/>
      <c r="ED426" s="177"/>
      <c r="EE426" s="177"/>
      <c r="EF426" s="177"/>
      <c r="EG426" s="177"/>
      <c r="EH426" s="177"/>
      <c r="EI426" s="177"/>
      <c r="EJ426" s="177"/>
      <c r="EK426" s="177"/>
      <c r="EL426" s="177"/>
      <c r="EM426" s="177"/>
      <c r="EN426" s="177"/>
      <c r="EO426" s="177"/>
      <c r="EP426" s="177"/>
      <c r="EQ426" s="177"/>
    </row>
    <row r="427" spans="1:147" ht="40.5" customHeight="1">
      <c r="A427" s="172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284"/>
      <c r="AJ427" s="284"/>
      <c r="AK427" s="284"/>
      <c r="AL427" s="284"/>
      <c r="AM427" s="284"/>
      <c r="AN427" s="284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  <c r="BT427" s="177"/>
      <c r="BU427" s="177"/>
      <c r="BV427" s="177"/>
      <c r="BW427" s="177"/>
      <c r="BX427" s="177"/>
      <c r="BY427" s="177"/>
      <c r="BZ427" s="177"/>
      <c r="CA427" s="177"/>
      <c r="CB427" s="177"/>
      <c r="CC427" s="177"/>
      <c r="CD427" s="177"/>
      <c r="CE427" s="177"/>
      <c r="CF427" s="177"/>
      <c r="CG427" s="177"/>
      <c r="CH427" s="177"/>
      <c r="CI427" s="177"/>
      <c r="CJ427" s="177"/>
      <c r="CK427" s="177"/>
      <c r="CL427" s="177"/>
      <c r="CM427" s="177"/>
      <c r="CN427" s="177"/>
      <c r="CO427" s="177"/>
      <c r="CP427" s="177"/>
      <c r="CQ427" s="177"/>
      <c r="CR427" s="177"/>
      <c r="CS427" s="177"/>
      <c r="CT427" s="177"/>
      <c r="CU427" s="177"/>
      <c r="CV427" s="177"/>
      <c r="CW427" s="177"/>
      <c r="CX427" s="177"/>
      <c r="CY427" s="177"/>
      <c r="CZ427" s="177"/>
      <c r="DA427" s="177"/>
      <c r="DB427" s="177"/>
      <c r="DC427" s="177"/>
      <c r="DD427" s="177"/>
      <c r="DE427" s="177"/>
      <c r="DF427" s="177"/>
      <c r="DG427" s="177"/>
      <c r="DH427" s="177"/>
      <c r="DI427" s="177"/>
      <c r="DJ427" s="177"/>
      <c r="DK427" s="177"/>
      <c r="DL427" s="177"/>
      <c r="DM427" s="177"/>
      <c r="DN427" s="177"/>
      <c r="DO427" s="177"/>
      <c r="DP427" s="177"/>
      <c r="DQ427" s="177"/>
      <c r="DR427" s="177"/>
      <c r="DS427" s="177"/>
      <c r="DT427" s="177"/>
      <c r="DU427" s="177"/>
      <c r="DV427" s="177"/>
      <c r="DW427" s="177"/>
      <c r="DX427" s="177"/>
      <c r="DY427" s="177"/>
      <c r="DZ427" s="177"/>
      <c r="EA427" s="177"/>
      <c r="EB427" s="177"/>
      <c r="EC427" s="177"/>
      <c r="ED427" s="177"/>
      <c r="EE427" s="177"/>
      <c r="EF427" s="177"/>
      <c r="EG427" s="177"/>
      <c r="EH427" s="177"/>
      <c r="EI427" s="177"/>
      <c r="EJ427" s="177"/>
      <c r="EK427" s="177"/>
      <c r="EL427" s="177"/>
      <c r="EM427" s="177"/>
      <c r="EN427" s="177"/>
      <c r="EO427" s="177"/>
      <c r="EP427" s="177"/>
      <c r="EQ427" s="177"/>
    </row>
    <row r="428" spans="1:147" ht="40.5" customHeight="1">
      <c r="A428" s="172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284"/>
      <c r="AJ428" s="284"/>
      <c r="AK428" s="284"/>
      <c r="AL428" s="284"/>
      <c r="AM428" s="284"/>
      <c r="AN428" s="284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BP428" s="177"/>
      <c r="BQ428" s="177"/>
      <c r="BR428" s="177"/>
      <c r="BS428" s="177"/>
      <c r="BT428" s="177"/>
      <c r="BU428" s="177"/>
      <c r="BV428" s="177"/>
      <c r="BW428" s="177"/>
      <c r="BX428" s="177"/>
      <c r="BY428" s="177"/>
      <c r="BZ428" s="177"/>
      <c r="CA428" s="177"/>
      <c r="CB428" s="177"/>
      <c r="CC428" s="177"/>
      <c r="CD428" s="177"/>
      <c r="CE428" s="177"/>
      <c r="CF428" s="177"/>
      <c r="CG428" s="177"/>
      <c r="CH428" s="177"/>
      <c r="CI428" s="177"/>
      <c r="CJ428" s="177"/>
      <c r="CK428" s="177"/>
      <c r="CL428" s="177"/>
      <c r="CM428" s="177"/>
      <c r="CN428" s="177"/>
      <c r="CO428" s="177"/>
      <c r="CP428" s="177"/>
      <c r="CQ428" s="177"/>
      <c r="CR428" s="177"/>
      <c r="CS428" s="177"/>
      <c r="CT428" s="177"/>
      <c r="CU428" s="177"/>
      <c r="CV428" s="177"/>
      <c r="CW428" s="177"/>
      <c r="CX428" s="177"/>
      <c r="CY428" s="177"/>
      <c r="CZ428" s="177"/>
      <c r="DA428" s="177"/>
      <c r="DB428" s="177"/>
      <c r="DC428" s="177"/>
      <c r="DD428" s="177"/>
      <c r="DE428" s="177"/>
      <c r="DF428" s="177"/>
      <c r="DG428" s="177"/>
      <c r="DH428" s="177"/>
      <c r="DI428" s="177"/>
      <c r="DJ428" s="177"/>
      <c r="DK428" s="177"/>
      <c r="DL428" s="177"/>
      <c r="DM428" s="177"/>
      <c r="DN428" s="177"/>
      <c r="DO428" s="177"/>
      <c r="DP428" s="177"/>
      <c r="DQ428" s="177"/>
      <c r="DR428" s="177"/>
      <c r="DS428" s="177"/>
      <c r="DT428" s="177"/>
      <c r="DU428" s="177"/>
      <c r="DV428" s="177"/>
      <c r="DW428" s="177"/>
      <c r="DX428" s="177"/>
      <c r="DY428" s="177"/>
      <c r="DZ428" s="177"/>
      <c r="EA428" s="177"/>
      <c r="EB428" s="177"/>
      <c r="EC428" s="177"/>
      <c r="ED428" s="177"/>
      <c r="EE428" s="177"/>
      <c r="EF428" s="177"/>
      <c r="EG428" s="177"/>
      <c r="EH428" s="177"/>
      <c r="EI428" s="177"/>
      <c r="EJ428" s="177"/>
      <c r="EK428" s="177"/>
      <c r="EL428" s="177"/>
      <c r="EM428" s="177"/>
      <c r="EN428" s="177"/>
      <c r="EO428" s="177"/>
      <c r="EP428" s="177"/>
      <c r="EQ428" s="177"/>
    </row>
    <row r="429" spans="1:147" ht="40.5" customHeight="1">
      <c r="A429" s="172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284"/>
      <c r="AJ429" s="284"/>
      <c r="AK429" s="284"/>
      <c r="AL429" s="284"/>
      <c r="AM429" s="284"/>
      <c r="AN429" s="284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  <c r="BT429" s="177"/>
      <c r="BU429" s="177"/>
      <c r="BV429" s="177"/>
      <c r="BW429" s="177"/>
      <c r="BX429" s="177"/>
      <c r="BY429" s="177"/>
      <c r="BZ429" s="177"/>
      <c r="CA429" s="177"/>
      <c r="CB429" s="177"/>
      <c r="CC429" s="177"/>
      <c r="CD429" s="177"/>
      <c r="CE429" s="177"/>
      <c r="CF429" s="177"/>
      <c r="CG429" s="177"/>
      <c r="CH429" s="177"/>
      <c r="CI429" s="177"/>
      <c r="CJ429" s="177"/>
      <c r="CK429" s="177"/>
      <c r="CL429" s="177"/>
      <c r="CM429" s="177"/>
      <c r="CN429" s="177"/>
      <c r="CO429" s="177"/>
      <c r="CP429" s="177"/>
      <c r="CQ429" s="177"/>
      <c r="CR429" s="177"/>
      <c r="CS429" s="177"/>
      <c r="CT429" s="177"/>
      <c r="CU429" s="177"/>
      <c r="CV429" s="177"/>
      <c r="CW429" s="177"/>
      <c r="CX429" s="177"/>
      <c r="CY429" s="177"/>
      <c r="CZ429" s="177"/>
      <c r="DA429" s="177"/>
      <c r="DB429" s="177"/>
      <c r="DC429" s="177"/>
      <c r="DD429" s="177"/>
      <c r="DE429" s="177"/>
      <c r="DF429" s="177"/>
      <c r="DG429" s="177"/>
      <c r="DH429" s="177"/>
      <c r="DI429" s="177"/>
      <c r="DJ429" s="177"/>
      <c r="DK429" s="177"/>
      <c r="DL429" s="177"/>
      <c r="DM429" s="177"/>
      <c r="DN429" s="177"/>
      <c r="DO429" s="177"/>
      <c r="DP429" s="177"/>
      <c r="DQ429" s="177"/>
      <c r="DR429" s="177"/>
      <c r="DS429" s="177"/>
      <c r="DT429" s="177"/>
      <c r="DU429" s="177"/>
      <c r="DV429" s="177"/>
      <c r="DW429" s="177"/>
      <c r="DX429" s="177"/>
      <c r="DY429" s="177"/>
      <c r="DZ429" s="177"/>
      <c r="EA429" s="177"/>
      <c r="EB429" s="177"/>
      <c r="EC429" s="177"/>
      <c r="ED429" s="177"/>
      <c r="EE429" s="177"/>
      <c r="EF429" s="177"/>
      <c r="EG429" s="177"/>
      <c r="EH429" s="177"/>
      <c r="EI429" s="177"/>
      <c r="EJ429" s="177"/>
      <c r="EK429" s="177"/>
      <c r="EL429" s="177"/>
      <c r="EM429" s="177"/>
      <c r="EN429" s="177"/>
      <c r="EO429" s="177"/>
      <c r="EP429" s="177"/>
      <c r="EQ429" s="177"/>
    </row>
    <row r="430" spans="1:147" ht="40.5" customHeight="1">
      <c r="A430" s="172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284"/>
      <c r="AJ430" s="284"/>
      <c r="AK430" s="284"/>
      <c r="AL430" s="284"/>
      <c r="AM430" s="284"/>
      <c r="AN430" s="284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BP430" s="177"/>
      <c r="BQ430" s="177"/>
      <c r="BR430" s="177"/>
      <c r="BS430" s="177"/>
      <c r="BT430" s="177"/>
      <c r="BU430" s="177"/>
      <c r="BV430" s="177"/>
      <c r="BW430" s="177"/>
      <c r="BX430" s="177"/>
      <c r="BY430" s="177"/>
      <c r="BZ430" s="177"/>
      <c r="CA430" s="177"/>
      <c r="CB430" s="177"/>
      <c r="CC430" s="177"/>
      <c r="CD430" s="177"/>
      <c r="CE430" s="177"/>
      <c r="CF430" s="177"/>
      <c r="CG430" s="177"/>
      <c r="CH430" s="177"/>
      <c r="CI430" s="177"/>
      <c r="CJ430" s="177"/>
      <c r="CK430" s="177"/>
      <c r="CL430" s="177"/>
      <c r="CM430" s="177"/>
      <c r="CN430" s="177"/>
      <c r="CO430" s="177"/>
      <c r="CP430" s="177"/>
      <c r="CQ430" s="177"/>
      <c r="CR430" s="177"/>
      <c r="CS430" s="177"/>
      <c r="CT430" s="177"/>
      <c r="CU430" s="177"/>
      <c r="CV430" s="177"/>
      <c r="CW430" s="177"/>
      <c r="CX430" s="177"/>
      <c r="CY430" s="177"/>
      <c r="CZ430" s="177"/>
      <c r="DA430" s="177"/>
      <c r="DB430" s="177"/>
      <c r="DC430" s="177"/>
      <c r="DD430" s="177"/>
      <c r="DE430" s="177"/>
      <c r="DF430" s="177"/>
      <c r="DG430" s="177"/>
      <c r="DH430" s="177"/>
      <c r="DI430" s="177"/>
      <c r="DJ430" s="177"/>
      <c r="DK430" s="177"/>
      <c r="DL430" s="177"/>
      <c r="DM430" s="177"/>
      <c r="DN430" s="177"/>
      <c r="DO430" s="177"/>
      <c r="DP430" s="177"/>
      <c r="DQ430" s="177"/>
      <c r="DR430" s="177"/>
      <c r="DS430" s="177"/>
      <c r="DT430" s="177"/>
      <c r="DU430" s="177"/>
      <c r="DV430" s="177"/>
      <c r="DW430" s="177"/>
      <c r="DX430" s="177"/>
      <c r="DY430" s="177"/>
      <c r="DZ430" s="177"/>
      <c r="EA430" s="177"/>
      <c r="EB430" s="177"/>
      <c r="EC430" s="177"/>
      <c r="ED430" s="177"/>
      <c r="EE430" s="177"/>
      <c r="EF430" s="177"/>
      <c r="EG430" s="177"/>
      <c r="EH430" s="177"/>
      <c r="EI430" s="177"/>
      <c r="EJ430" s="177"/>
      <c r="EK430" s="177"/>
      <c r="EL430" s="177"/>
      <c r="EM430" s="177"/>
      <c r="EN430" s="177"/>
      <c r="EO430" s="177"/>
      <c r="EP430" s="177"/>
      <c r="EQ430" s="177"/>
    </row>
    <row r="431" spans="1:147" ht="40.5" customHeight="1">
      <c r="A431" s="172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284"/>
      <c r="AJ431" s="284"/>
      <c r="AK431" s="284"/>
      <c r="AL431" s="284"/>
      <c r="AM431" s="284"/>
      <c r="AN431" s="284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  <c r="BF431" s="177"/>
      <c r="BG431" s="177"/>
      <c r="BH431" s="177"/>
      <c r="BI431" s="177"/>
      <c r="BJ431" s="177"/>
      <c r="BK431" s="177"/>
      <c r="BL431" s="177"/>
      <c r="BM431" s="177"/>
      <c r="BN431" s="177"/>
      <c r="BO431" s="177"/>
      <c r="BP431" s="177"/>
      <c r="BQ431" s="177"/>
      <c r="BR431" s="177"/>
      <c r="BS431" s="177"/>
      <c r="BT431" s="177"/>
      <c r="BU431" s="177"/>
      <c r="BV431" s="177"/>
      <c r="BW431" s="177"/>
      <c r="BX431" s="177"/>
      <c r="BY431" s="177"/>
      <c r="BZ431" s="177"/>
      <c r="CA431" s="177"/>
      <c r="CB431" s="177"/>
      <c r="CC431" s="177"/>
      <c r="CD431" s="177"/>
      <c r="CE431" s="177"/>
      <c r="CF431" s="177"/>
      <c r="CG431" s="177"/>
      <c r="CH431" s="177"/>
      <c r="CI431" s="177"/>
      <c r="CJ431" s="177"/>
      <c r="CK431" s="177"/>
      <c r="CL431" s="177"/>
      <c r="CM431" s="177"/>
      <c r="CN431" s="177"/>
      <c r="CO431" s="177"/>
      <c r="CP431" s="177"/>
      <c r="CQ431" s="177"/>
      <c r="CR431" s="177"/>
      <c r="CS431" s="177"/>
      <c r="CT431" s="177"/>
      <c r="CU431" s="177"/>
      <c r="CV431" s="177"/>
      <c r="CW431" s="177"/>
      <c r="CX431" s="177"/>
      <c r="CY431" s="177"/>
      <c r="CZ431" s="177"/>
      <c r="DA431" s="177"/>
      <c r="DB431" s="177"/>
      <c r="DC431" s="177"/>
      <c r="DD431" s="177"/>
      <c r="DE431" s="177"/>
      <c r="DF431" s="177"/>
      <c r="DG431" s="177"/>
      <c r="DH431" s="177"/>
      <c r="DI431" s="177"/>
      <c r="DJ431" s="177"/>
      <c r="DK431" s="177"/>
      <c r="DL431" s="177"/>
      <c r="DM431" s="177"/>
      <c r="DN431" s="177"/>
      <c r="DO431" s="177"/>
      <c r="DP431" s="177"/>
      <c r="DQ431" s="177"/>
      <c r="DR431" s="177"/>
      <c r="DS431" s="177"/>
      <c r="DT431" s="177"/>
      <c r="DU431" s="177"/>
      <c r="DV431" s="177"/>
      <c r="DW431" s="177"/>
      <c r="DX431" s="177"/>
      <c r="DY431" s="177"/>
      <c r="DZ431" s="177"/>
      <c r="EA431" s="177"/>
      <c r="EB431" s="177"/>
      <c r="EC431" s="177"/>
      <c r="ED431" s="177"/>
      <c r="EE431" s="177"/>
      <c r="EF431" s="177"/>
      <c r="EG431" s="177"/>
      <c r="EH431" s="177"/>
      <c r="EI431" s="177"/>
      <c r="EJ431" s="177"/>
      <c r="EK431" s="177"/>
      <c r="EL431" s="177"/>
      <c r="EM431" s="177"/>
      <c r="EN431" s="177"/>
      <c r="EO431" s="177"/>
      <c r="EP431" s="177"/>
      <c r="EQ431" s="177"/>
    </row>
    <row r="432" spans="1:147" ht="40.5" customHeight="1">
      <c r="A432" s="172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284"/>
      <c r="AJ432" s="284"/>
      <c r="AK432" s="284"/>
      <c r="AL432" s="284"/>
      <c r="AM432" s="284"/>
      <c r="AN432" s="284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  <c r="BT432" s="177"/>
      <c r="BU432" s="177"/>
      <c r="BV432" s="177"/>
      <c r="BW432" s="177"/>
      <c r="BX432" s="177"/>
      <c r="BY432" s="177"/>
      <c r="BZ432" s="177"/>
      <c r="CA432" s="177"/>
      <c r="CB432" s="177"/>
      <c r="CC432" s="177"/>
      <c r="CD432" s="177"/>
      <c r="CE432" s="177"/>
      <c r="CF432" s="177"/>
      <c r="CG432" s="177"/>
      <c r="CH432" s="177"/>
      <c r="CI432" s="177"/>
      <c r="CJ432" s="177"/>
      <c r="CK432" s="177"/>
      <c r="CL432" s="177"/>
      <c r="CM432" s="177"/>
      <c r="CN432" s="177"/>
      <c r="CO432" s="177"/>
      <c r="CP432" s="177"/>
      <c r="CQ432" s="177"/>
      <c r="CR432" s="177"/>
      <c r="CS432" s="177"/>
      <c r="CT432" s="177"/>
      <c r="CU432" s="177"/>
      <c r="CV432" s="177"/>
      <c r="CW432" s="177"/>
      <c r="CX432" s="177"/>
      <c r="CY432" s="177"/>
      <c r="CZ432" s="177"/>
      <c r="DA432" s="177"/>
      <c r="DB432" s="177"/>
      <c r="DC432" s="177"/>
      <c r="DD432" s="177"/>
      <c r="DE432" s="177"/>
      <c r="DF432" s="177"/>
      <c r="DG432" s="177"/>
      <c r="DH432" s="177"/>
      <c r="DI432" s="177"/>
      <c r="DJ432" s="177"/>
      <c r="DK432" s="177"/>
      <c r="DL432" s="177"/>
      <c r="DM432" s="177"/>
      <c r="DN432" s="177"/>
      <c r="DO432" s="177"/>
      <c r="DP432" s="177"/>
      <c r="DQ432" s="177"/>
      <c r="DR432" s="177"/>
      <c r="DS432" s="177"/>
      <c r="DT432" s="177"/>
      <c r="DU432" s="177"/>
      <c r="DV432" s="177"/>
      <c r="DW432" s="177"/>
      <c r="DX432" s="177"/>
      <c r="DY432" s="177"/>
      <c r="DZ432" s="177"/>
      <c r="EA432" s="177"/>
      <c r="EB432" s="177"/>
      <c r="EC432" s="177"/>
      <c r="ED432" s="177"/>
      <c r="EE432" s="177"/>
      <c r="EF432" s="177"/>
      <c r="EG432" s="177"/>
      <c r="EH432" s="177"/>
      <c r="EI432" s="177"/>
      <c r="EJ432" s="177"/>
      <c r="EK432" s="177"/>
      <c r="EL432" s="177"/>
      <c r="EM432" s="177"/>
      <c r="EN432" s="177"/>
      <c r="EO432" s="177"/>
      <c r="EP432" s="177"/>
      <c r="EQ432" s="177"/>
    </row>
    <row r="433" spans="1:147" ht="40.5" customHeight="1">
      <c r="A433" s="172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284"/>
      <c r="AJ433" s="284"/>
      <c r="AK433" s="284"/>
      <c r="AL433" s="284"/>
      <c r="AM433" s="284"/>
      <c r="AN433" s="284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  <c r="BT433" s="177"/>
      <c r="BU433" s="177"/>
      <c r="BV433" s="177"/>
      <c r="BW433" s="177"/>
      <c r="BX433" s="177"/>
      <c r="BY433" s="177"/>
      <c r="BZ433" s="177"/>
      <c r="CA433" s="177"/>
      <c r="CB433" s="177"/>
      <c r="CC433" s="177"/>
      <c r="CD433" s="177"/>
      <c r="CE433" s="177"/>
      <c r="CF433" s="177"/>
      <c r="CG433" s="177"/>
      <c r="CH433" s="177"/>
      <c r="CI433" s="177"/>
      <c r="CJ433" s="177"/>
      <c r="CK433" s="177"/>
      <c r="CL433" s="177"/>
      <c r="CM433" s="177"/>
      <c r="CN433" s="177"/>
      <c r="CO433" s="177"/>
      <c r="CP433" s="177"/>
      <c r="CQ433" s="177"/>
      <c r="CR433" s="177"/>
      <c r="CS433" s="177"/>
      <c r="CT433" s="177"/>
      <c r="CU433" s="177"/>
      <c r="CV433" s="177"/>
      <c r="CW433" s="177"/>
      <c r="CX433" s="177"/>
      <c r="CY433" s="177"/>
      <c r="CZ433" s="177"/>
      <c r="DA433" s="177"/>
      <c r="DB433" s="177"/>
      <c r="DC433" s="177"/>
      <c r="DD433" s="177"/>
      <c r="DE433" s="177"/>
      <c r="DF433" s="177"/>
      <c r="DG433" s="177"/>
      <c r="DH433" s="177"/>
      <c r="DI433" s="177"/>
      <c r="DJ433" s="177"/>
      <c r="DK433" s="177"/>
      <c r="DL433" s="177"/>
      <c r="DM433" s="177"/>
      <c r="DN433" s="177"/>
      <c r="DO433" s="177"/>
      <c r="DP433" s="177"/>
      <c r="DQ433" s="177"/>
      <c r="DR433" s="177"/>
      <c r="DS433" s="177"/>
      <c r="DT433" s="177"/>
      <c r="DU433" s="177"/>
      <c r="DV433" s="177"/>
      <c r="DW433" s="177"/>
      <c r="DX433" s="177"/>
      <c r="DY433" s="177"/>
      <c r="DZ433" s="177"/>
      <c r="EA433" s="177"/>
      <c r="EB433" s="177"/>
      <c r="EC433" s="177"/>
      <c r="ED433" s="177"/>
      <c r="EE433" s="177"/>
      <c r="EF433" s="177"/>
      <c r="EG433" s="177"/>
      <c r="EH433" s="177"/>
      <c r="EI433" s="177"/>
      <c r="EJ433" s="177"/>
      <c r="EK433" s="177"/>
      <c r="EL433" s="177"/>
      <c r="EM433" s="177"/>
      <c r="EN433" s="177"/>
      <c r="EO433" s="177"/>
      <c r="EP433" s="177"/>
      <c r="EQ433" s="177"/>
    </row>
    <row r="434" spans="1:147" ht="40.5" customHeight="1">
      <c r="A434" s="172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284"/>
      <c r="AJ434" s="284"/>
      <c r="AK434" s="284"/>
      <c r="AL434" s="284"/>
      <c r="AM434" s="284"/>
      <c r="AN434" s="284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  <c r="BT434" s="177"/>
      <c r="BU434" s="177"/>
      <c r="BV434" s="177"/>
      <c r="BW434" s="177"/>
      <c r="BX434" s="177"/>
      <c r="BY434" s="177"/>
      <c r="BZ434" s="177"/>
      <c r="CA434" s="177"/>
      <c r="CB434" s="177"/>
      <c r="CC434" s="177"/>
      <c r="CD434" s="177"/>
      <c r="CE434" s="177"/>
      <c r="CF434" s="177"/>
      <c r="CG434" s="177"/>
      <c r="CH434" s="177"/>
      <c r="CI434" s="177"/>
      <c r="CJ434" s="177"/>
      <c r="CK434" s="177"/>
      <c r="CL434" s="177"/>
      <c r="CM434" s="177"/>
      <c r="CN434" s="177"/>
      <c r="CO434" s="177"/>
      <c r="CP434" s="177"/>
      <c r="CQ434" s="177"/>
      <c r="CR434" s="177"/>
      <c r="CS434" s="177"/>
      <c r="CT434" s="177"/>
      <c r="CU434" s="177"/>
      <c r="CV434" s="177"/>
      <c r="CW434" s="177"/>
      <c r="CX434" s="177"/>
      <c r="CY434" s="177"/>
      <c r="CZ434" s="177"/>
      <c r="DA434" s="177"/>
      <c r="DB434" s="177"/>
      <c r="DC434" s="177"/>
      <c r="DD434" s="177"/>
      <c r="DE434" s="177"/>
      <c r="DF434" s="177"/>
      <c r="DG434" s="177"/>
      <c r="DH434" s="177"/>
      <c r="DI434" s="177"/>
      <c r="DJ434" s="177"/>
      <c r="DK434" s="177"/>
      <c r="DL434" s="177"/>
      <c r="DM434" s="177"/>
      <c r="DN434" s="177"/>
      <c r="DO434" s="177"/>
      <c r="DP434" s="177"/>
      <c r="DQ434" s="177"/>
      <c r="DR434" s="177"/>
      <c r="DS434" s="177"/>
      <c r="DT434" s="177"/>
      <c r="DU434" s="177"/>
      <c r="DV434" s="177"/>
      <c r="DW434" s="177"/>
      <c r="DX434" s="177"/>
      <c r="DY434" s="177"/>
      <c r="DZ434" s="177"/>
      <c r="EA434" s="177"/>
      <c r="EB434" s="177"/>
      <c r="EC434" s="177"/>
      <c r="ED434" s="177"/>
      <c r="EE434" s="177"/>
      <c r="EF434" s="177"/>
      <c r="EG434" s="177"/>
      <c r="EH434" s="177"/>
      <c r="EI434" s="177"/>
      <c r="EJ434" s="177"/>
      <c r="EK434" s="177"/>
      <c r="EL434" s="177"/>
      <c r="EM434" s="177"/>
      <c r="EN434" s="177"/>
      <c r="EO434" s="177"/>
      <c r="EP434" s="177"/>
      <c r="EQ434" s="177"/>
    </row>
    <row r="435" spans="1:147" ht="40.5" customHeight="1">
      <c r="A435" s="172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284"/>
      <c r="AJ435" s="284"/>
      <c r="AK435" s="284"/>
      <c r="AL435" s="284"/>
      <c r="AM435" s="284"/>
      <c r="AN435" s="284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  <c r="BT435" s="177"/>
      <c r="BU435" s="177"/>
      <c r="BV435" s="177"/>
      <c r="BW435" s="177"/>
      <c r="BX435" s="177"/>
      <c r="BY435" s="177"/>
      <c r="BZ435" s="177"/>
      <c r="CA435" s="177"/>
      <c r="CB435" s="177"/>
      <c r="CC435" s="177"/>
      <c r="CD435" s="177"/>
      <c r="CE435" s="177"/>
      <c r="CF435" s="177"/>
      <c r="CG435" s="177"/>
      <c r="CH435" s="177"/>
      <c r="CI435" s="177"/>
      <c r="CJ435" s="177"/>
      <c r="CK435" s="177"/>
      <c r="CL435" s="177"/>
      <c r="CM435" s="177"/>
      <c r="CN435" s="177"/>
      <c r="CO435" s="177"/>
      <c r="CP435" s="177"/>
      <c r="CQ435" s="177"/>
      <c r="CR435" s="177"/>
      <c r="CS435" s="177"/>
      <c r="CT435" s="177"/>
      <c r="CU435" s="177"/>
      <c r="CV435" s="177"/>
      <c r="CW435" s="177"/>
      <c r="CX435" s="177"/>
      <c r="CY435" s="177"/>
      <c r="CZ435" s="177"/>
      <c r="DA435" s="177"/>
      <c r="DB435" s="177"/>
      <c r="DC435" s="177"/>
      <c r="DD435" s="177"/>
      <c r="DE435" s="177"/>
      <c r="DF435" s="177"/>
      <c r="DG435" s="177"/>
      <c r="DH435" s="177"/>
      <c r="DI435" s="177"/>
      <c r="DJ435" s="177"/>
      <c r="DK435" s="177"/>
      <c r="DL435" s="177"/>
      <c r="DM435" s="177"/>
      <c r="DN435" s="177"/>
      <c r="DO435" s="177"/>
      <c r="DP435" s="177"/>
      <c r="DQ435" s="177"/>
      <c r="DR435" s="177"/>
      <c r="DS435" s="177"/>
      <c r="DT435" s="177"/>
      <c r="DU435" s="177"/>
      <c r="DV435" s="177"/>
      <c r="DW435" s="177"/>
      <c r="DX435" s="177"/>
      <c r="DY435" s="177"/>
      <c r="DZ435" s="177"/>
      <c r="EA435" s="177"/>
      <c r="EB435" s="177"/>
      <c r="EC435" s="177"/>
      <c r="ED435" s="177"/>
      <c r="EE435" s="177"/>
      <c r="EF435" s="177"/>
      <c r="EG435" s="177"/>
      <c r="EH435" s="177"/>
      <c r="EI435" s="177"/>
      <c r="EJ435" s="177"/>
      <c r="EK435" s="177"/>
      <c r="EL435" s="177"/>
      <c r="EM435" s="177"/>
      <c r="EN435" s="177"/>
      <c r="EO435" s="177"/>
      <c r="EP435" s="177"/>
      <c r="EQ435" s="177"/>
    </row>
    <row r="436" spans="1:147" ht="40.5" customHeight="1">
      <c r="A436" s="172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284"/>
      <c r="AJ436" s="284"/>
      <c r="AK436" s="284"/>
      <c r="AL436" s="284"/>
      <c r="AM436" s="284"/>
      <c r="AN436" s="284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  <c r="BF436" s="177"/>
      <c r="BG436" s="177"/>
      <c r="BH436" s="177"/>
      <c r="BI436" s="177"/>
      <c r="BJ436" s="177"/>
      <c r="BK436" s="177"/>
      <c r="BL436" s="177"/>
      <c r="BM436" s="177"/>
      <c r="BN436" s="177"/>
      <c r="BO436" s="177"/>
      <c r="BP436" s="177"/>
      <c r="BQ436" s="177"/>
      <c r="BR436" s="177"/>
      <c r="BS436" s="177"/>
      <c r="BT436" s="177"/>
      <c r="BU436" s="177"/>
      <c r="BV436" s="177"/>
      <c r="BW436" s="177"/>
      <c r="BX436" s="177"/>
      <c r="BY436" s="177"/>
      <c r="BZ436" s="177"/>
      <c r="CA436" s="177"/>
      <c r="CB436" s="177"/>
      <c r="CC436" s="177"/>
      <c r="CD436" s="177"/>
      <c r="CE436" s="177"/>
      <c r="CF436" s="177"/>
      <c r="CG436" s="177"/>
      <c r="CH436" s="177"/>
      <c r="CI436" s="177"/>
      <c r="CJ436" s="177"/>
      <c r="CK436" s="177"/>
      <c r="CL436" s="177"/>
      <c r="CM436" s="177"/>
      <c r="CN436" s="177"/>
      <c r="CO436" s="177"/>
      <c r="CP436" s="177"/>
      <c r="CQ436" s="177"/>
      <c r="CR436" s="177"/>
      <c r="CS436" s="177"/>
      <c r="CT436" s="177"/>
      <c r="CU436" s="177"/>
      <c r="CV436" s="177"/>
      <c r="CW436" s="177"/>
      <c r="CX436" s="177"/>
      <c r="CY436" s="177"/>
      <c r="CZ436" s="177"/>
      <c r="DA436" s="177"/>
      <c r="DB436" s="177"/>
      <c r="DC436" s="177"/>
      <c r="DD436" s="177"/>
      <c r="DE436" s="177"/>
      <c r="DF436" s="177"/>
      <c r="DG436" s="177"/>
      <c r="DH436" s="177"/>
      <c r="DI436" s="177"/>
      <c r="DJ436" s="177"/>
      <c r="DK436" s="177"/>
      <c r="DL436" s="177"/>
      <c r="DM436" s="177"/>
      <c r="DN436" s="177"/>
      <c r="DO436" s="177"/>
      <c r="DP436" s="177"/>
      <c r="DQ436" s="177"/>
      <c r="DR436" s="177"/>
      <c r="DS436" s="177"/>
      <c r="DT436" s="177"/>
      <c r="DU436" s="177"/>
      <c r="DV436" s="177"/>
      <c r="DW436" s="177"/>
      <c r="DX436" s="177"/>
      <c r="DY436" s="177"/>
      <c r="DZ436" s="177"/>
      <c r="EA436" s="177"/>
      <c r="EB436" s="177"/>
      <c r="EC436" s="177"/>
      <c r="ED436" s="177"/>
      <c r="EE436" s="177"/>
      <c r="EF436" s="177"/>
      <c r="EG436" s="177"/>
      <c r="EH436" s="177"/>
      <c r="EI436" s="177"/>
      <c r="EJ436" s="177"/>
      <c r="EK436" s="177"/>
      <c r="EL436" s="177"/>
      <c r="EM436" s="177"/>
      <c r="EN436" s="177"/>
      <c r="EO436" s="177"/>
      <c r="EP436" s="177"/>
      <c r="EQ436" s="177"/>
    </row>
    <row r="437" spans="1:147" ht="40.5" customHeight="1">
      <c r="A437" s="172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284"/>
      <c r="AJ437" s="284"/>
      <c r="AK437" s="284"/>
      <c r="AL437" s="284"/>
      <c r="AM437" s="284"/>
      <c r="AN437" s="284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  <c r="BT437" s="177"/>
      <c r="BU437" s="177"/>
      <c r="BV437" s="177"/>
      <c r="BW437" s="177"/>
      <c r="BX437" s="177"/>
      <c r="BY437" s="177"/>
      <c r="BZ437" s="177"/>
      <c r="CA437" s="177"/>
      <c r="CB437" s="177"/>
      <c r="CC437" s="177"/>
      <c r="CD437" s="177"/>
      <c r="CE437" s="177"/>
      <c r="CF437" s="177"/>
      <c r="CG437" s="177"/>
      <c r="CH437" s="177"/>
      <c r="CI437" s="177"/>
      <c r="CJ437" s="177"/>
      <c r="CK437" s="177"/>
      <c r="CL437" s="177"/>
      <c r="CM437" s="177"/>
      <c r="CN437" s="177"/>
      <c r="CO437" s="177"/>
      <c r="CP437" s="177"/>
      <c r="CQ437" s="177"/>
      <c r="CR437" s="177"/>
      <c r="CS437" s="177"/>
      <c r="CT437" s="177"/>
      <c r="CU437" s="177"/>
      <c r="CV437" s="177"/>
      <c r="CW437" s="177"/>
      <c r="CX437" s="177"/>
      <c r="CY437" s="177"/>
      <c r="CZ437" s="177"/>
      <c r="DA437" s="177"/>
      <c r="DB437" s="177"/>
      <c r="DC437" s="177"/>
      <c r="DD437" s="177"/>
      <c r="DE437" s="177"/>
      <c r="DF437" s="177"/>
      <c r="DG437" s="177"/>
      <c r="DH437" s="177"/>
      <c r="DI437" s="177"/>
      <c r="DJ437" s="177"/>
      <c r="DK437" s="177"/>
      <c r="DL437" s="177"/>
      <c r="DM437" s="177"/>
      <c r="DN437" s="177"/>
      <c r="DO437" s="177"/>
      <c r="DP437" s="177"/>
      <c r="DQ437" s="177"/>
      <c r="DR437" s="177"/>
      <c r="DS437" s="177"/>
      <c r="DT437" s="177"/>
      <c r="DU437" s="177"/>
      <c r="DV437" s="177"/>
      <c r="DW437" s="177"/>
      <c r="DX437" s="177"/>
      <c r="DY437" s="177"/>
      <c r="DZ437" s="177"/>
      <c r="EA437" s="177"/>
      <c r="EB437" s="177"/>
      <c r="EC437" s="177"/>
      <c r="ED437" s="177"/>
      <c r="EE437" s="177"/>
      <c r="EF437" s="177"/>
      <c r="EG437" s="177"/>
      <c r="EH437" s="177"/>
      <c r="EI437" s="177"/>
      <c r="EJ437" s="177"/>
      <c r="EK437" s="177"/>
      <c r="EL437" s="177"/>
      <c r="EM437" s="177"/>
      <c r="EN437" s="177"/>
      <c r="EO437" s="177"/>
      <c r="EP437" s="177"/>
      <c r="EQ437" s="177"/>
    </row>
  </sheetData>
  <mergeCells count="3999">
    <mergeCell ref="DK121:DM121"/>
    <mergeCell ref="DN121:DO121"/>
    <mergeCell ref="DP121:DR121"/>
    <mergeCell ref="DS121:DZ121"/>
    <mergeCell ref="CJ121:CL121"/>
    <mergeCell ref="CM121:CO121"/>
    <mergeCell ref="CP121:CQ121"/>
    <mergeCell ref="CR121:CT121"/>
    <mergeCell ref="CU121:CW121"/>
    <mergeCell ref="CX121:CY121"/>
    <mergeCell ref="CZ121:DB121"/>
    <mergeCell ref="B121:AE121"/>
    <mergeCell ref="AF121:AH121"/>
    <mergeCell ref="AI121:AK121"/>
    <mergeCell ref="AL121:AN121"/>
    <mergeCell ref="AO121:AQ121"/>
    <mergeCell ref="AR121:AT121"/>
    <mergeCell ref="AU121:AW121"/>
    <mergeCell ref="AX121:AZ121"/>
    <mergeCell ref="BA121:BC121"/>
    <mergeCell ref="BD121:BF121"/>
    <mergeCell ref="BG121:BI121"/>
    <mergeCell ref="BJ121:BK121"/>
    <mergeCell ref="BL121:BN121"/>
    <mergeCell ref="BO121:BQ121"/>
    <mergeCell ref="BR121:BS121"/>
    <mergeCell ref="BT121:BV121"/>
    <mergeCell ref="BW121:BY121"/>
    <mergeCell ref="BZ121:CA121"/>
    <mergeCell ref="CB121:CD121"/>
    <mergeCell ref="CE121:CG121"/>
    <mergeCell ref="CH121:CI121"/>
    <mergeCell ref="DC121:DE121"/>
    <mergeCell ref="DF121:DG121"/>
    <mergeCell ref="DH121:DJ121"/>
    <mergeCell ref="B118:AE118"/>
    <mergeCell ref="AF118:AH118"/>
    <mergeCell ref="AI118:AK118"/>
    <mergeCell ref="AL118:AN118"/>
    <mergeCell ref="AO118:AQ118"/>
    <mergeCell ref="AR118:AT118"/>
    <mergeCell ref="AU118:AW118"/>
    <mergeCell ref="DN119:DO119"/>
    <mergeCell ref="DP119:DR119"/>
    <mergeCell ref="DS119:DZ119"/>
    <mergeCell ref="DS120:DZ120"/>
    <mergeCell ref="DC118:DE118"/>
    <mergeCell ref="DF118:DG118"/>
    <mergeCell ref="DH118:DJ118"/>
    <mergeCell ref="DK118:DM118"/>
    <mergeCell ref="DN118:DO118"/>
    <mergeCell ref="DP118:DR118"/>
    <mergeCell ref="DS118:DZ118"/>
    <mergeCell ref="B120:AE120"/>
    <mergeCell ref="AF120:AH120"/>
    <mergeCell ref="AI120:AK120"/>
    <mergeCell ref="AL120:AN120"/>
    <mergeCell ref="AO120:AQ120"/>
    <mergeCell ref="AR120:AT120"/>
    <mergeCell ref="AU120:AW120"/>
    <mergeCell ref="CJ118:CL118"/>
    <mergeCell ref="CM118:CO118"/>
    <mergeCell ref="CP118:CQ118"/>
    <mergeCell ref="CR118:CT118"/>
    <mergeCell ref="CU118:CW118"/>
    <mergeCell ref="CX118:CY118"/>
    <mergeCell ref="CZ118:DB118"/>
    <mergeCell ref="DN120:DO120"/>
    <mergeCell ref="DP120:DR120"/>
    <mergeCell ref="CU120:CW120"/>
    <mergeCell ref="CX120:CY120"/>
    <mergeCell ref="CZ120:DB120"/>
    <mergeCell ref="DC120:DE120"/>
    <mergeCell ref="DF120:DG120"/>
    <mergeCell ref="DH120:DJ120"/>
    <mergeCell ref="DK120:DM120"/>
    <mergeCell ref="AX118:AZ118"/>
    <mergeCell ref="BA118:BC118"/>
    <mergeCell ref="BD118:BF118"/>
    <mergeCell ref="BG118:BI118"/>
    <mergeCell ref="BJ118:BK118"/>
    <mergeCell ref="BL118:BN118"/>
    <mergeCell ref="BO118:BQ118"/>
    <mergeCell ref="BR118:BS118"/>
    <mergeCell ref="BT118:BV118"/>
    <mergeCell ref="BW118:BY118"/>
    <mergeCell ref="BZ118:CA118"/>
    <mergeCell ref="CB118:CD118"/>
    <mergeCell ref="CE118:CG118"/>
    <mergeCell ref="CH118:CI118"/>
    <mergeCell ref="BR120:BS120"/>
    <mergeCell ref="BT120:BV120"/>
    <mergeCell ref="AX120:AZ120"/>
    <mergeCell ref="BA120:BC120"/>
    <mergeCell ref="BD120:BF120"/>
    <mergeCell ref="BG120:BI120"/>
    <mergeCell ref="BJ120:BK120"/>
    <mergeCell ref="BL120:BN120"/>
    <mergeCell ref="BO120:BQ120"/>
    <mergeCell ref="AX119:AZ119"/>
    <mergeCell ref="BA119:BC119"/>
    <mergeCell ref="BD119:BF119"/>
    <mergeCell ref="BG119:BI119"/>
    <mergeCell ref="BJ119:BK119"/>
    <mergeCell ref="BL119:BN119"/>
    <mergeCell ref="BO119:BQ119"/>
    <mergeCell ref="B119:AE119"/>
    <mergeCell ref="AF119:AH119"/>
    <mergeCell ref="AI119:AK119"/>
    <mergeCell ref="AL119:AN119"/>
    <mergeCell ref="AO119:AQ119"/>
    <mergeCell ref="AR119:AT119"/>
    <mergeCell ref="AU119:AW119"/>
    <mergeCell ref="CP120:CQ120"/>
    <mergeCell ref="CR120:CT120"/>
    <mergeCell ref="BW120:BY120"/>
    <mergeCell ref="BZ120:CA120"/>
    <mergeCell ref="CB120:CD120"/>
    <mergeCell ref="CE120:CG120"/>
    <mergeCell ref="CH120:CI120"/>
    <mergeCell ref="CJ120:CL120"/>
    <mergeCell ref="CM120:CO120"/>
    <mergeCell ref="CJ119:CL119"/>
    <mergeCell ref="CM119:CO119"/>
    <mergeCell ref="BR119:BS119"/>
    <mergeCell ref="BT119:BV119"/>
    <mergeCell ref="BW119:BY119"/>
    <mergeCell ref="BZ119:CA119"/>
    <mergeCell ref="CB119:CD119"/>
    <mergeCell ref="CE119:CG119"/>
    <mergeCell ref="CH119:CI119"/>
    <mergeCell ref="DH119:DJ119"/>
    <mergeCell ref="DK119:DM119"/>
    <mergeCell ref="CP119:CQ119"/>
    <mergeCell ref="CR119:CT119"/>
    <mergeCell ref="CU119:CW119"/>
    <mergeCell ref="CX119:CY119"/>
    <mergeCell ref="CZ119:DB119"/>
    <mergeCell ref="DC119:DE119"/>
    <mergeCell ref="DF119:DG119"/>
    <mergeCell ref="DK117:DM117"/>
    <mergeCell ref="DN117:DO117"/>
    <mergeCell ref="DP117:DR117"/>
    <mergeCell ref="DS117:DZ117"/>
    <mergeCell ref="CJ117:CL117"/>
    <mergeCell ref="CM117:CO117"/>
    <mergeCell ref="CP117:CQ117"/>
    <mergeCell ref="CR117:CT117"/>
    <mergeCell ref="CU117:CW117"/>
    <mergeCell ref="CX117:CY117"/>
    <mergeCell ref="CZ117:DB117"/>
    <mergeCell ref="B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J117:BK117"/>
    <mergeCell ref="BL117:BN117"/>
    <mergeCell ref="BO117:BQ117"/>
    <mergeCell ref="BR117:BS117"/>
    <mergeCell ref="BT117:BV117"/>
    <mergeCell ref="BW117:BY117"/>
    <mergeCell ref="BZ117:CA117"/>
    <mergeCell ref="CB117:CD117"/>
    <mergeCell ref="CE117:CG117"/>
    <mergeCell ref="CH117:CI117"/>
    <mergeCell ref="DC117:DE117"/>
    <mergeCell ref="DF117:DG117"/>
    <mergeCell ref="DH117:DJ117"/>
    <mergeCell ref="B114:AE114"/>
    <mergeCell ref="AF114:AH114"/>
    <mergeCell ref="AI114:AK114"/>
    <mergeCell ref="AL114:AN114"/>
    <mergeCell ref="AO114:AQ114"/>
    <mergeCell ref="AR114:AT114"/>
    <mergeCell ref="AU114:AW114"/>
    <mergeCell ref="DN115:DO115"/>
    <mergeCell ref="DP115:DR115"/>
    <mergeCell ref="DS115:DZ115"/>
    <mergeCell ref="DS116:DZ116"/>
    <mergeCell ref="DC114:DE114"/>
    <mergeCell ref="DF114:DG114"/>
    <mergeCell ref="DH114:DJ114"/>
    <mergeCell ref="DK114:DM114"/>
    <mergeCell ref="DN114:DO114"/>
    <mergeCell ref="DP114:DR114"/>
    <mergeCell ref="DS114:DZ114"/>
    <mergeCell ref="B116:AE116"/>
    <mergeCell ref="AF116:AH116"/>
    <mergeCell ref="AI116:AK116"/>
    <mergeCell ref="AL116:AN116"/>
    <mergeCell ref="AO116:AQ116"/>
    <mergeCell ref="AR116:AT116"/>
    <mergeCell ref="AU116:AW116"/>
    <mergeCell ref="CJ114:CL114"/>
    <mergeCell ref="CM114:CO114"/>
    <mergeCell ref="CP114:CQ114"/>
    <mergeCell ref="CR114:CT114"/>
    <mergeCell ref="CU114:CW114"/>
    <mergeCell ref="CX114:CY114"/>
    <mergeCell ref="CZ114:DB114"/>
    <mergeCell ref="DN116:DO116"/>
    <mergeCell ref="DP116:DR116"/>
    <mergeCell ref="CU116:CW116"/>
    <mergeCell ref="CX116:CY116"/>
    <mergeCell ref="CZ116:DB116"/>
    <mergeCell ref="DC116:DE116"/>
    <mergeCell ref="DF116:DG116"/>
    <mergeCell ref="DH116:DJ116"/>
    <mergeCell ref="DK116:DM116"/>
    <mergeCell ref="AX114:AZ114"/>
    <mergeCell ref="BA114:BC114"/>
    <mergeCell ref="BD114:BF114"/>
    <mergeCell ref="BG114:BI114"/>
    <mergeCell ref="BJ114:BK114"/>
    <mergeCell ref="BL114:BN114"/>
    <mergeCell ref="BO114:BQ114"/>
    <mergeCell ref="BR114:BS114"/>
    <mergeCell ref="BT114:BV114"/>
    <mergeCell ref="BW114:BY114"/>
    <mergeCell ref="BZ114:CA114"/>
    <mergeCell ref="CB114:CD114"/>
    <mergeCell ref="CE114:CG114"/>
    <mergeCell ref="CH114:CI114"/>
    <mergeCell ref="BR116:BS116"/>
    <mergeCell ref="BT116:BV116"/>
    <mergeCell ref="AX116:AZ116"/>
    <mergeCell ref="BA116:BC116"/>
    <mergeCell ref="BD116:BF116"/>
    <mergeCell ref="BG116:BI116"/>
    <mergeCell ref="BJ116:BK116"/>
    <mergeCell ref="BL116:BN116"/>
    <mergeCell ref="BO116:BQ116"/>
    <mergeCell ref="AX115:AZ115"/>
    <mergeCell ref="BA115:BC115"/>
    <mergeCell ref="BD115:BF115"/>
    <mergeCell ref="BG115:BI115"/>
    <mergeCell ref="BJ115:BK115"/>
    <mergeCell ref="BL115:BN115"/>
    <mergeCell ref="BO115:BQ115"/>
    <mergeCell ref="B115:AE115"/>
    <mergeCell ref="AF115:AH115"/>
    <mergeCell ref="AI115:AK115"/>
    <mergeCell ref="AL115:AN115"/>
    <mergeCell ref="AO115:AQ115"/>
    <mergeCell ref="AR115:AT115"/>
    <mergeCell ref="AU115:AW115"/>
    <mergeCell ref="CP116:CQ116"/>
    <mergeCell ref="CR116:CT116"/>
    <mergeCell ref="BW116:BY116"/>
    <mergeCell ref="BZ116:CA116"/>
    <mergeCell ref="CB116:CD116"/>
    <mergeCell ref="CE116:CG116"/>
    <mergeCell ref="CH116:CI116"/>
    <mergeCell ref="CJ116:CL116"/>
    <mergeCell ref="CM116:CO116"/>
    <mergeCell ref="CJ115:CL115"/>
    <mergeCell ref="CM115:CO115"/>
    <mergeCell ref="BR115:BS115"/>
    <mergeCell ref="BT115:BV115"/>
    <mergeCell ref="BW115:BY115"/>
    <mergeCell ref="BZ115:CA115"/>
    <mergeCell ref="CB115:CD115"/>
    <mergeCell ref="CE115:CG115"/>
    <mergeCell ref="CH115:CI115"/>
    <mergeCell ref="DH115:DJ115"/>
    <mergeCell ref="DK115:DM115"/>
    <mergeCell ref="CP115:CQ115"/>
    <mergeCell ref="CR115:CT115"/>
    <mergeCell ref="CU115:CW115"/>
    <mergeCell ref="CX115:CY115"/>
    <mergeCell ref="CZ115:DB115"/>
    <mergeCell ref="DC115:DE115"/>
    <mergeCell ref="DF115:DG115"/>
    <mergeCell ref="DK113:DM113"/>
    <mergeCell ref="DN113:DO113"/>
    <mergeCell ref="DP113:DR113"/>
    <mergeCell ref="DS113:DZ113"/>
    <mergeCell ref="CJ113:CL113"/>
    <mergeCell ref="CM113:CO113"/>
    <mergeCell ref="CP113:CQ113"/>
    <mergeCell ref="CR113:CT113"/>
    <mergeCell ref="CU113:CW113"/>
    <mergeCell ref="CX113:CY113"/>
    <mergeCell ref="CZ113:DB113"/>
    <mergeCell ref="B113:AE113"/>
    <mergeCell ref="AF113:AH113"/>
    <mergeCell ref="AI113:AK113"/>
    <mergeCell ref="AL113:AN113"/>
    <mergeCell ref="AO113:AQ113"/>
    <mergeCell ref="AR113:AT113"/>
    <mergeCell ref="AU113:AW113"/>
    <mergeCell ref="AX113:AZ113"/>
    <mergeCell ref="BA113:BC113"/>
    <mergeCell ref="BD113:BF113"/>
    <mergeCell ref="BG113:BI113"/>
    <mergeCell ref="BJ113:BK113"/>
    <mergeCell ref="BL113:BN113"/>
    <mergeCell ref="BO113:BQ113"/>
    <mergeCell ref="BR113:BS113"/>
    <mergeCell ref="BT113:BV113"/>
    <mergeCell ref="BW113:BY113"/>
    <mergeCell ref="BZ113:CA113"/>
    <mergeCell ref="CB113:CD113"/>
    <mergeCell ref="CE113:CG113"/>
    <mergeCell ref="CH113:CI113"/>
    <mergeCell ref="DC113:DE113"/>
    <mergeCell ref="DF113:DG113"/>
    <mergeCell ref="DH113:DJ113"/>
    <mergeCell ref="B110:AE110"/>
    <mergeCell ref="AF110:AH110"/>
    <mergeCell ref="AI110:AK110"/>
    <mergeCell ref="AL110:AN110"/>
    <mergeCell ref="AO110:AQ110"/>
    <mergeCell ref="AR110:AT110"/>
    <mergeCell ref="AU110:AW110"/>
    <mergeCell ref="DN111:DO111"/>
    <mergeCell ref="DP111:DR111"/>
    <mergeCell ref="DS111:DZ111"/>
    <mergeCell ref="DS112:DZ112"/>
    <mergeCell ref="DC110:DE110"/>
    <mergeCell ref="DF110:DG110"/>
    <mergeCell ref="DH110:DJ110"/>
    <mergeCell ref="DK110:DM110"/>
    <mergeCell ref="DN110:DO110"/>
    <mergeCell ref="DP110:DR110"/>
    <mergeCell ref="DS110:DZ110"/>
    <mergeCell ref="B112:AE112"/>
    <mergeCell ref="AF112:AH112"/>
    <mergeCell ref="AI112:AK112"/>
    <mergeCell ref="AL112:AN112"/>
    <mergeCell ref="AO112:AQ112"/>
    <mergeCell ref="AR112:AT112"/>
    <mergeCell ref="AU112:AW112"/>
    <mergeCell ref="CJ110:CL110"/>
    <mergeCell ref="CM110:CO110"/>
    <mergeCell ref="CP110:CQ110"/>
    <mergeCell ref="CR110:CT110"/>
    <mergeCell ref="CU110:CW110"/>
    <mergeCell ref="CX110:CY110"/>
    <mergeCell ref="CZ110:DB110"/>
    <mergeCell ref="DN112:DO112"/>
    <mergeCell ref="DP112:DR112"/>
    <mergeCell ref="CU112:CW112"/>
    <mergeCell ref="CX112:CY112"/>
    <mergeCell ref="CZ112:DB112"/>
    <mergeCell ref="DC112:DE112"/>
    <mergeCell ref="DF112:DG112"/>
    <mergeCell ref="DH112:DJ112"/>
    <mergeCell ref="DK112:DM112"/>
    <mergeCell ref="AX110:AZ110"/>
    <mergeCell ref="BA110:BC110"/>
    <mergeCell ref="BD110:BF110"/>
    <mergeCell ref="BG110:BI110"/>
    <mergeCell ref="BJ110:BK110"/>
    <mergeCell ref="BL110:BN110"/>
    <mergeCell ref="BO110:BQ110"/>
    <mergeCell ref="BR110:BS110"/>
    <mergeCell ref="BT110:BV110"/>
    <mergeCell ref="BW110:BY110"/>
    <mergeCell ref="BZ110:CA110"/>
    <mergeCell ref="CB110:CD110"/>
    <mergeCell ref="CE110:CG110"/>
    <mergeCell ref="CH110:CI110"/>
    <mergeCell ref="BR112:BS112"/>
    <mergeCell ref="BT112:BV112"/>
    <mergeCell ref="AX112:AZ112"/>
    <mergeCell ref="BA112:BC112"/>
    <mergeCell ref="BD112:BF112"/>
    <mergeCell ref="BG112:BI112"/>
    <mergeCell ref="BJ112:BK112"/>
    <mergeCell ref="BL112:BN112"/>
    <mergeCell ref="BO112:BQ112"/>
    <mergeCell ref="AX111:AZ111"/>
    <mergeCell ref="BA111:BC111"/>
    <mergeCell ref="BD111:BF111"/>
    <mergeCell ref="BG111:BI111"/>
    <mergeCell ref="BJ111:BK111"/>
    <mergeCell ref="BL111:BN111"/>
    <mergeCell ref="BO111:BQ111"/>
    <mergeCell ref="B111:AE111"/>
    <mergeCell ref="AF111:AH111"/>
    <mergeCell ref="AI111:AK111"/>
    <mergeCell ref="AL111:AN111"/>
    <mergeCell ref="AO111:AQ111"/>
    <mergeCell ref="AR111:AT111"/>
    <mergeCell ref="AU111:AW111"/>
    <mergeCell ref="CP112:CQ112"/>
    <mergeCell ref="CR112:CT112"/>
    <mergeCell ref="BW112:BY112"/>
    <mergeCell ref="BZ112:CA112"/>
    <mergeCell ref="CB112:CD112"/>
    <mergeCell ref="CE112:CG112"/>
    <mergeCell ref="CH112:CI112"/>
    <mergeCell ref="CJ112:CL112"/>
    <mergeCell ref="CM112:CO112"/>
    <mergeCell ref="CJ111:CL111"/>
    <mergeCell ref="CM111:CO111"/>
    <mergeCell ref="BR111:BS111"/>
    <mergeCell ref="BT111:BV111"/>
    <mergeCell ref="BW111:BY111"/>
    <mergeCell ref="BZ111:CA111"/>
    <mergeCell ref="CB111:CD111"/>
    <mergeCell ref="CE111:CG111"/>
    <mergeCell ref="CH111:CI111"/>
    <mergeCell ref="DH111:DJ111"/>
    <mergeCell ref="DK111:DM111"/>
    <mergeCell ref="CP111:CQ111"/>
    <mergeCell ref="CR111:CT111"/>
    <mergeCell ref="CU111:CW111"/>
    <mergeCell ref="CX111:CY111"/>
    <mergeCell ref="CZ111:DB111"/>
    <mergeCell ref="DC111:DE111"/>
    <mergeCell ref="DF111:DG111"/>
    <mergeCell ref="DK109:DM109"/>
    <mergeCell ref="DN109:DO109"/>
    <mergeCell ref="DP109:DR109"/>
    <mergeCell ref="DS109:DZ109"/>
    <mergeCell ref="CJ109:CL109"/>
    <mergeCell ref="CM109:CO109"/>
    <mergeCell ref="CP109:CQ109"/>
    <mergeCell ref="CR109:CT109"/>
    <mergeCell ref="CU109:CW109"/>
    <mergeCell ref="CX109:CY109"/>
    <mergeCell ref="CZ109:DB109"/>
    <mergeCell ref="B109:AE109"/>
    <mergeCell ref="AF109:AH109"/>
    <mergeCell ref="AI109:AK109"/>
    <mergeCell ref="AL109:AN109"/>
    <mergeCell ref="AO109:AQ109"/>
    <mergeCell ref="AR109:AT109"/>
    <mergeCell ref="AU109:AW109"/>
    <mergeCell ref="AX109:AZ109"/>
    <mergeCell ref="BA109:BC109"/>
    <mergeCell ref="BD109:BF109"/>
    <mergeCell ref="BG109:BI109"/>
    <mergeCell ref="BJ109:BK109"/>
    <mergeCell ref="BL109:BN109"/>
    <mergeCell ref="BO109:BQ109"/>
    <mergeCell ref="BR109:BS109"/>
    <mergeCell ref="BT109:BV109"/>
    <mergeCell ref="BW109:BY109"/>
    <mergeCell ref="BZ109:CA109"/>
    <mergeCell ref="CB109:CD109"/>
    <mergeCell ref="CE109:CG109"/>
    <mergeCell ref="CH109:CI109"/>
    <mergeCell ref="DC109:DE109"/>
    <mergeCell ref="DF109:DG109"/>
    <mergeCell ref="DH109:DJ109"/>
    <mergeCell ref="B106:AE106"/>
    <mergeCell ref="AF106:AH106"/>
    <mergeCell ref="AI106:AK106"/>
    <mergeCell ref="AL106:AN106"/>
    <mergeCell ref="AO106:AQ106"/>
    <mergeCell ref="AR106:AT106"/>
    <mergeCell ref="AU106:AW106"/>
    <mergeCell ref="DN107:DO107"/>
    <mergeCell ref="DP107:DR107"/>
    <mergeCell ref="DS107:DZ107"/>
    <mergeCell ref="DS108:DZ108"/>
    <mergeCell ref="DC106:DE106"/>
    <mergeCell ref="DF106:DG106"/>
    <mergeCell ref="DH106:DJ106"/>
    <mergeCell ref="DK106:DM106"/>
    <mergeCell ref="DN106:DO106"/>
    <mergeCell ref="DP106:DR106"/>
    <mergeCell ref="DS106:DZ106"/>
    <mergeCell ref="B108:AE108"/>
    <mergeCell ref="AF108:AH108"/>
    <mergeCell ref="AI108:AK108"/>
    <mergeCell ref="AL108:AN108"/>
    <mergeCell ref="AO108:AQ108"/>
    <mergeCell ref="AR108:AT108"/>
    <mergeCell ref="AU108:AW108"/>
    <mergeCell ref="CJ106:CL106"/>
    <mergeCell ref="CM106:CO106"/>
    <mergeCell ref="CP106:CQ106"/>
    <mergeCell ref="CR106:CT106"/>
    <mergeCell ref="CU106:CW106"/>
    <mergeCell ref="CX106:CY106"/>
    <mergeCell ref="CZ106:DB106"/>
    <mergeCell ref="DN108:DO108"/>
    <mergeCell ref="DP108:DR108"/>
    <mergeCell ref="CU108:CW108"/>
    <mergeCell ref="CX108:CY108"/>
    <mergeCell ref="CZ108:DB108"/>
    <mergeCell ref="DC108:DE108"/>
    <mergeCell ref="DF108:DG108"/>
    <mergeCell ref="DH108:DJ108"/>
    <mergeCell ref="DK108:DM108"/>
    <mergeCell ref="AX106:AZ106"/>
    <mergeCell ref="BA106:BC106"/>
    <mergeCell ref="BD106:BF106"/>
    <mergeCell ref="BG106:BI106"/>
    <mergeCell ref="BJ106:BK106"/>
    <mergeCell ref="BL106:BN106"/>
    <mergeCell ref="BO106:BQ106"/>
    <mergeCell ref="BR106:BS106"/>
    <mergeCell ref="BT106:BV106"/>
    <mergeCell ref="BW106:BY106"/>
    <mergeCell ref="BZ106:CA106"/>
    <mergeCell ref="CB106:CD106"/>
    <mergeCell ref="CE106:CG106"/>
    <mergeCell ref="CH106:CI106"/>
    <mergeCell ref="BR108:BS108"/>
    <mergeCell ref="BT108:BV108"/>
    <mergeCell ref="AX108:AZ108"/>
    <mergeCell ref="BA108:BC108"/>
    <mergeCell ref="BD108:BF108"/>
    <mergeCell ref="BG108:BI108"/>
    <mergeCell ref="BJ108:BK108"/>
    <mergeCell ref="BL108:BN108"/>
    <mergeCell ref="BO108:BQ108"/>
    <mergeCell ref="AX107:AZ107"/>
    <mergeCell ref="BA107:BC107"/>
    <mergeCell ref="BD107:BF107"/>
    <mergeCell ref="BG107:BI107"/>
    <mergeCell ref="BJ107:BK107"/>
    <mergeCell ref="BL107:BN107"/>
    <mergeCell ref="BO107:BQ107"/>
    <mergeCell ref="B107:AE107"/>
    <mergeCell ref="AF107:AH107"/>
    <mergeCell ref="AI107:AK107"/>
    <mergeCell ref="AL107:AN107"/>
    <mergeCell ref="AO107:AQ107"/>
    <mergeCell ref="AR107:AT107"/>
    <mergeCell ref="AU107:AW107"/>
    <mergeCell ref="CP108:CQ108"/>
    <mergeCell ref="CR108:CT108"/>
    <mergeCell ref="BW108:BY108"/>
    <mergeCell ref="BZ108:CA108"/>
    <mergeCell ref="CB108:CD108"/>
    <mergeCell ref="CE108:CG108"/>
    <mergeCell ref="CH108:CI108"/>
    <mergeCell ref="CJ108:CL108"/>
    <mergeCell ref="CM108:CO108"/>
    <mergeCell ref="CJ107:CL107"/>
    <mergeCell ref="CM107:CO107"/>
    <mergeCell ref="BR107:BS107"/>
    <mergeCell ref="BT107:BV107"/>
    <mergeCell ref="BW107:BY107"/>
    <mergeCell ref="BZ107:CA107"/>
    <mergeCell ref="CB107:CD107"/>
    <mergeCell ref="CE107:CG107"/>
    <mergeCell ref="CH107:CI107"/>
    <mergeCell ref="DH107:DJ107"/>
    <mergeCell ref="DK107:DM107"/>
    <mergeCell ref="CP107:CQ107"/>
    <mergeCell ref="CR107:CT107"/>
    <mergeCell ref="CU107:CW107"/>
    <mergeCell ref="CX107:CY107"/>
    <mergeCell ref="CZ107:DB107"/>
    <mergeCell ref="DC107:DE107"/>
    <mergeCell ref="DF107:DG107"/>
    <mergeCell ref="DK105:DM105"/>
    <mergeCell ref="DN105:DO105"/>
    <mergeCell ref="DP105:DR105"/>
    <mergeCell ref="DS105:DZ105"/>
    <mergeCell ref="CJ105:CL105"/>
    <mergeCell ref="CM105:CO105"/>
    <mergeCell ref="CP105:CQ105"/>
    <mergeCell ref="CR105:CT105"/>
    <mergeCell ref="CU105:CW105"/>
    <mergeCell ref="CX105:CY105"/>
    <mergeCell ref="CZ105:DB105"/>
    <mergeCell ref="B105:AE105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BD105:BF105"/>
    <mergeCell ref="BG105:BI105"/>
    <mergeCell ref="BJ105:BK105"/>
    <mergeCell ref="BL105:BN105"/>
    <mergeCell ref="BO105:BQ105"/>
    <mergeCell ref="BR105:BS105"/>
    <mergeCell ref="BT105:BV105"/>
    <mergeCell ref="BW105:BY105"/>
    <mergeCell ref="BZ105:CA105"/>
    <mergeCell ref="CB105:CD105"/>
    <mergeCell ref="CE105:CG105"/>
    <mergeCell ref="CH105:CI105"/>
    <mergeCell ref="DC105:DE105"/>
    <mergeCell ref="DF105:DG105"/>
    <mergeCell ref="DH105:DJ105"/>
    <mergeCell ref="B102:AE102"/>
    <mergeCell ref="AF102:AH102"/>
    <mergeCell ref="AI102:AK102"/>
    <mergeCell ref="AL102:AN102"/>
    <mergeCell ref="AO102:AQ102"/>
    <mergeCell ref="AR102:AT102"/>
    <mergeCell ref="AU102:AW102"/>
    <mergeCell ref="DN103:DO103"/>
    <mergeCell ref="DP103:DR103"/>
    <mergeCell ref="DS103:DZ103"/>
    <mergeCell ref="DS104:DZ104"/>
    <mergeCell ref="EA104:EC104"/>
    <mergeCell ref="ED104:EE104"/>
    <mergeCell ref="DC102:DE102"/>
    <mergeCell ref="DF102:DG102"/>
    <mergeCell ref="DH102:DJ102"/>
    <mergeCell ref="DK102:DM102"/>
    <mergeCell ref="DN102:DO102"/>
    <mergeCell ref="DP102:DR102"/>
    <mergeCell ref="DS102:DZ102"/>
    <mergeCell ref="B104:AE104"/>
    <mergeCell ref="AF104:AH104"/>
    <mergeCell ref="AI104:AK104"/>
    <mergeCell ref="AL104:AN104"/>
    <mergeCell ref="AO104:AQ104"/>
    <mergeCell ref="AR104:AT104"/>
    <mergeCell ref="AU104:AW104"/>
    <mergeCell ref="CJ102:CL102"/>
    <mergeCell ref="CM102:CO102"/>
    <mergeCell ref="CP102:CQ102"/>
    <mergeCell ref="CR102:CT102"/>
    <mergeCell ref="CU102:CW102"/>
    <mergeCell ref="DN104:DO104"/>
    <mergeCell ref="DP104:DR104"/>
    <mergeCell ref="CU104:CW104"/>
    <mergeCell ref="CX104:CY104"/>
    <mergeCell ref="CZ104:DB104"/>
    <mergeCell ref="DC104:DE104"/>
    <mergeCell ref="DF104:DG104"/>
    <mergeCell ref="DH104:DJ104"/>
    <mergeCell ref="DK104:DM104"/>
    <mergeCell ref="AX102:AZ102"/>
    <mergeCell ref="BA102:BC102"/>
    <mergeCell ref="BD102:BF102"/>
    <mergeCell ref="BG102:BI102"/>
    <mergeCell ref="BJ102:BK102"/>
    <mergeCell ref="BL102:BN102"/>
    <mergeCell ref="BO102:BQ102"/>
    <mergeCell ref="BR102:BS102"/>
    <mergeCell ref="BT102:BV102"/>
    <mergeCell ref="BW102:BY102"/>
    <mergeCell ref="BZ102:CA102"/>
    <mergeCell ref="CB102:CD102"/>
    <mergeCell ref="CE102:CG102"/>
    <mergeCell ref="CH102:CI102"/>
    <mergeCell ref="CX102:CY102"/>
    <mergeCell ref="CZ102:DB102"/>
    <mergeCell ref="BR104:BS104"/>
    <mergeCell ref="BT104:BV104"/>
    <mergeCell ref="AX104:AZ104"/>
    <mergeCell ref="BA104:BC104"/>
    <mergeCell ref="BD104:BF104"/>
    <mergeCell ref="BG104:BI104"/>
    <mergeCell ref="BJ104:BK104"/>
    <mergeCell ref="AX103:AZ103"/>
    <mergeCell ref="BA103:BC103"/>
    <mergeCell ref="BD103:BF103"/>
    <mergeCell ref="BG103:BI103"/>
    <mergeCell ref="BJ103:BK103"/>
    <mergeCell ref="BL103:BN103"/>
    <mergeCell ref="BO103:BQ103"/>
    <mergeCell ref="B103:AE103"/>
    <mergeCell ref="AF103:AH103"/>
    <mergeCell ref="AI103:AK103"/>
    <mergeCell ref="AL103:AN103"/>
    <mergeCell ref="AO103:AQ103"/>
    <mergeCell ref="AR103:AT103"/>
    <mergeCell ref="AU103:AW103"/>
    <mergeCell ref="CP104:CQ104"/>
    <mergeCell ref="CR104:CT104"/>
    <mergeCell ref="BW104:BY104"/>
    <mergeCell ref="BZ104:CA104"/>
    <mergeCell ref="CB104:CD104"/>
    <mergeCell ref="CE104:CG104"/>
    <mergeCell ref="CH104:CI104"/>
    <mergeCell ref="CJ104:CL104"/>
    <mergeCell ref="CM104:CO104"/>
    <mergeCell ref="BL104:BN104"/>
    <mergeCell ref="BO104:BQ104"/>
    <mergeCell ref="CJ103:CL103"/>
    <mergeCell ref="CM103:CO103"/>
    <mergeCell ref="BR103:BS103"/>
    <mergeCell ref="BT103:BV103"/>
    <mergeCell ref="BW103:BY103"/>
    <mergeCell ref="BZ103:CA103"/>
    <mergeCell ref="CB103:CD103"/>
    <mergeCell ref="CE103:CG103"/>
    <mergeCell ref="CH103:CI103"/>
    <mergeCell ref="DH103:DJ103"/>
    <mergeCell ref="DK103:DM103"/>
    <mergeCell ref="CP103:CQ103"/>
    <mergeCell ref="CR103:CT103"/>
    <mergeCell ref="CU103:CW103"/>
    <mergeCell ref="CX103:CY103"/>
    <mergeCell ref="CZ103:DB103"/>
    <mergeCell ref="DC103:DE103"/>
    <mergeCell ref="DF103:DG103"/>
    <mergeCell ref="DK101:DM101"/>
    <mergeCell ref="DN101:DO101"/>
    <mergeCell ref="DP101:DR101"/>
    <mergeCell ref="DS101:DZ101"/>
    <mergeCell ref="CJ101:CL101"/>
    <mergeCell ref="CM101:CO101"/>
    <mergeCell ref="CP101:CQ101"/>
    <mergeCell ref="CR101:CT101"/>
    <mergeCell ref="CU101:CW101"/>
    <mergeCell ref="CX101:CY101"/>
    <mergeCell ref="CZ101:DB101"/>
    <mergeCell ref="B101:AE101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  <mergeCell ref="BD101:BF101"/>
    <mergeCell ref="BG101:BI101"/>
    <mergeCell ref="BJ101:BK101"/>
    <mergeCell ref="BL101:BN101"/>
    <mergeCell ref="BO101:BQ101"/>
    <mergeCell ref="BR101:BS101"/>
    <mergeCell ref="BT101:BV101"/>
    <mergeCell ref="BW101:BY101"/>
    <mergeCell ref="BZ101:CA101"/>
    <mergeCell ref="CB101:CD101"/>
    <mergeCell ref="CE101:CG101"/>
    <mergeCell ref="CH101:CI101"/>
    <mergeCell ref="DC101:DE101"/>
    <mergeCell ref="DF101:DG101"/>
    <mergeCell ref="DH101:DJ101"/>
    <mergeCell ref="B98:AE98"/>
    <mergeCell ref="AF98:AH98"/>
    <mergeCell ref="AI98:AK98"/>
    <mergeCell ref="AL98:AN98"/>
    <mergeCell ref="AO98:AQ98"/>
    <mergeCell ref="AR98:AT98"/>
    <mergeCell ref="AU98:AW98"/>
    <mergeCell ref="DN99:DO99"/>
    <mergeCell ref="DP99:DR99"/>
    <mergeCell ref="DS99:DZ99"/>
    <mergeCell ref="DS100:DZ100"/>
    <mergeCell ref="DC98:DE98"/>
    <mergeCell ref="DF98:DG98"/>
    <mergeCell ref="DH98:DJ98"/>
    <mergeCell ref="DK98:DM98"/>
    <mergeCell ref="DN98:DO98"/>
    <mergeCell ref="DP98:DR98"/>
    <mergeCell ref="DS98:DZ98"/>
    <mergeCell ref="B100:AE100"/>
    <mergeCell ref="AF100:AH100"/>
    <mergeCell ref="AI100:AK100"/>
    <mergeCell ref="AL100:AN100"/>
    <mergeCell ref="AO100:AQ100"/>
    <mergeCell ref="AR100:AT100"/>
    <mergeCell ref="AU100:AW100"/>
    <mergeCell ref="CJ98:CL98"/>
    <mergeCell ref="CM98:CO98"/>
    <mergeCell ref="CP98:CQ98"/>
    <mergeCell ref="CR98:CT98"/>
    <mergeCell ref="CU98:CW98"/>
    <mergeCell ref="CX98:CY98"/>
    <mergeCell ref="CZ98:DB98"/>
    <mergeCell ref="DN100:DO100"/>
    <mergeCell ref="DP100:DR100"/>
    <mergeCell ref="CU100:CW100"/>
    <mergeCell ref="CX100:CY100"/>
    <mergeCell ref="CZ100:DB100"/>
    <mergeCell ref="DC100:DE100"/>
    <mergeCell ref="DF100:DG100"/>
    <mergeCell ref="DH100:DJ100"/>
    <mergeCell ref="DK100:DM100"/>
    <mergeCell ref="AX98:AZ98"/>
    <mergeCell ref="BA98:BC98"/>
    <mergeCell ref="BD98:BF98"/>
    <mergeCell ref="BG98:BI98"/>
    <mergeCell ref="BJ98:BK98"/>
    <mergeCell ref="BL98:BN98"/>
    <mergeCell ref="BO98:BQ98"/>
    <mergeCell ref="BR98:BS98"/>
    <mergeCell ref="BT98:BV98"/>
    <mergeCell ref="BW98:BY98"/>
    <mergeCell ref="BZ98:CA98"/>
    <mergeCell ref="CB98:CD98"/>
    <mergeCell ref="CE98:CG98"/>
    <mergeCell ref="CH98:CI98"/>
    <mergeCell ref="BR100:BS100"/>
    <mergeCell ref="BT100:BV100"/>
    <mergeCell ref="AX100:AZ100"/>
    <mergeCell ref="BA100:BC100"/>
    <mergeCell ref="BD100:BF100"/>
    <mergeCell ref="BG100:BI100"/>
    <mergeCell ref="BJ100:BK100"/>
    <mergeCell ref="BL100:BN100"/>
    <mergeCell ref="BO100:BQ100"/>
    <mergeCell ref="AX99:AZ99"/>
    <mergeCell ref="BA99:BC99"/>
    <mergeCell ref="BD99:BF99"/>
    <mergeCell ref="BG99:BI99"/>
    <mergeCell ref="BJ99:BK99"/>
    <mergeCell ref="BL99:BN99"/>
    <mergeCell ref="BO99:BQ99"/>
    <mergeCell ref="B99:AE99"/>
    <mergeCell ref="AF99:AH99"/>
    <mergeCell ref="AI99:AK99"/>
    <mergeCell ref="AL99:AN99"/>
    <mergeCell ref="AO99:AQ99"/>
    <mergeCell ref="AR99:AT99"/>
    <mergeCell ref="AU99:AW99"/>
    <mergeCell ref="CP100:CQ100"/>
    <mergeCell ref="CR100:CT100"/>
    <mergeCell ref="BW100:BY100"/>
    <mergeCell ref="BZ100:CA100"/>
    <mergeCell ref="CB100:CD100"/>
    <mergeCell ref="CE100:CG100"/>
    <mergeCell ref="CH100:CI100"/>
    <mergeCell ref="CJ100:CL100"/>
    <mergeCell ref="CM100:CO100"/>
    <mergeCell ref="CJ99:CL99"/>
    <mergeCell ref="CM99:CO99"/>
    <mergeCell ref="BR99:BS99"/>
    <mergeCell ref="BT99:BV99"/>
    <mergeCell ref="BW99:BY99"/>
    <mergeCell ref="BZ99:CA99"/>
    <mergeCell ref="CB99:CD99"/>
    <mergeCell ref="CE99:CG99"/>
    <mergeCell ref="CH99:CI99"/>
    <mergeCell ref="DH99:DJ99"/>
    <mergeCell ref="DK99:DM99"/>
    <mergeCell ref="CP99:CQ99"/>
    <mergeCell ref="CR99:CT99"/>
    <mergeCell ref="CU99:CW99"/>
    <mergeCell ref="CX99:CY99"/>
    <mergeCell ref="CZ99:DB99"/>
    <mergeCell ref="DC99:DE99"/>
    <mergeCell ref="DF99:DG99"/>
    <mergeCell ref="DK97:DM97"/>
    <mergeCell ref="DN97:DO97"/>
    <mergeCell ref="DP97:DR97"/>
    <mergeCell ref="DS97:DZ97"/>
    <mergeCell ref="CJ97:CL97"/>
    <mergeCell ref="CM97:CO97"/>
    <mergeCell ref="CP97:CQ97"/>
    <mergeCell ref="CR97:CT97"/>
    <mergeCell ref="CU97:CW97"/>
    <mergeCell ref="CX97:CY97"/>
    <mergeCell ref="CZ97:DB97"/>
    <mergeCell ref="B97:AE97"/>
    <mergeCell ref="AF97:AH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BG97:BI97"/>
    <mergeCell ref="BJ97:BK97"/>
    <mergeCell ref="BL97:BN97"/>
    <mergeCell ref="BO97:BQ97"/>
    <mergeCell ref="BR97:BS97"/>
    <mergeCell ref="BT97:BV97"/>
    <mergeCell ref="BW97:BY97"/>
    <mergeCell ref="BZ97:CA97"/>
    <mergeCell ref="CB97:CD97"/>
    <mergeCell ref="CE97:CG97"/>
    <mergeCell ref="CH97:CI97"/>
    <mergeCell ref="DC97:DE97"/>
    <mergeCell ref="DF97:DG97"/>
    <mergeCell ref="DH97:DJ97"/>
    <mergeCell ref="B94:AE94"/>
    <mergeCell ref="AF94:AH94"/>
    <mergeCell ref="AI94:AK94"/>
    <mergeCell ref="AL94:AN94"/>
    <mergeCell ref="AO94:AQ94"/>
    <mergeCell ref="AR94:AT94"/>
    <mergeCell ref="AU94:AW94"/>
    <mergeCell ref="DN95:DO95"/>
    <mergeCell ref="DP95:DR95"/>
    <mergeCell ref="DS95:DZ95"/>
    <mergeCell ref="DS96:DZ96"/>
    <mergeCell ref="DC94:DE94"/>
    <mergeCell ref="DF94:DG94"/>
    <mergeCell ref="DH94:DJ94"/>
    <mergeCell ref="DK94:DM94"/>
    <mergeCell ref="DN94:DO94"/>
    <mergeCell ref="DP94:DR94"/>
    <mergeCell ref="DS94:DZ94"/>
    <mergeCell ref="B96:AE96"/>
    <mergeCell ref="AF96:AH96"/>
    <mergeCell ref="AI96:AK96"/>
    <mergeCell ref="AL96:AN96"/>
    <mergeCell ref="AO96:AQ96"/>
    <mergeCell ref="AR96:AT96"/>
    <mergeCell ref="AU96:AW96"/>
    <mergeCell ref="CJ94:CL94"/>
    <mergeCell ref="CM94:CO94"/>
    <mergeCell ref="CP94:CQ94"/>
    <mergeCell ref="CR94:CT94"/>
    <mergeCell ref="CU94:CW94"/>
    <mergeCell ref="CX94:CY94"/>
    <mergeCell ref="CZ94:DB94"/>
    <mergeCell ref="DN96:DO96"/>
    <mergeCell ref="DP96:DR96"/>
    <mergeCell ref="CU96:CW96"/>
    <mergeCell ref="CX96:CY96"/>
    <mergeCell ref="CZ96:DB96"/>
    <mergeCell ref="DC96:DE96"/>
    <mergeCell ref="DF96:DG96"/>
    <mergeCell ref="DH96:DJ96"/>
    <mergeCell ref="DK96:DM96"/>
    <mergeCell ref="AX94:AZ94"/>
    <mergeCell ref="BA94:BC94"/>
    <mergeCell ref="BD94:BF94"/>
    <mergeCell ref="BG94:BI94"/>
    <mergeCell ref="BJ94:BK94"/>
    <mergeCell ref="BL94:BN94"/>
    <mergeCell ref="BO94:BQ94"/>
    <mergeCell ref="BR94:BS94"/>
    <mergeCell ref="BT94:BV94"/>
    <mergeCell ref="BW94:BY94"/>
    <mergeCell ref="BZ94:CA94"/>
    <mergeCell ref="CB94:CD94"/>
    <mergeCell ref="CE94:CG94"/>
    <mergeCell ref="CH94:CI94"/>
    <mergeCell ref="BR96:BS96"/>
    <mergeCell ref="BT96:BV96"/>
    <mergeCell ref="AX96:AZ96"/>
    <mergeCell ref="BA96:BC96"/>
    <mergeCell ref="BD96:BF96"/>
    <mergeCell ref="BG96:BI96"/>
    <mergeCell ref="BJ96:BK96"/>
    <mergeCell ref="BL96:BN96"/>
    <mergeCell ref="BO96:BQ96"/>
    <mergeCell ref="AX95:AZ95"/>
    <mergeCell ref="BA95:BC95"/>
    <mergeCell ref="BD95:BF95"/>
    <mergeCell ref="BG95:BI95"/>
    <mergeCell ref="BJ95:BK95"/>
    <mergeCell ref="BL95:BN95"/>
    <mergeCell ref="BO95:BQ95"/>
    <mergeCell ref="B95:AE95"/>
    <mergeCell ref="AF95:AH95"/>
    <mergeCell ref="AI95:AK95"/>
    <mergeCell ref="AL95:AN95"/>
    <mergeCell ref="AO95:AQ95"/>
    <mergeCell ref="AR95:AT95"/>
    <mergeCell ref="AU95:AW95"/>
    <mergeCell ref="CP96:CQ96"/>
    <mergeCell ref="CR96:CT96"/>
    <mergeCell ref="BW96:BY96"/>
    <mergeCell ref="BZ96:CA96"/>
    <mergeCell ref="CB96:CD96"/>
    <mergeCell ref="CE96:CG96"/>
    <mergeCell ref="CH96:CI96"/>
    <mergeCell ref="CJ96:CL96"/>
    <mergeCell ref="CM96:CO96"/>
    <mergeCell ref="CJ95:CL95"/>
    <mergeCell ref="CM95:CO95"/>
    <mergeCell ref="BR95:BS95"/>
    <mergeCell ref="BT95:BV95"/>
    <mergeCell ref="BW95:BY95"/>
    <mergeCell ref="BZ95:CA95"/>
    <mergeCell ref="CB95:CD95"/>
    <mergeCell ref="CE95:CG95"/>
    <mergeCell ref="CH95:CI95"/>
    <mergeCell ref="DH95:DJ95"/>
    <mergeCell ref="DK95:DM95"/>
    <mergeCell ref="CP95:CQ95"/>
    <mergeCell ref="CR95:CT95"/>
    <mergeCell ref="CU95:CW95"/>
    <mergeCell ref="CX95:CY95"/>
    <mergeCell ref="CZ95:DB95"/>
    <mergeCell ref="DC95:DE95"/>
    <mergeCell ref="DF95:DG95"/>
    <mergeCell ref="I197:DH197"/>
    <mergeCell ref="DI197:DZ197"/>
    <mergeCell ref="A195:H195"/>
    <mergeCell ref="I195:DH195"/>
    <mergeCell ref="DI195:DZ195"/>
    <mergeCell ref="A196:H196"/>
    <mergeCell ref="I196:DH196"/>
    <mergeCell ref="DI196:DZ196"/>
    <mergeCell ref="A197:H197"/>
    <mergeCell ref="I200:DH200"/>
    <mergeCell ref="DI200:DZ200"/>
    <mergeCell ref="A198:H198"/>
    <mergeCell ref="I198:DH198"/>
    <mergeCell ref="DI198:DZ198"/>
    <mergeCell ref="A199:H199"/>
    <mergeCell ref="I199:DH199"/>
    <mergeCell ref="DI199:DZ199"/>
    <mergeCell ref="A200:H200"/>
    <mergeCell ref="I186:DH186"/>
    <mergeCell ref="DI186:DZ186"/>
    <mergeCell ref="A187:H187"/>
    <mergeCell ref="I187:DH187"/>
    <mergeCell ref="DI187:DZ187"/>
    <mergeCell ref="A188:H188"/>
    <mergeCell ref="I191:DH191"/>
    <mergeCell ref="DI191:DZ191"/>
    <mergeCell ref="A189:H189"/>
    <mergeCell ref="I189:DH189"/>
    <mergeCell ref="DI189:DZ189"/>
    <mergeCell ref="A190:H190"/>
    <mergeCell ref="I190:DH190"/>
    <mergeCell ref="DI190:DZ190"/>
    <mergeCell ref="A191:H191"/>
    <mergeCell ref="I194:DH194"/>
    <mergeCell ref="DI194:DZ194"/>
    <mergeCell ref="A192:H192"/>
    <mergeCell ref="I192:DH192"/>
    <mergeCell ref="DI192:DZ192"/>
    <mergeCell ref="A193:H193"/>
    <mergeCell ref="I193:DH193"/>
    <mergeCell ref="DI193:DZ193"/>
    <mergeCell ref="A194:H194"/>
    <mergeCell ref="I155:DH155"/>
    <mergeCell ref="DI155:DZ155"/>
    <mergeCell ref="A153:H153"/>
    <mergeCell ref="I153:DH153"/>
    <mergeCell ref="DI153:DZ153"/>
    <mergeCell ref="A154:H154"/>
    <mergeCell ref="I154:DH154"/>
    <mergeCell ref="DI154:DZ154"/>
    <mergeCell ref="A155:H155"/>
    <mergeCell ref="B222:G222"/>
    <mergeCell ref="B224:F224"/>
    <mergeCell ref="I182:DH182"/>
    <mergeCell ref="DI182:DZ182"/>
    <mergeCell ref="A180:H180"/>
    <mergeCell ref="I180:DH180"/>
    <mergeCell ref="DI180:DZ180"/>
    <mergeCell ref="A181:H181"/>
    <mergeCell ref="I181:DH181"/>
    <mergeCell ref="DI181:DZ181"/>
    <mergeCell ref="A182:H182"/>
    <mergeCell ref="I185:DH185"/>
    <mergeCell ref="DI185:DZ185"/>
    <mergeCell ref="A183:H183"/>
    <mergeCell ref="I183:DH183"/>
    <mergeCell ref="DI183:DZ183"/>
    <mergeCell ref="A184:H184"/>
    <mergeCell ref="I184:DH184"/>
    <mergeCell ref="DI184:DZ184"/>
    <mergeCell ref="A185:H185"/>
    <mergeCell ref="I188:DH188"/>
    <mergeCell ref="DI188:DZ188"/>
    <mergeCell ref="A186:H186"/>
    <mergeCell ref="BZ231:CD231"/>
    <mergeCell ref="EA245:EQ245"/>
    <mergeCell ref="B231:F231"/>
    <mergeCell ref="K231:T231"/>
    <mergeCell ref="AV231:AZ231"/>
    <mergeCell ref="BB231:BF231"/>
    <mergeCell ref="B235:BH235"/>
    <mergeCell ref="AL236:BG236"/>
    <mergeCell ref="B237:AC237"/>
    <mergeCell ref="BE138:BJ138"/>
    <mergeCell ref="BK138:BP138"/>
    <mergeCell ref="BQ138:BV138"/>
    <mergeCell ref="BW138:CC141"/>
    <mergeCell ref="CD138:CJ141"/>
    <mergeCell ref="CK138:CQ141"/>
    <mergeCell ref="BQ139:BV139"/>
    <mergeCell ref="BE140:BJ141"/>
    <mergeCell ref="BK140:BP141"/>
    <mergeCell ref="A145:DZ145"/>
    <mergeCell ref="A147:DZ147"/>
    <mergeCell ref="A149:H149"/>
    <mergeCell ref="I149:DH149"/>
    <mergeCell ref="DI149:DZ149"/>
    <mergeCell ref="I152:DH152"/>
    <mergeCell ref="DI152:DZ152"/>
    <mergeCell ref="A150:H150"/>
    <mergeCell ref="I150:DH150"/>
    <mergeCell ref="DI150:DZ150"/>
    <mergeCell ref="A151:H151"/>
    <mergeCell ref="I151:DH151"/>
    <mergeCell ref="DI151:DZ151"/>
    <mergeCell ref="A152:H152"/>
    <mergeCell ref="AV222:BA222"/>
    <mergeCell ref="BZ222:CE222"/>
    <mergeCell ref="B223:AL223"/>
    <mergeCell ref="AV223:BM223"/>
    <mergeCell ref="BZ223:DX224"/>
    <mergeCell ref="AV224:BA224"/>
    <mergeCell ref="BB224:BG224"/>
    <mergeCell ref="BZ225:CE225"/>
    <mergeCell ref="CJ225:DC225"/>
    <mergeCell ref="B229:AL229"/>
    <mergeCell ref="AV229:BB229"/>
    <mergeCell ref="BZ229:CR229"/>
    <mergeCell ref="B230:F230"/>
    <mergeCell ref="H230:L230"/>
    <mergeCell ref="P230:AL230"/>
    <mergeCell ref="AV230:AZ230"/>
    <mergeCell ref="BB230:BF230"/>
    <mergeCell ref="BZ230:CD230"/>
    <mergeCell ref="CF230:CJ230"/>
    <mergeCell ref="I209:DH209"/>
    <mergeCell ref="DI209:DZ209"/>
    <mergeCell ref="A207:H207"/>
    <mergeCell ref="I207:DH207"/>
    <mergeCell ref="DI207:DZ207"/>
    <mergeCell ref="A208:H208"/>
    <mergeCell ref="I208:DH208"/>
    <mergeCell ref="DI208:DZ208"/>
    <mergeCell ref="A214:DZ214"/>
    <mergeCell ref="A209:H209"/>
    <mergeCell ref="B217:R217"/>
    <mergeCell ref="AV217:BP218"/>
    <mergeCell ref="BZ217:DX218"/>
    <mergeCell ref="B218:AL218"/>
    <mergeCell ref="B219:F219"/>
    <mergeCell ref="AV219:BA219"/>
    <mergeCell ref="BB219:BH219"/>
    <mergeCell ref="CJ219:DD219"/>
    <mergeCell ref="I203:DH203"/>
    <mergeCell ref="DI203:DZ203"/>
    <mergeCell ref="A201:H201"/>
    <mergeCell ref="I201:DH201"/>
    <mergeCell ref="DI201:DZ201"/>
    <mergeCell ref="A202:H202"/>
    <mergeCell ref="I202:DH202"/>
    <mergeCell ref="DI202:DZ202"/>
    <mergeCell ref="A203:H203"/>
    <mergeCell ref="I206:DH206"/>
    <mergeCell ref="DI206:DZ206"/>
    <mergeCell ref="A204:H204"/>
    <mergeCell ref="I204:DH204"/>
    <mergeCell ref="DI204:DZ204"/>
    <mergeCell ref="A205:H205"/>
    <mergeCell ref="I205:DH205"/>
    <mergeCell ref="DI205:DZ205"/>
    <mergeCell ref="A206:H206"/>
    <mergeCell ref="I176:DH176"/>
    <mergeCell ref="DI176:DZ176"/>
    <mergeCell ref="A174:H174"/>
    <mergeCell ref="I174:DH174"/>
    <mergeCell ref="DI174:DZ174"/>
    <mergeCell ref="A175:H175"/>
    <mergeCell ref="I175:DH175"/>
    <mergeCell ref="DI175:DZ175"/>
    <mergeCell ref="A176:H176"/>
    <mergeCell ref="I179:DH179"/>
    <mergeCell ref="DI179:DZ179"/>
    <mergeCell ref="A177:H177"/>
    <mergeCell ref="I177:DH177"/>
    <mergeCell ref="DI177:DZ177"/>
    <mergeCell ref="A178:H178"/>
    <mergeCell ref="I178:DH178"/>
    <mergeCell ref="DI178:DZ178"/>
    <mergeCell ref="A179:H179"/>
    <mergeCell ref="I170:DH170"/>
    <mergeCell ref="DI170:DZ170"/>
    <mergeCell ref="A168:H168"/>
    <mergeCell ref="I168:DH168"/>
    <mergeCell ref="DI168:DZ168"/>
    <mergeCell ref="A169:H169"/>
    <mergeCell ref="I169:DH169"/>
    <mergeCell ref="DI169:DZ169"/>
    <mergeCell ref="A170:H170"/>
    <mergeCell ref="I173:DH173"/>
    <mergeCell ref="DI173:DZ173"/>
    <mergeCell ref="A171:H171"/>
    <mergeCell ref="I171:DH171"/>
    <mergeCell ref="DI171:DZ171"/>
    <mergeCell ref="A172:H172"/>
    <mergeCell ref="I172:DH172"/>
    <mergeCell ref="DI172:DZ172"/>
    <mergeCell ref="A173:H173"/>
    <mergeCell ref="I164:DH164"/>
    <mergeCell ref="DI164:DZ164"/>
    <mergeCell ref="A162:H162"/>
    <mergeCell ref="I162:DH162"/>
    <mergeCell ref="DI162:DZ162"/>
    <mergeCell ref="A163:H163"/>
    <mergeCell ref="I163:DH163"/>
    <mergeCell ref="DI163:DZ163"/>
    <mergeCell ref="A164:H164"/>
    <mergeCell ref="I167:DH167"/>
    <mergeCell ref="DI167:DZ167"/>
    <mergeCell ref="A165:H165"/>
    <mergeCell ref="I165:DH165"/>
    <mergeCell ref="DI165:DZ165"/>
    <mergeCell ref="A166:H166"/>
    <mergeCell ref="I166:DH166"/>
    <mergeCell ref="DI166:DZ166"/>
    <mergeCell ref="A167:H167"/>
    <mergeCell ref="I158:DH158"/>
    <mergeCell ref="DI158:DZ158"/>
    <mergeCell ref="A156:H156"/>
    <mergeCell ref="I156:DH156"/>
    <mergeCell ref="DI156:DZ156"/>
    <mergeCell ref="A157:H157"/>
    <mergeCell ref="I157:DH157"/>
    <mergeCell ref="DI157:DZ157"/>
    <mergeCell ref="A158:H158"/>
    <mergeCell ref="I161:DH161"/>
    <mergeCell ref="DI161:DZ161"/>
    <mergeCell ref="A159:H159"/>
    <mergeCell ref="I159:DH159"/>
    <mergeCell ref="DI159:DZ159"/>
    <mergeCell ref="A160:H160"/>
    <mergeCell ref="I160:DH160"/>
    <mergeCell ref="DI160:DZ160"/>
    <mergeCell ref="A161:H161"/>
    <mergeCell ref="AU132:AW132"/>
    <mergeCell ref="AX132:AZ132"/>
    <mergeCell ref="BA132:BC132"/>
    <mergeCell ref="A139:P139"/>
    <mergeCell ref="Q139:V139"/>
    <mergeCell ref="W139:AB139"/>
    <mergeCell ref="AC139:AH139"/>
    <mergeCell ref="AI139:BD139"/>
    <mergeCell ref="BE139:BJ139"/>
    <mergeCell ref="BK139:BP139"/>
    <mergeCell ref="BE137:BJ137"/>
    <mergeCell ref="BK137:BP137"/>
    <mergeCell ref="A138:P138"/>
    <mergeCell ref="Q138:V138"/>
    <mergeCell ref="W138:AB138"/>
    <mergeCell ref="AC138:AH138"/>
    <mergeCell ref="AI138:BD138"/>
    <mergeCell ref="CJ130:CQ130"/>
    <mergeCell ref="CR130:CY130"/>
    <mergeCell ref="CZ130:DG130"/>
    <mergeCell ref="A130:AK130"/>
    <mergeCell ref="AL130:AN130"/>
    <mergeCell ref="AO130:AQ130"/>
    <mergeCell ref="AR130:AT130"/>
    <mergeCell ref="AU130:AW130"/>
    <mergeCell ref="AX130:AZ130"/>
    <mergeCell ref="BA130:BC130"/>
    <mergeCell ref="DH131:DO131"/>
    <mergeCell ref="DP131:DR131"/>
    <mergeCell ref="DS131:DZ131"/>
    <mergeCell ref="DS132:DZ132"/>
    <mergeCell ref="BD131:BK131"/>
    <mergeCell ref="BL131:BS131"/>
    <mergeCell ref="BT131:CA131"/>
    <mergeCell ref="CB131:CI131"/>
    <mergeCell ref="CJ131:CQ131"/>
    <mergeCell ref="CR131:CY131"/>
    <mergeCell ref="CZ131:DG131"/>
    <mergeCell ref="A131:AK131"/>
    <mergeCell ref="AL131:AN131"/>
    <mergeCell ref="AO131:AQ131"/>
    <mergeCell ref="AR131:AT131"/>
    <mergeCell ref="AU131:AW131"/>
    <mergeCell ref="AX131:AZ131"/>
    <mergeCell ref="BA131:BC131"/>
    <mergeCell ref="A132:AK132"/>
    <mergeCell ref="AL132:AN132"/>
    <mergeCell ref="AO132:AQ132"/>
    <mergeCell ref="AR132:AT132"/>
    <mergeCell ref="DP129:DR129"/>
    <mergeCell ref="DS129:DZ129"/>
    <mergeCell ref="CP129:CQ129"/>
    <mergeCell ref="CR129:CT129"/>
    <mergeCell ref="CU129:CW129"/>
    <mergeCell ref="CX129:CY129"/>
    <mergeCell ref="CZ129:DB129"/>
    <mergeCell ref="DC129:DE129"/>
    <mergeCell ref="DF129:DG129"/>
    <mergeCell ref="A129:AK129"/>
    <mergeCell ref="AL129:AN129"/>
    <mergeCell ref="AO129:AQ129"/>
    <mergeCell ref="AR129:AT129"/>
    <mergeCell ref="AU129:AW129"/>
    <mergeCell ref="AX129:AZ129"/>
    <mergeCell ref="BA129:BC129"/>
    <mergeCell ref="DH132:DO132"/>
    <mergeCell ref="DP132:DR132"/>
    <mergeCell ref="BD132:BK132"/>
    <mergeCell ref="BL132:BS132"/>
    <mergeCell ref="BT132:CA132"/>
    <mergeCell ref="CB132:CI132"/>
    <mergeCell ref="CJ132:CQ132"/>
    <mergeCell ref="CR132:CY132"/>
    <mergeCell ref="CZ132:DG132"/>
    <mergeCell ref="DH130:DO130"/>
    <mergeCell ref="DP130:DR130"/>
    <mergeCell ref="DS130:DZ130"/>
    <mergeCell ref="BD130:BK130"/>
    <mergeCell ref="BL130:BS130"/>
    <mergeCell ref="BT130:CA130"/>
    <mergeCell ref="CB130:CI130"/>
    <mergeCell ref="BD129:BF129"/>
    <mergeCell ref="BG129:BI129"/>
    <mergeCell ref="BJ129:BK129"/>
    <mergeCell ref="BL129:BN129"/>
    <mergeCell ref="BO129:BQ129"/>
    <mergeCell ref="BR129:BS129"/>
    <mergeCell ref="BT129:BV129"/>
    <mergeCell ref="BW129:BY129"/>
    <mergeCell ref="BZ129:CA129"/>
    <mergeCell ref="CB129:CD129"/>
    <mergeCell ref="CE129:CG129"/>
    <mergeCell ref="CH129:CI129"/>
    <mergeCell ref="CJ129:CL129"/>
    <mergeCell ref="CM129:CO129"/>
    <mergeCell ref="DH129:DJ129"/>
    <mergeCell ref="DK129:DM129"/>
    <mergeCell ref="DN129:DO129"/>
    <mergeCell ref="CX126:CY126"/>
    <mergeCell ref="CZ126:DB126"/>
    <mergeCell ref="DN127:DO127"/>
    <mergeCell ref="DP127:DR127"/>
    <mergeCell ref="DS127:DZ127"/>
    <mergeCell ref="DC126:DE126"/>
    <mergeCell ref="DF126:DG126"/>
    <mergeCell ref="DH126:DJ126"/>
    <mergeCell ref="DK126:DM126"/>
    <mergeCell ref="DN126:DO126"/>
    <mergeCell ref="DP126:DR126"/>
    <mergeCell ref="DS126:DZ126"/>
    <mergeCell ref="CJ127:CL127"/>
    <mergeCell ref="CM127:CO127"/>
    <mergeCell ref="BR127:BS127"/>
    <mergeCell ref="BT127:BV127"/>
    <mergeCell ref="BW127:BY127"/>
    <mergeCell ref="BZ127:CA127"/>
    <mergeCell ref="CB127:CD127"/>
    <mergeCell ref="CE127:CG127"/>
    <mergeCell ref="CH127:CI127"/>
    <mergeCell ref="B126:AE126"/>
    <mergeCell ref="AF126:AH126"/>
    <mergeCell ref="AI126:AK126"/>
    <mergeCell ref="AL126:AN126"/>
    <mergeCell ref="AO126:AQ126"/>
    <mergeCell ref="AR126:AT126"/>
    <mergeCell ref="AU126:AW126"/>
    <mergeCell ref="B127:AE127"/>
    <mergeCell ref="AF127:AH127"/>
    <mergeCell ref="AI127:AK127"/>
    <mergeCell ref="AL127:AN127"/>
    <mergeCell ref="AO127:AQ127"/>
    <mergeCell ref="AR127:AT127"/>
    <mergeCell ref="AU127:AW127"/>
    <mergeCell ref="AX127:AZ127"/>
    <mergeCell ref="BA127:BC127"/>
    <mergeCell ref="BD127:BF127"/>
    <mergeCell ref="DH127:DJ127"/>
    <mergeCell ref="DK127:DM127"/>
    <mergeCell ref="CP127:CQ127"/>
    <mergeCell ref="CR127:CT127"/>
    <mergeCell ref="CU127:CW127"/>
    <mergeCell ref="CX127:CY127"/>
    <mergeCell ref="CZ127:DB127"/>
    <mergeCell ref="DC127:DE127"/>
    <mergeCell ref="DF127:DG127"/>
    <mergeCell ref="AX126:AZ126"/>
    <mergeCell ref="BA126:BC126"/>
    <mergeCell ref="BD126:BF126"/>
    <mergeCell ref="BG126:BI126"/>
    <mergeCell ref="BJ126:BK126"/>
    <mergeCell ref="BL126:BN126"/>
    <mergeCell ref="BO126:BQ126"/>
    <mergeCell ref="BR126:BS126"/>
    <mergeCell ref="BT126:BV126"/>
    <mergeCell ref="BW126:BY126"/>
    <mergeCell ref="BZ126:CA126"/>
    <mergeCell ref="CB126:CD126"/>
    <mergeCell ref="CE126:CG126"/>
    <mergeCell ref="CH126:CI126"/>
    <mergeCell ref="BG127:BI127"/>
    <mergeCell ref="BJ127:BK127"/>
    <mergeCell ref="BL127:BN127"/>
    <mergeCell ref="BO127:BQ127"/>
    <mergeCell ref="CJ126:CL126"/>
    <mergeCell ref="CM126:CO126"/>
    <mergeCell ref="CP126:CQ126"/>
    <mergeCell ref="CR126:CT126"/>
    <mergeCell ref="CU126:CW126"/>
    <mergeCell ref="DS134:DZ134"/>
    <mergeCell ref="CR137:DZ141"/>
    <mergeCell ref="BD134:BK134"/>
    <mergeCell ref="BL134:BS134"/>
    <mergeCell ref="BT134:CA134"/>
    <mergeCell ref="CB134:CI134"/>
    <mergeCell ref="CJ134:CQ134"/>
    <mergeCell ref="CR134:CY134"/>
    <mergeCell ref="CZ134:DG134"/>
    <mergeCell ref="A134:AK134"/>
    <mergeCell ref="AL134:AN134"/>
    <mergeCell ref="AO134:AQ134"/>
    <mergeCell ref="AR134:AT134"/>
    <mergeCell ref="AU134:AW134"/>
    <mergeCell ref="AX134:AZ134"/>
    <mergeCell ref="BA134:BC134"/>
    <mergeCell ref="Q141:V141"/>
    <mergeCell ref="W141:AB141"/>
    <mergeCell ref="A140:P140"/>
    <mergeCell ref="Q140:V140"/>
    <mergeCell ref="W140:AB140"/>
    <mergeCell ref="AC140:AH140"/>
    <mergeCell ref="AI140:BD141"/>
    <mergeCell ref="BQ140:BV141"/>
    <mergeCell ref="A141:P141"/>
    <mergeCell ref="AC141:AH141"/>
    <mergeCell ref="AC137:AH137"/>
    <mergeCell ref="AI137:BD137"/>
    <mergeCell ref="BQ137:BV137"/>
    <mergeCell ref="BW137:CC137"/>
    <mergeCell ref="CD137:CJ137"/>
    <mergeCell ref="CK137:CQ137"/>
    <mergeCell ref="A136:AH136"/>
    <mergeCell ref="AI136:BV136"/>
    <mergeCell ref="BW136:CQ136"/>
    <mergeCell ref="CR136:DZ136"/>
    <mergeCell ref="A137:P137"/>
    <mergeCell ref="Q137:V137"/>
    <mergeCell ref="W137:AB137"/>
    <mergeCell ref="DH133:DO133"/>
    <mergeCell ref="DP133:DR133"/>
    <mergeCell ref="DS133:DZ133"/>
    <mergeCell ref="BD133:BK133"/>
    <mergeCell ref="BL133:BS133"/>
    <mergeCell ref="BT133:CA133"/>
    <mergeCell ref="CB133:CI133"/>
    <mergeCell ref="CJ133:CQ133"/>
    <mergeCell ref="CR133:CY133"/>
    <mergeCell ref="CZ133:DG133"/>
    <mergeCell ref="A133:AK133"/>
    <mergeCell ref="AL133:AN133"/>
    <mergeCell ref="AO133:AQ133"/>
    <mergeCell ref="AR133:AT133"/>
    <mergeCell ref="AU133:AW133"/>
    <mergeCell ref="AX133:AZ133"/>
    <mergeCell ref="BA133:BC133"/>
    <mergeCell ref="DH134:DO134"/>
    <mergeCell ref="DP134:DR134"/>
    <mergeCell ref="DK125:DM125"/>
    <mergeCell ref="DN125:DO125"/>
    <mergeCell ref="DP125:DR125"/>
    <mergeCell ref="DS125:DZ125"/>
    <mergeCell ref="CJ125:CL125"/>
    <mergeCell ref="CM125:CO125"/>
    <mergeCell ref="CP125:CQ125"/>
    <mergeCell ref="CR125:CT125"/>
    <mergeCell ref="CU125:CW125"/>
    <mergeCell ref="CX125:CY125"/>
    <mergeCell ref="CZ125:DB125"/>
    <mergeCell ref="B125:AE125"/>
    <mergeCell ref="AF125:AH125"/>
    <mergeCell ref="AI125:AK125"/>
    <mergeCell ref="AL125:AN125"/>
    <mergeCell ref="AO125:AQ125"/>
    <mergeCell ref="AR125:AT125"/>
    <mergeCell ref="AU125:AW125"/>
    <mergeCell ref="AX125:AZ125"/>
    <mergeCell ref="BA125:BC125"/>
    <mergeCell ref="BD125:BF125"/>
    <mergeCell ref="BG125:BI125"/>
    <mergeCell ref="BJ125:BK125"/>
    <mergeCell ref="BL125:BN125"/>
    <mergeCell ref="BO125:BQ125"/>
    <mergeCell ref="BR125:BS125"/>
    <mergeCell ref="BT125:BV125"/>
    <mergeCell ref="BW125:BY125"/>
    <mergeCell ref="BZ125:CA125"/>
    <mergeCell ref="CB125:CD125"/>
    <mergeCell ref="CE125:CG125"/>
    <mergeCell ref="CH125:CI125"/>
    <mergeCell ref="DC125:DE125"/>
    <mergeCell ref="DF125:DG125"/>
    <mergeCell ref="DH125:DJ125"/>
    <mergeCell ref="B122:AE122"/>
    <mergeCell ref="AF122:AH122"/>
    <mergeCell ref="AI122:AK122"/>
    <mergeCell ref="AL122:AN122"/>
    <mergeCell ref="AO122:AQ122"/>
    <mergeCell ref="AR122:AT122"/>
    <mergeCell ref="AU122:AW122"/>
    <mergeCell ref="DN123:DO123"/>
    <mergeCell ref="DP123:DR123"/>
    <mergeCell ref="DS123:DZ123"/>
    <mergeCell ref="DS124:DZ124"/>
    <mergeCell ref="DC122:DE122"/>
    <mergeCell ref="DF122:DG122"/>
    <mergeCell ref="DH122:DJ122"/>
    <mergeCell ref="DK122:DM122"/>
    <mergeCell ref="DN122:DO122"/>
    <mergeCell ref="DP122:DR122"/>
    <mergeCell ref="DS122:DZ122"/>
    <mergeCell ref="B124:AE124"/>
    <mergeCell ref="AF124:AH124"/>
    <mergeCell ref="AI124:AK124"/>
    <mergeCell ref="AL124:AN124"/>
    <mergeCell ref="AO124:AQ124"/>
    <mergeCell ref="AR124:AT124"/>
    <mergeCell ref="AU124:AW124"/>
    <mergeCell ref="CJ122:CL122"/>
    <mergeCell ref="CM122:CO122"/>
    <mergeCell ref="CP122:CQ122"/>
    <mergeCell ref="CR122:CT122"/>
    <mergeCell ref="CU122:CW122"/>
    <mergeCell ref="CX122:CY122"/>
    <mergeCell ref="CZ122:DB122"/>
    <mergeCell ref="DN124:DO124"/>
    <mergeCell ref="DP124:DR124"/>
    <mergeCell ref="CU124:CW124"/>
    <mergeCell ref="CX124:CY124"/>
    <mergeCell ref="CZ124:DB124"/>
    <mergeCell ref="DC124:DE124"/>
    <mergeCell ref="DF124:DG124"/>
    <mergeCell ref="DH124:DJ124"/>
    <mergeCell ref="DK124:DM124"/>
    <mergeCell ref="AX122:AZ122"/>
    <mergeCell ref="BA122:BC122"/>
    <mergeCell ref="BD122:BF122"/>
    <mergeCell ref="BG122:BI122"/>
    <mergeCell ref="BJ122:BK122"/>
    <mergeCell ref="BL122:BN122"/>
    <mergeCell ref="BO122:BQ122"/>
    <mergeCell ref="BR122:BS122"/>
    <mergeCell ref="BT122:BV122"/>
    <mergeCell ref="BW122:BY122"/>
    <mergeCell ref="BZ122:CA122"/>
    <mergeCell ref="CB122:CD122"/>
    <mergeCell ref="CE122:CG122"/>
    <mergeCell ref="CH122:CI122"/>
    <mergeCell ref="BR124:BS124"/>
    <mergeCell ref="BT124:BV124"/>
    <mergeCell ref="AX124:AZ124"/>
    <mergeCell ref="BA124:BC124"/>
    <mergeCell ref="BD124:BF124"/>
    <mergeCell ref="BG124:BI124"/>
    <mergeCell ref="BJ124:BK124"/>
    <mergeCell ref="BL124:BN124"/>
    <mergeCell ref="BO124:BQ124"/>
    <mergeCell ref="AX123:AZ123"/>
    <mergeCell ref="BA123:BC123"/>
    <mergeCell ref="BD123:BF123"/>
    <mergeCell ref="BG123:BI123"/>
    <mergeCell ref="BJ123:BK123"/>
    <mergeCell ref="BL123:BN123"/>
    <mergeCell ref="BO123:BQ123"/>
    <mergeCell ref="B123:AE123"/>
    <mergeCell ref="AF123:AH123"/>
    <mergeCell ref="AI123:AK123"/>
    <mergeCell ref="AL123:AN123"/>
    <mergeCell ref="AO123:AQ123"/>
    <mergeCell ref="AR123:AT123"/>
    <mergeCell ref="AU123:AW123"/>
    <mergeCell ref="CP124:CQ124"/>
    <mergeCell ref="CR124:CT124"/>
    <mergeCell ref="BW124:BY124"/>
    <mergeCell ref="BZ124:CA124"/>
    <mergeCell ref="CB124:CD124"/>
    <mergeCell ref="CE124:CG124"/>
    <mergeCell ref="CH124:CI124"/>
    <mergeCell ref="CJ124:CL124"/>
    <mergeCell ref="CM124:CO124"/>
    <mergeCell ref="CJ123:CL123"/>
    <mergeCell ref="CM123:CO123"/>
    <mergeCell ref="BR123:BS123"/>
    <mergeCell ref="BT123:BV123"/>
    <mergeCell ref="BW123:BY123"/>
    <mergeCell ref="BZ123:CA123"/>
    <mergeCell ref="CB123:CD123"/>
    <mergeCell ref="CE123:CG123"/>
    <mergeCell ref="CH123:CI123"/>
    <mergeCell ref="DH123:DJ123"/>
    <mergeCell ref="DK123:DM123"/>
    <mergeCell ref="CP123:CQ123"/>
    <mergeCell ref="CR123:CT123"/>
    <mergeCell ref="CU123:CW123"/>
    <mergeCell ref="CX123:CY123"/>
    <mergeCell ref="CZ123:DB123"/>
    <mergeCell ref="DC123:DE123"/>
    <mergeCell ref="DF123:DG123"/>
    <mergeCell ref="DK93:DM93"/>
    <mergeCell ref="DN93:DO93"/>
    <mergeCell ref="DP93:DR93"/>
    <mergeCell ref="DS93:DZ93"/>
    <mergeCell ref="CJ93:CL93"/>
    <mergeCell ref="CM93:CO93"/>
    <mergeCell ref="CP93:CQ93"/>
    <mergeCell ref="CR93:CT93"/>
    <mergeCell ref="CU93:CW93"/>
    <mergeCell ref="CX93:CY93"/>
    <mergeCell ref="CZ93:DB93"/>
    <mergeCell ref="B93:AE93"/>
    <mergeCell ref="AF93:AH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J93:BK93"/>
    <mergeCell ref="BL93:BN93"/>
    <mergeCell ref="BO93:BQ93"/>
    <mergeCell ref="BR93:BS93"/>
    <mergeCell ref="BT93:BV93"/>
    <mergeCell ref="BW93:BY93"/>
    <mergeCell ref="BZ93:CA93"/>
    <mergeCell ref="CB93:CD93"/>
    <mergeCell ref="CE93:CG93"/>
    <mergeCell ref="CH93:CI93"/>
    <mergeCell ref="DC93:DE93"/>
    <mergeCell ref="DF93:DG93"/>
    <mergeCell ref="DH93:DJ93"/>
    <mergeCell ref="B90:AE90"/>
    <mergeCell ref="AF90:AH90"/>
    <mergeCell ref="AI90:AK90"/>
    <mergeCell ref="AL90:AN90"/>
    <mergeCell ref="AO90:AQ90"/>
    <mergeCell ref="AR90:AT90"/>
    <mergeCell ref="AU90:AW90"/>
    <mergeCell ref="DN91:DO91"/>
    <mergeCell ref="DP91:DR91"/>
    <mergeCell ref="DS91:DZ91"/>
    <mergeCell ref="DS92:DZ92"/>
    <mergeCell ref="DC90:DE90"/>
    <mergeCell ref="DF90:DG90"/>
    <mergeCell ref="DH90:DJ90"/>
    <mergeCell ref="DK90:DM90"/>
    <mergeCell ref="DN90:DO90"/>
    <mergeCell ref="DP90:DR90"/>
    <mergeCell ref="DS90:DZ90"/>
    <mergeCell ref="B92:AE92"/>
    <mergeCell ref="AF92:AH92"/>
    <mergeCell ref="AI92:AK92"/>
    <mergeCell ref="AL92:AN92"/>
    <mergeCell ref="AO92:AQ92"/>
    <mergeCell ref="AR92:AT92"/>
    <mergeCell ref="AU92:AW92"/>
    <mergeCell ref="CJ90:CL90"/>
    <mergeCell ref="CM90:CO90"/>
    <mergeCell ref="CP90:CQ90"/>
    <mergeCell ref="CR90:CT90"/>
    <mergeCell ref="CU90:CW90"/>
    <mergeCell ref="CX90:CY90"/>
    <mergeCell ref="CZ90:DB90"/>
    <mergeCell ref="DN92:DO92"/>
    <mergeCell ref="DP92:DR92"/>
    <mergeCell ref="CU92:CW92"/>
    <mergeCell ref="CX92:CY92"/>
    <mergeCell ref="CZ92:DB92"/>
    <mergeCell ref="DC92:DE92"/>
    <mergeCell ref="DF92:DG92"/>
    <mergeCell ref="DH92:DJ92"/>
    <mergeCell ref="DK92:DM92"/>
    <mergeCell ref="AX90:AZ90"/>
    <mergeCell ref="BA90:BC90"/>
    <mergeCell ref="BD90:BF90"/>
    <mergeCell ref="BG90:BI90"/>
    <mergeCell ref="BJ90:BK90"/>
    <mergeCell ref="BL90:BN90"/>
    <mergeCell ref="BO90:BQ90"/>
    <mergeCell ref="BR90:BS90"/>
    <mergeCell ref="BT90:BV90"/>
    <mergeCell ref="BW90:BY90"/>
    <mergeCell ref="BZ90:CA90"/>
    <mergeCell ref="CB90:CD90"/>
    <mergeCell ref="CE90:CG90"/>
    <mergeCell ref="CH90:CI90"/>
    <mergeCell ref="BR92:BS92"/>
    <mergeCell ref="BT92:BV92"/>
    <mergeCell ref="AX92:AZ92"/>
    <mergeCell ref="BA92:BC92"/>
    <mergeCell ref="BD92:BF92"/>
    <mergeCell ref="BG92:BI92"/>
    <mergeCell ref="BJ92:BK92"/>
    <mergeCell ref="BL92:BN92"/>
    <mergeCell ref="BO92:BQ92"/>
    <mergeCell ref="AX91:AZ91"/>
    <mergeCell ref="BA91:BC91"/>
    <mergeCell ref="BD91:BF91"/>
    <mergeCell ref="BG91:BI91"/>
    <mergeCell ref="BJ91:BK91"/>
    <mergeCell ref="BL91:BN91"/>
    <mergeCell ref="BO91:BQ91"/>
    <mergeCell ref="B91:AE91"/>
    <mergeCell ref="AF91:AH91"/>
    <mergeCell ref="AI91:AK91"/>
    <mergeCell ref="AL91:AN91"/>
    <mergeCell ref="AO91:AQ91"/>
    <mergeCell ref="AR91:AT91"/>
    <mergeCell ref="AU91:AW91"/>
    <mergeCell ref="CP92:CQ92"/>
    <mergeCell ref="CR92:CT92"/>
    <mergeCell ref="BW92:BY92"/>
    <mergeCell ref="BZ92:CA92"/>
    <mergeCell ref="CB92:CD92"/>
    <mergeCell ref="CE92:CG92"/>
    <mergeCell ref="CH92:CI92"/>
    <mergeCell ref="CJ92:CL92"/>
    <mergeCell ref="CM92:CO92"/>
    <mergeCell ref="CJ91:CL91"/>
    <mergeCell ref="CM91:CO91"/>
    <mergeCell ref="BR91:BS91"/>
    <mergeCell ref="BT91:BV91"/>
    <mergeCell ref="BW91:BY91"/>
    <mergeCell ref="BZ91:CA91"/>
    <mergeCell ref="CB91:CD91"/>
    <mergeCell ref="CE91:CG91"/>
    <mergeCell ref="CH91:CI91"/>
    <mergeCell ref="DH91:DJ91"/>
    <mergeCell ref="DK91:DM91"/>
    <mergeCell ref="CP91:CQ91"/>
    <mergeCell ref="CR91:CT91"/>
    <mergeCell ref="CU91:CW91"/>
    <mergeCell ref="CX91:CY91"/>
    <mergeCell ref="CZ91:DB91"/>
    <mergeCell ref="DC91:DE91"/>
    <mergeCell ref="DF91:DG91"/>
    <mergeCell ref="DK65:DM65"/>
    <mergeCell ref="DN65:DO65"/>
    <mergeCell ref="DP65:DR65"/>
    <mergeCell ref="DS65:DZ65"/>
    <mergeCell ref="CJ65:CL65"/>
    <mergeCell ref="CM65:CO65"/>
    <mergeCell ref="CP65:CQ65"/>
    <mergeCell ref="CR65:CT65"/>
    <mergeCell ref="CU65:CW65"/>
    <mergeCell ref="CX65:CY65"/>
    <mergeCell ref="CZ65:DB65"/>
    <mergeCell ref="B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K65"/>
    <mergeCell ref="BL65:BN65"/>
    <mergeCell ref="BO65:BQ65"/>
    <mergeCell ref="BR65:BS65"/>
    <mergeCell ref="BT65:BV65"/>
    <mergeCell ref="BW65:BY65"/>
    <mergeCell ref="BZ65:CA65"/>
    <mergeCell ref="CB65:CD65"/>
    <mergeCell ref="CE65:CG65"/>
    <mergeCell ref="CH65:CI65"/>
    <mergeCell ref="DC65:DE65"/>
    <mergeCell ref="DF65:DG65"/>
    <mergeCell ref="DH65:DJ65"/>
    <mergeCell ref="B62:AE62"/>
    <mergeCell ref="AF62:AH62"/>
    <mergeCell ref="AI62:AK62"/>
    <mergeCell ref="AL62:AN62"/>
    <mergeCell ref="AO62:AQ62"/>
    <mergeCell ref="AR62:AT62"/>
    <mergeCell ref="AU62:AW62"/>
    <mergeCell ref="DN63:DO63"/>
    <mergeCell ref="DP63:DR63"/>
    <mergeCell ref="DS63:DZ63"/>
    <mergeCell ref="DS64:DZ64"/>
    <mergeCell ref="DC62:DE62"/>
    <mergeCell ref="DF62:DG62"/>
    <mergeCell ref="DH62:DJ62"/>
    <mergeCell ref="DK62:DM62"/>
    <mergeCell ref="DN62:DO62"/>
    <mergeCell ref="DP62:DR62"/>
    <mergeCell ref="DS62:DZ62"/>
    <mergeCell ref="B64:AE64"/>
    <mergeCell ref="AF64:AH64"/>
    <mergeCell ref="AI64:AK64"/>
    <mergeCell ref="AL64:AN64"/>
    <mergeCell ref="AO64:AQ64"/>
    <mergeCell ref="AR64:AT64"/>
    <mergeCell ref="AU64:AW64"/>
    <mergeCell ref="CJ62:CL62"/>
    <mergeCell ref="CM62:CO62"/>
    <mergeCell ref="CP62:CQ62"/>
    <mergeCell ref="CR62:CT62"/>
    <mergeCell ref="CU62:CW62"/>
    <mergeCell ref="CX62:CY62"/>
    <mergeCell ref="CZ62:DB62"/>
    <mergeCell ref="DN64:DO64"/>
    <mergeCell ref="DP64:DR64"/>
    <mergeCell ref="CU64:CW64"/>
    <mergeCell ref="CX64:CY64"/>
    <mergeCell ref="CZ64:DB64"/>
    <mergeCell ref="DC64:DE64"/>
    <mergeCell ref="DF64:DG64"/>
    <mergeCell ref="DH64:DJ64"/>
    <mergeCell ref="DK64:DM64"/>
    <mergeCell ref="AX62:AZ62"/>
    <mergeCell ref="BA62:BC62"/>
    <mergeCell ref="BD62:BF62"/>
    <mergeCell ref="BG62:BI62"/>
    <mergeCell ref="BJ62:BK62"/>
    <mergeCell ref="BL62:BN62"/>
    <mergeCell ref="BO62:BQ62"/>
    <mergeCell ref="BR62:BS62"/>
    <mergeCell ref="BT62:BV62"/>
    <mergeCell ref="BW62:BY62"/>
    <mergeCell ref="BZ62:CA62"/>
    <mergeCell ref="CB62:CD62"/>
    <mergeCell ref="CE62:CG62"/>
    <mergeCell ref="CH62:CI62"/>
    <mergeCell ref="BR64:BS64"/>
    <mergeCell ref="BT64:BV64"/>
    <mergeCell ref="AX64:AZ64"/>
    <mergeCell ref="BA64:BC64"/>
    <mergeCell ref="BD64:BF64"/>
    <mergeCell ref="BG64:BI64"/>
    <mergeCell ref="BJ64:BK64"/>
    <mergeCell ref="BL64:BN64"/>
    <mergeCell ref="BO64:BQ64"/>
    <mergeCell ref="AX63:AZ63"/>
    <mergeCell ref="BA63:BC63"/>
    <mergeCell ref="BD63:BF63"/>
    <mergeCell ref="BG63:BI63"/>
    <mergeCell ref="BJ63:BK63"/>
    <mergeCell ref="BL63:BN63"/>
    <mergeCell ref="BO63:BQ63"/>
    <mergeCell ref="B63:AE63"/>
    <mergeCell ref="AF63:AH63"/>
    <mergeCell ref="AI63:AK63"/>
    <mergeCell ref="AL63:AN63"/>
    <mergeCell ref="AO63:AQ63"/>
    <mergeCell ref="AR63:AT63"/>
    <mergeCell ref="AU63:AW63"/>
    <mergeCell ref="CP64:CQ64"/>
    <mergeCell ref="CR64:CT64"/>
    <mergeCell ref="BW64:BY64"/>
    <mergeCell ref="BZ64:CA64"/>
    <mergeCell ref="CB64:CD64"/>
    <mergeCell ref="CE64:CG64"/>
    <mergeCell ref="CH64:CI64"/>
    <mergeCell ref="CJ64:CL64"/>
    <mergeCell ref="CM64:CO64"/>
    <mergeCell ref="CJ63:CL63"/>
    <mergeCell ref="CM63:CO63"/>
    <mergeCell ref="BR63:BS63"/>
    <mergeCell ref="BT63:BV63"/>
    <mergeCell ref="BW63:BY63"/>
    <mergeCell ref="BZ63:CA63"/>
    <mergeCell ref="CB63:CD63"/>
    <mergeCell ref="CE63:CG63"/>
    <mergeCell ref="CH63:CI63"/>
    <mergeCell ref="DH63:DJ63"/>
    <mergeCell ref="DK63:DM63"/>
    <mergeCell ref="CP63:CQ63"/>
    <mergeCell ref="CR63:CT63"/>
    <mergeCell ref="CU63:CW63"/>
    <mergeCell ref="CX63:CY63"/>
    <mergeCell ref="CZ63:DB63"/>
    <mergeCell ref="DC63:DE63"/>
    <mergeCell ref="DF63:DG63"/>
    <mergeCell ref="DK61:DM61"/>
    <mergeCell ref="DN61:DO61"/>
    <mergeCell ref="DP61:DR61"/>
    <mergeCell ref="DS61:DZ61"/>
    <mergeCell ref="CJ61:CL61"/>
    <mergeCell ref="CM61:CO61"/>
    <mergeCell ref="CP61:CQ61"/>
    <mergeCell ref="CR61:CT61"/>
    <mergeCell ref="CU61:CW61"/>
    <mergeCell ref="CX61:CY61"/>
    <mergeCell ref="CZ61:DB61"/>
    <mergeCell ref="B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K61"/>
    <mergeCell ref="BL61:BN61"/>
    <mergeCell ref="BO61:BQ61"/>
    <mergeCell ref="BR61:BS61"/>
    <mergeCell ref="BT61:BV61"/>
    <mergeCell ref="BW61:BY61"/>
    <mergeCell ref="BZ61:CA61"/>
    <mergeCell ref="CB61:CD61"/>
    <mergeCell ref="CE61:CG61"/>
    <mergeCell ref="CH61:CI61"/>
    <mergeCell ref="DC61:DE61"/>
    <mergeCell ref="DF61:DG61"/>
    <mergeCell ref="DH61:DJ61"/>
    <mergeCell ref="B58:AE58"/>
    <mergeCell ref="AF58:AH58"/>
    <mergeCell ref="AI58:AK58"/>
    <mergeCell ref="AL58:AN58"/>
    <mergeCell ref="AO58:AQ58"/>
    <mergeCell ref="AR58:AT58"/>
    <mergeCell ref="AU58:AW58"/>
    <mergeCell ref="DN59:DO59"/>
    <mergeCell ref="DP59:DR59"/>
    <mergeCell ref="DS59:DZ59"/>
    <mergeCell ref="DS60:DZ60"/>
    <mergeCell ref="DC58:DE58"/>
    <mergeCell ref="DF58:DG58"/>
    <mergeCell ref="DH58:DJ58"/>
    <mergeCell ref="DK58:DM58"/>
    <mergeCell ref="DN58:DO58"/>
    <mergeCell ref="DP58:DR58"/>
    <mergeCell ref="DS58:DZ58"/>
    <mergeCell ref="B60:AE60"/>
    <mergeCell ref="AF60:AH60"/>
    <mergeCell ref="AI60:AK60"/>
    <mergeCell ref="AL60:AN60"/>
    <mergeCell ref="AO60:AQ60"/>
    <mergeCell ref="AR60:AT60"/>
    <mergeCell ref="AU60:AW60"/>
    <mergeCell ref="CJ58:CL58"/>
    <mergeCell ref="CM58:CO58"/>
    <mergeCell ref="CP58:CQ58"/>
    <mergeCell ref="CR58:CT58"/>
    <mergeCell ref="CU58:CW58"/>
    <mergeCell ref="CX58:CY58"/>
    <mergeCell ref="CZ58:DB58"/>
    <mergeCell ref="DN60:DO60"/>
    <mergeCell ref="DP60:DR60"/>
    <mergeCell ref="CU60:CW60"/>
    <mergeCell ref="CX60:CY60"/>
    <mergeCell ref="CZ60:DB60"/>
    <mergeCell ref="DC60:DE60"/>
    <mergeCell ref="DF60:DG60"/>
    <mergeCell ref="DH60:DJ60"/>
    <mergeCell ref="DK60:DM60"/>
    <mergeCell ref="AX58:AZ58"/>
    <mergeCell ref="BA58:BC58"/>
    <mergeCell ref="BD58:BF58"/>
    <mergeCell ref="BG58:BI58"/>
    <mergeCell ref="BJ58:BK58"/>
    <mergeCell ref="BL58:BN58"/>
    <mergeCell ref="BO58:BQ58"/>
    <mergeCell ref="BR58:BS58"/>
    <mergeCell ref="BT58:BV58"/>
    <mergeCell ref="BW58:BY58"/>
    <mergeCell ref="BZ58:CA58"/>
    <mergeCell ref="CB58:CD58"/>
    <mergeCell ref="CE58:CG58"/>
    <mergeCell ref="CH58:CI58"/>
    <mergeCell ref="BR60:BS60"/>
    <mergeCell ref="BT60:BV60"/>
    <mergeCell ref="AX60:AZ60"/>
    <mergeCell ref="BA60:BC60"/>
    <mergeCell ref="BD60:BF60"/>
    <mergeCell ref="BG60:BI60"/>
    <mergeCell ref="BJ60:BK60"/>
    <mergeCell ref="BL60:BN60"/>
    <mergeCell ref="BO60:BQ60"/>
    <mergeCell ref="AX59:AZ59"/>
    <mergeCell ref="BA59:BC59"/>
    <mergeCell ref="BD59:BF59"/>
    <mergeCell ref="BG59:BI59"/>
    <mergeCell ref="BJ59:BK59"/>
    <mergeCell ref="BL59:BN59"/>
    <mergeCell ref="BO59:BQ59"/>
    <mergeCell ref="B59:AE59"/>
    <mergeCell ref="AF59:AH59"/>
    <mergeCell ref="AI59:AK59"/>
    <mergeCell ref="AL59:AN59"/>
    <mergeCell ref="AO59:AQ59"/>
    <mergeCell ref="AR59:AT59"/>
    <mergeCell ref="AU59:AW59"/>
    <mergeCell ref="CP60:CQ60"/>
    <mergeCell ref="CR60:CT60"/>
    <mergeCell ref="BW60:BY60"/>
    <mergeCell ref="BZ60:CA60"/>
    <mergeCell ref="CB60:CD60"/>
    <mergeCell ref="CE60:CG60"/>
    <mergeCell ref="CH60:CI60"/>
    <mergeCell ref="CJ60:CL60"/>
    <mergeCell ref="CM60:CO60"/>
    <mergeCell ref="CJ59:CL59"/>
    <mergeCell ref="CM59:CO59"/>
    <mergeCell ref="BR59:BS59"/>
    <mergeCell ref="BT59:BV59"/>
    <mergeCell ref="BW59:BY59"/>
    <mergeCell ref="BZ59:CA59"/>
    <mergeCell ref="CB59:CD59"/>
    <mergeCell ref="CE59:CG59"/>
    <mergeCell ref="CH59:CI59"/>
    <mergeCell ref="DH59:DJ59"/>
    <mergeCell ref="DK59:DM59"/>
    <mergeCell ref="CP59:CQ59"/>
    <mergeCell ref="CR59:CT59"/>
    <mergeCell ref="CU59:CW59"/>
    <mergeCell ref="CX59:CY59"/>
    <mergeCell ref="CZ59:DB59"/>
    <mergeCell ref="DC59:DE59"/>
    <mergeCell ref="DF59:DG59"/>
    <mergeCell ref="DK57:DM57"/>
    <mergeCell ref="DN57:DO57"/>
    <mergeCell ref="DP57:DR57"/>
    <mergeCell ref="DS57:DZ57"/>
    <mergeCell ref="CJ57:CL57"/>
    <mergeCell ref="CM57:CO57"/>
    <mergeCell ref="CP57:CQ57"/>
    <mergeCell ref="CR57:CT57"/>
    <mergeCell ref="CU57:CW57"/>
    <mergeCell ref="CX57:CY57"/>
    <mergeCell ref="CZ57:DB57"/>
    <mergeCell ref="B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K57"/>
    <mergeCell ref="BL57:BN57"/>
    <mergeCell ref="BO57:BQ57"/>
    <mergeCell ref="BR57:BS57"/>
    <mergeCell ref="BT57:BV57"/>
    <mergeCell ref="BW57:BY57"/>
    <mergeCell ref="BZ57:CA57"/>
    <mergeCell ref="CB57:CD57"/>
    <mergeCell ref="CE57:CG57"/>
    <mergeCell ref="CH57:CI57"/>
    <mergeCell ref="DC57:DE57"/>
    <mergeCell ref="DF57:DG57"/>
    <mergeCell ref="DH57:DJ57"/>
    <mergeCell ref="B54:AE54"/>
    <mergeCell ref="AF54:AH54"/>
    <mergeCell ref="AI54:AK54"/>
    <mergeCell ref="AL54:AN54"/>
    <mergeCell ref="AO54:AQ54"/>
    <mergeCell ref="AR54:AT54"/>
    <mergeCell ref="AU54:AW54"/>
    <mergeCell ref="DN55:DO55"/>
    <mergeCell ref="DP55:DR55"/>
    <mergeCell ref="DS55:DZ55"/>
    <mergeCell ref="DS56:DZ56"/>
    <mergeCell ref="DC54:DE54"/>
    <mergeCell ref="DF54:DG54"/>
    <mergeCell ref="DH54:DJ54"/>
    <mergeCell ref="DK54:DM54"/>
    <mergeCell ref="DN54:DO54"/>
    <mergeCell ref="DP54:DR54"/>
    <mergeCell ref="DS54:DZ54"/>
    <mergeCell ref="B56:AE56"/>
    <mergeCell ref="AF56:AH56"/>
    <mergeCell ref="AI56:AK56"/>
    <mergeCell ref="AL56:AN56"/>
    <mergeCell ref="AO56:AQ56"/>
    <mergeCell ref="AR56:AT56"/>
    <mergeCell ref="AU56:AW56"/>
    <mergeCell ref="CJ54:CL54"/>
    <mergeCell ref="CM54:CO54"/>
    <mergeCell ref="CP54:CQ54"/>
    <mergeCell ref="CR54:CT54"/>
    <mergeCell ref="CU54:CW54"/>
    <mergeCell ref="CX54:CY54"/>
    <mergeCell ref="CZ54:DB54"/>
    <mergeCell ref="DN56:DO56"/>
    <mergeCell ref="DP56:DR56"/>
    <mergeCell ref="CU56:CW56"/>
    <mergeCell ref="CX56:CY56"/>
    <mergeCell ref="CZ56:DB56"/>
    <mergeCell ref="DC56:DE56"/>
    <mergeCell ref="DF56:DG56"/>
    <mergeCell ref="DH56:DJ56"/>
    <mergeCell ref="DK56:DM56"/>
    <mergeCell ref="AX54:AZ54"/>
    <mergeCell ref="BA54:BC54"/>
    <mergeCell ref="BD54:BF54"/>
    <mergeCell ref="BG54:BI54"/>
    <mergeCell ref="BJ54:BK54"/>
    <mergeCell ref="BL54:BN54"/>
    <mergeCell ref="BO54:BQ54"/>
    <mergeCell ref="BR54:BS54"/>
    <mergeCell ref="BT54:BV54"/>
    <mergeCell ref="BW54:BY54"/>
    <mergeCell ref="BZ54:CA54"/>
    <mergeCell ref="CB54:CD54"/>
    <mergeCell ref="CE54:CG54"/>
    <mergeCell ref="CH54:CI54"/>
    <mergeCell ref="BR56:BS56"/>
    <mergeCell ref="BT56:BV56"/>
    <mergeCell ref="AX56:AZ56"/>
    <mergeCell ref="BA56:BC56"/>
    <mergeCell ref="BD56:BF56"/>
    <mergeCell ref="BG56:BI56"/>
    <mergeCell ref="BJ56:BK56"/>
    <mergeCell ref="BL56:BN56"/>
    <mergeCell ref="BO56:BQ56"/>
    <mergeCell ref="AX55:AZ55"/>
    <mergeCell ref="BA55:BC55"/>
    <mergeCell ref="BD55:BF55"/>
    <mergeCell ref="BG55:BI55"/>
    <mergeCell ref="BJ55:BK55"/>
    <mergeCell ref="BL55:BN55"/>
    <mergeCell ref="BO55:BQ55"/>
    <mergeCell ref="B55:AE55"/>
    <mergeCell ref="AF55:AH55"/>
    <mergeCell ref="AI55:AK55"/>
    <mergeCell ref="AL55:AN55"/>
    <mergeCell ref="AO55:AQ55"/>
    <mergeCell ref="AR55:AT55"/>
    <mergeCell ref="AU55:AW55"/>
    <mergeCell ref="CP56:CQ56"/>
    <mergeCell ref="CR56:CT56"/>
    <mergeCell ref="BW56:BY56"/>
    <mergeCell ref="BZ56:CA56"/>
    <mergeCell ref="CB56:CD56"/>
    <mergeCell ref="CE56:CG56"/>
    <mergeCell ref="CH56:CI56"/>
    <mergeCell ref="CJ56:CL56"/>
    <mergeCell ref="CM56:CO56"/>
    <mergeCell ref="CJ55:CL55"/>
    <mergeCell ref="CM55:CO55"/>
    <mergeCell ref="BR55:BS55"/>
    <mergeCell ref="BT55:BV55"/>
    <mergeCell ref="BW55:BY55"/>
    <mergeCell ref="BZ55:CA55"/>
    <mergeCell ref="CB55:CD55"/>
    <mergeCell ref="CE55:CG55"/>
    <mergeCell ref="CH55:CI55"/>
    <mergeCell ref="DH55:DJ55"/>
    <mergeCell ref="DK55:DM55"/>
    <mergeCell ref="CP55:CQ55"/>
    <mergeCell ref="CR55:CT55"/>
    <mergeCell ref="CU55:CW55"/>
    <mergeCell ref="CX55:CY55"/>
    <mergeCell ref="CZ55:DB55"/>
    <mergeCell ref="DC55:DE55"/>
    <mergeCell ref="DF55:DG55"/>
    <mergeCell ref="DK53:DM53"/>
    <mergeCell ref="DN53:DO53"/>
    <mergeCell ref="DP53:DR53"/>
    <mergeCell ref="DS53:DZ53"/>
    <mergeCell ref="CJ53:CL53"/>
    <mergeCell ref="CM53:CO53"/>
    <mergeCell ref="CP53:CQ53"/>
    <mergeCell ref="CR53:CT53"/>
    <mergeCell ref="CU53:CW53"/>
    <mergeCell ref="CX53:CY53"/>
    <mergeCell ref="CZ53:DB53"/>
    <mergeCell ref="B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K53"/>
    <mergeCell ref="BL53:BN53"/>
    <mergeCell ref="BO53:BQ53"/>
    <mergeCell ref="BR53:BS53"/>
    <mergeCell ref="BT53:BV53"/>
    <mergeCell ref="BW53:BY53"/>
    <mergeCell ref="BZ53:CA53"/>
    <mergeCell ref="CB53:CD53"/>
    <mergeCell ref="CE53:CG53"/>
    <mergeCell ref="CH53:CI53"/>
    <mergeCell ref="DC53:DE53"/>
    <mergeCell ref="DF53:DG53"/>
    <mergeCell ref="DH53:DJ53"/>
    <mergeCell ref="B50:AE50"/>
    <mergeCell ref="AF50:AH50"/>
    <mergeCell ref="AI50:AK50"/>
    <mergeCell ref="AL50:AN50"/>
    <mergeCell ref="AO50:AQ50"/>
    <mergeCell ref="AR50:AT50"/>
    <mergeCell ref="AU50:AW50"/>
    <mergeCell ref="DN51:DO51"/>
    <mergeCell ref="DP51:DR51"/>
    <mergeCell ref="DS51:DZ51"/>
    <mergeCell ref="DS52:DZ52"/>
    <mergeCell ref="DC50:DE50"/>
    <mergeCell ref="DF50:DG50"/>
    <mergeCell ref="DH50:DJ50"/>
    <mergeCell ref="DK50:DM50"/>
    <mergeCell ref="DN50:DO50"/>
    <mergeCell ref="DP50:DR50"/>
    <mergeCell ref="DS50:DZ50"/>
    <mergeCell ref="B52:AE52"/>
    <mergeCell ref="AF52:AH52"/>
    <mergeCell ref="AI52:AK52"/>
    <mergeCell ref="AL52:AN52"/>
    <mergeCell ref="AO52:AQ52"/>
    <mergeCell ref="AR52:AT52"/>
    <mergeCell ref="AU52:AW52"/>
    <mergeCell ref="CJ50:CL50"/>
    <mergeCell ref="CM50:CO50"/>
    <mergeCell ref="CP50:CQ50"/>
    <mergeCell ref="CR50:CT50"/>
    <mergeCell ref="CU50:CW50"/>
    <mergeCell ref="CX50:CY50"/>
    <mergeCell ref="CZ50:DB50"/>
    <mergeCell ref="DN52:DO52"/>
    <mergeCell ref="DP52:DR52"/>
    <mergeCell ref="CU52:CW52"/>
    <mergeCell ref="CX52:CY52"/>
    <mergeCell ref="CZ52:DB52"/>
    <mergeCell ref="DC52:DE52"/>
    <mergeCell ref="DF52:DG52"/>
    <mergeCell ref="DH52:DJ52"/>
    <mergeCell ref="DK52:DM52"/>
    <mergeCell ref="AX50:AZ50"/>
    <mergeCell ref="BA50:BC50"/>
    <mergeCell ref="BD50:BF50"/>
    <mergeCell ref="BG50:BI50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BR52:BS52"/>
    <mergeCell ref="BT52:BV52"/>
    <mergeCell ref="AX52:AZ52"/>
    <mergeCell ref="BA52:BC52"/>
    <mergeCell ref="BD52:BF52"/>
    <mergeCell ref="BG52:BI52"/>
    <mergeCell ref="BJ52:BK52"/>
    <mergeCell ref="BL52:BN52"/>
    <mergeCell ref="BO52:BQ52"/>
    <mergeCell ref="AX51:AZ51"/>
    <mergeCell ref="BA51:BC51"/>
    <mergeCell ref="BD51:BF51"/>
    <mergeCell ref="BG51:BI51"/>
    <mergeCell ref="BJ51:BK51"/>
    <mergeCell ref="BL51:BN51"/>
    <mergeCell ref="BO51:BQ51"/>
    <mergeCell ref="B51:AE51"/>
    <mergeCell ref="AF51:AH51"/>
    <mergeCell ref="AI51:AK51"/>
    <mergeCell ref="AL51:AN51"/>
    <mergeCell ref="AO51:AQ51"/>
    <mergeCell ref="AR51:AT51"/>
    <mergeCell ref="AU51:AW51"/>
    <mergeCell ref="CP52:CQ52"/>
    <mergeCell ref="CR52:CT52"/>
    <mergeCell ref="BW52:BY52"/>
    <mergeCell ref="BZ52:CA52"/>
    <mergeCell ref="CB52:CD52"/>
    <mergeCell ref="CE52:CG52"/>
    <mergeCell ref="CH52:CI52"/>
    <mergeCell ref="CJ52:CL52"/>
    <mergeCell ref="CM52:CO52"/>
    <mergeCell ref="CJ51:CL51"/>
    <mergeCell ref="CM51:CO51"/>
    <mergeCell ref="BR51:BS51"/>
    <mergeCell ref="BT51:BV51"/>
    <mergeCell ref="BW51:BY51"/>
    <mergeCell ref="BZ51:CA51"/>
    <mergeCell ref="CB51:CD51"/>
    <mergeCell ref="CE51:CG51"/>
    <mergeCell ref="CH51:CI51"/>
    <mergeCell ref="DH51:DJ51"/>
    <mergeCell ref="DK51:DM51"/>
    <mergeCell ref="CP51:CQ51"/>
    <mergeCell ref="CR51:CT51"/>
    <mergeCell ref="CU51:CW51"/>
    <mergeCell ref="CX51:CY51"/>
    <mergeCell ref="CZ51:DB51"/>
    <mergeCell ref="DC51:DE51"/>
    <mergeCell ref="DF51:DG51"/>
    <mergeCell ref="DK49:DM49"/>
    <mergeCell ref="DN49:DO49"/>
    <mergeCell ref="DP49:DR49"/>
    <mergeCell ref="DS49:DZ49"/>
    <mergeCell ref="CJ49:CL49"/>
    <mergeCell ref="CM49:CO49"/>
    <mergeCell ref="CP49:CQ49"/>
    <mergeCell ref="CR49:CT49"/>
    <mergeCell ref="CU49:CW49"/>
    <mergeCell ref="CX49:CY49"/>
    <mergeCell ref="CZ49:DB49"/>
    <mergeCell ref="B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K49"/>
    <mergeCell ref="BL49:BN49"/>
    <mergeCell ref="BO49:BQ49"/>
    <mergeCell ref="BR49:BS49"/>
    <mergeCell ref="BT49:BV49"/>
    <mergeCell ref="BW49:BY49"/>
    <mergeCell ref="BZ49:CA49"/>
    <mergeCell ref="CB49:CD49"/>
    <mergeCell ref="CE49:CG49"/>
    <mergeCell ref="CH49:CI49"/>
    <mergeCell ref="DC49:DE49"/>
    <mergeCell ref="DF49:DG49"/>
    <mergeCell ref="DH49:DJ49"/>
    <mergeCell ref="B46:AE46"/>
    <mergeCell ref="AF46:AH46"/>
    <mergeCell ref="AI46:AK46"/>
    <mergeCell ref="AL46:AN46"/>
    <mergeCell ref="AO46:AQ46"/>
    <mergeCell ref="AR46:AT46"/>
    <mergeCell ref="AU46:AW46"/>
    <mergeCell ref="DN47:DO47"/>
    <mergeCell ref="DP47:DR47"/>
    <mergeCell ref="DS47:DZ47"/>
    <mergeCell ref="DS48:DZ48"/>
    <mergeCell ref="DC46:DE46"/>
    <mergeCell ref="DF46:DG46"/>
    <mergeCell ref="DH46:DJ46"/>
    <mergeCell ref="DK46:DM46"/>
    <mergeCell ref="DN46:DO46"/>
    <mergeCell ref="DP46:DR46"/>
    <mergeCell ref="DS46:DZ46"/>
    <mergeCell ref="B48:AE48"/>
    <mergeCell ref="AF48:AH48"/>
    <mergeCell ref="AI48:AK48"/>
    <mergeCell ref="AL48:AN48"/>
    <mergeCell ref="AO48:AQ48"/>
    <mergeCell ref="AR48:AT48"/>
    <mergeCell ref="AU48:AW48"/>
    <mergeCell ref="CJ46:CL46"/>
    <mergeCell ref="CM46:CO46"/>
    <mergeCell ref="CP46:CQ46"/>
    <mergeCell ref="CR46:CT46"/>
    <mergeCell ref="CU46:CW46"/>
    <mergeCell ref="CX46:CY46"/>
    <mergeCell ref="CZ46:DB46"/>
    <mergeCell ref="DN48:DO48"/>
    <mergeCell ref="DP48:DR48"/>
    <mergeCell ref="CU48:CW48"/>
    <mergeCell ref="CX48:CY48"/>
    <mergeCell ref="CZ48:DB48"/>
    <mergeCell ref="DC48:DE48"/>
    <mergeCell ref="DF48:DG48"/>
    <mergeCell ref="DH48:DJ48"/>
    <mergeCell ref="DK48:DM48"/>
    <mergeCell ref="AX46:AZ46"/>
    <mergeCell ref="BA46:BC46"/>
    <mergeCell ref="BD46:BF46"/>
    <mergeCell ref="BG46:BI46"/>
    <mergeCell ref="BJ46:BK46"/>
    <mergeCell ref="BL46:BN46"/>
    <mergeCell ref="BO46:BQ46"/>
    <mergeCell ref="BR46:BS46"/>
    <mergeCell ref="BT46:BV46"/>
    <mergeCell ref="BW46:BY46"/>
    <mergeCell ref="BZ46:CA46"/>
    <mergeCell ref="CB46:CD46"/>
    <mergeCell ref="CE46:CG46"/>
    <mergeCell ref="CH46:CI46"/>
    <mergeCell ref="BR48:BS48"/>
    <mergeCell ref="BT48:BV48"/>
    <mergeCell ref="AX48:AZ48"/>
    <mergeCell ref="BA48:BC48"/>
    <mergeCell ref="BD48:BF48"/>
    <mergeCell ref="BG48:BI48"/>
    <mergeCell ref="BJ48:BK48"/>
    <mergeCell ref="BL48:BN48"/>
    <mergeCell ref="BO48:BQ48"/>
    <mergeCell ref="AX47:AZ47"/>
    <mergeCell ref="BA47:BC47"/>
    <mergeCell ref="BD47:BF47"/>
    <mergeCell ref="BG47:BI47"/>
    <mergeCell ref="BJ47:BK47"/>
    <mergeCell ref="BL47:BN47"/>
    <mergeCell ref="BO47:BQ47"/>
    <mergeCell ref="B47:AE47"/>
    <mergeCell ref="AF47:AH47"/>
    <mergeCell ref="AI47:AK47"/>
    <mergeCell ref="AL47:AN47"/>
    <mergeCell ref="AO47:AQ47"/>
    <mergeCell ref="AR47:AT47"/>
    <mergeCell ref="AU47:AW47"/>
    <mergeCell ref="CP48:CQ48"/>
    <mergeCell ref="CR48:CT48"/>
    <mergeCell ref="BW48:BY48"/>
    <mergeCell ref="BZ48:CA48"/>
    <mergeCell ref="CB48:CD48"/>
    <mergeCell ref="CE48:CG48"/>
    <mergeCell ref="CH48:CI48"/>
    <mergeCell ref="CJ48:CL48"/>
    <mergeCell ref="CM48:CO48"/>
    <mergeCell ref="CJ47:CL47"/>
    <mergeCell ref="CM47:CO47"/>
    <mergeCell ref="BR47:BS47"/>
    <mergeCell ref="BT47:BV47"/>
    <mergeCell ref="BW47:BY47"/>
    <mergeCell ref="BZ47:CA47"/>
    <mergeCell ref="CB47:CD47"/>
    <mergeCell ref="CE47:CG47"/>
    <mergeCell ref="CH47:CI47"/>
    <mergeCell ref="DH47:DJ47"/>
    <mergeCell ref="DK47:DM47"/>
    <mergeCell ref="CP47:CQ47"/>
    <mergeCell ref="CR47:CT47"/>
    <mergeCell ref="CU47:CW47"/>
    <mergeCell ref="CX47:CY47"/>
    <mergeCell ref="CZ47:DB47"/>
    <mergeCell ref="DC47:DE47"/>
    <mergeCell ref="DF47:DG47"/>
    <mergeCell ref="DK45:DM45"/>
    <mergeCell ref="DN45:DO45"/>
    <mergeCell ref="DP45:DR45"/>
    <mergeCell ref="DS45:DZ45"/>
    <mergeCell ref="CJ45:CL45"/>
    <mergeCell ref="CM45:CO45"/>
    <mergeCell ref="CP45:CQ45"/>
    <mergeCell ref="CR45:CT45"/>
    <mergeCell ref="CU45:CW45"/>
    <mergeCell ref="CX45:CY45"/>
    <mergeCell ref="CZ45:DB45"/>
    <mergeCell ref="B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K45"/>
    <mergeCell ref="BL45:BN45"/>
    <mergeCell ref="BO45:BQ45"/>
    <mergeCell ref="BR45:BS45"/>
    <mergeCell ref="BT45:BV45"/>
    <mergeCell ref="BW45:BY45"/>
    <mergeCell ref="BZ45:CA45"/>
    <mergeCell ref="CB45:CD45"/>
    <mergeCell ref="CE45:CG45"/>
    <mergeCell ref="CH45:CI45"/>
    <mergeCell ref="DC45:DE45"/>
    <mergeCell ref="DF45:DG45"/>
    <mergeCell ref="DH45:DJ45"/>
    <mergeCell ref="B42:AE42"/>
    <mergeCell ref="AF42:AH42"/>
    <mergeCell ref="AI42:AK42"/>
    <mergeCell ref="AL42:AN42"/>
    <mergeCell ref="AO42:AQ42"/>
    <mergeCell ref="AR42:AT42"/>
    <mergeCell ref="AU42:AW42"/>
    <mergeCell ref="DN43:DO43"/>
    <mergeCell ref="DP43:DR43"/>
    <mergeCell ref="DS43:DZ43"/>
    <mergeCell ref="DS44:DZ44"/>
    <mergeCell ref="DC42:DE42"/>
    <mergeCell ref="DF42:DG42"/>
    <mergeCell ref="DH42:DJ42"/>
    <mergeCell ref="DK42:DM42"/>
    <mergeCell ref="DN42:DO42"/>
    <mergeCell ref="DP42:DR42"/>
    <mergeCell ref="DS42:DZ42"/>
    <mergeCell ref="B44:AE44"/>
    <mergeCell ref="AF44:AH44"/>
    <mergeCell ref="AI44:AK44"/>
    <mergeCell ref="AL44:AN44"/>
    <mergeCell ref="AO44:AQ44"/>
    <mergeCell ref="AR44:AT44"/>
    <mergeCell ref="AU44:AW44"/>
    <mergeCell ref="CJ42:CL42"/>
    <mergeCell ref="CM42:CO42"/>
    <mergeCell ref="CP42:CQ42"/>
    <mergeCell ref="CR42:CT42"/>
    <mergeCell ref="CU42:CW42"/>
    <mergeCell ref="CX42:CY42"/>
    <mergeCell ref="CZ42:DB42"/>
    <mergeCell ref="DN44:DO44"/>
    <mergeCell ref="DP44:DR44"/>
    <mergeCell ref="CU44:CW44"/>
    <mergeCell ref="CX44:CY44"/>
    <mergeCell ref="CZ44:DB44"/>
    <mergeCell ref="DC44:DE44"/>
    <mergeCell ref="DF44:DG44"/>
    <mergeCell ref="DH44:DJ44"/>
    <mergeCell ref="DK44:DM44"/>
    <mergeCell ref="AX42:AZ42"/>
    <mergeCell ref="BA42:BC42"/>
    <mergeCell ref="BD42:BF42"/>
    <mergeCell ref="BG42:BI42"/>
    <mergeCell ref="BJ42:BK42"/>
    <mergeCell ref="BL42:BN42"/>
    <mergeCell ref="BO42:BQ42"/>
    <mergeCell ref="BR42:BS42"/>
    <mergeCell ref="BT42:BV42"/>
    <mergeCell ref="BW42:BY42"/>
    <mergeCell ref="BZ42:CA42"/>
    <mergeCell ref="CB42:CD42"/>
    <mergeCell ref="CE42:CG42"/>
    <mergeCell ref="CH42:CI42"/>
    <mergeCell ref="BR44:BS44"/>
    <mergeCell ref="BT44:BV44"/>
    <mergeCell ref="AX44:AZ44"/>
    <mergeCell ref="BA44:BC44"/>
    <mergeCell ref="BD44:BF44"/>
    <mergeCell ref="BG44:BI44"/>
    <mergeCell ref="BJ44:BK44"/>
    <mergeCell ref="BL44:BN44"/>
    <mergeCell ref="BO44:BQ44"/>
    <mergeCell ref="AX43:AZ43"/>
    <mergeCell ref="BA43:BC43"/>
    <mergeCell ref="BD43:BF43"/>
    <mergeCell ref="BG43:BI43"/>
    <mergeCell ref="BJ43:BK43"/>
    <mergeCell ref="BL43:BN43"/>
    <mergeCell ref="BO43:BQ43"/>
    <mergeCell ref="B43:AE43"/>
    <mergeCell ref="AF43:AH43"/>
    <mergeCell ref="AI43:AK43"/>
    <mergeCell ref="AL43:AN43"/>
    <mergeCell ref="AO43:AQ43"/>
    <mergeCell ref="AR43:AT43"/>
    <mergeCell ref="AU43:AW43"/>
    <mergeCell ref="CP44:CQ44"/>
    <mergeCell ref="CR44:CT44"/>
    <mergeCell ref="BW44:BY44"/>
    <mergeCell ref="BZ44:CA44"/>
    <mergeCell ref="CB44:CD44"/>
    <mergeCell ref="CE44:CG44"/>
    <mergeCell ref="CH44:CI44"/>
    <mergeCell ref="CJ44:CL44"/>
    <mergeCell ref="CM44:CO44"/>
    <mergeCell ref="CJ43:CL43"/>
    <mergeCell ref="CM43:CO43"/>
    <mergeCell ref="BR43:BS43"/>
    <mergeCell ref="BT43:BV43"/>
    <mergeCell ref="BW43:BY43"/>
    <mergeCell ref="BZ43:CA43"/>
    <mergeCell ref="CB43:CD43"/>
    <mergeCell ref="CE43:CG43"/>
    <mergeCell ref="CH43:CI43"/>
    <mergeCell ref="DH43:DJ43"/>
    <mergeCell ref="DK43:DM43"/>
    <mergeCell ref="CP43:CQ43"/>
    <mergeCell ref="CR43:CT43"/>
    <mergeCell ref="CU43:CW43"/>
    <mergeCell ref="CX43:CY43"/>
    <mergeCell ref="CZ43:DB43"/>
    <mergeCell ref="DC43:DE43"/>
    <mergeCell ref="DF43:DG43"/>
    <mergeCell ref="DK89:DM89"/>
    <mergeCell ref="DN89:DO89"/>
    <mergeCell ref="DP89:DR89"/>
    <mergeCell ref="DS89:DZ89"/>
    <mergeCell ref="CJ89:CL89"/>
    <mergeCell ref="CM89:CO89"/>
    <mergeCell ref="CP89:CQ89"/>
    <mergeCell ref="CR89:CT89"/>
    <mergeCell ref="CU89:CW89"/>
    <mergeCell ref="CX89:CY89"/>
    <mergeCell ref="CZ89:DB89"/>
    <mergeCell ref="B89:AE89"/>
    <mergeCell ref="AF89:AH89"/>
    <mergeCell ref="AI89:AK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K89"/>
    <mergeCell ref="BL89:BN89"/>
    <mergeCell ref="BO89:BQ89"/>
    <mergeCell ref="BR89:BS89"/>
    <mergeCell ref="BT89:BV89"/>
    <mergeCell ref="BW89:BY89"/>
    <mergeCell ref="BZ89:CA89"/>
    <mergeCell ref="CB89:CD89"/>
    <mergeCell ref="CE89:CG89"/>
    <mergeCell ref="CH89:CI89"/>
    <mergeCell ref="DC89:DE89"/>
    <mergeCell ref="DF89:DG89"/>
    <mergeCell ref="DH89:DJ89"/>
    <mergeCell ref="DP88:DR88"/>
    <mergeCell ref="CU88:CW88"/>
    <mergeCell ref="CX88:CY88"/>
    <mergeCell ref="CZ88:DB88"/>
    <mergeCell ref="DC88:DE88"/>
    <mergeCell ref="DF88:DG88"/>
    <mergeCell ref="DH88:DJ88"/>
    <mergeCell ref="DK88:DM88"/>
    <mergeCell ref="BR88:BS88"/>
    <mergeCell ref="BT88:BV88"/>
    <mergeCell ref="AX88:AZ88"/>
    <mergeCell ref="BA88:BC88"/>
    <mergeCell ref="BD88:BF88"/>
    <mergeCell ref="BG88:BI88"/>
    <mergeCell ref="BJ88:BK88"/>
    <mergeCell ref="BL88:BN88"/>
    <mergeCell ref="BO88:BQ88"/>
    <mergeCell ref="AU85:AW85"/>
    <mergeCell ref="CJ87:CL87"/>
    <mergeCell ref="CM87:CO87"/>
    <mergeCell ref="BR87:BS87"/>
    <mergeCell ref="BT87:BV87"/>
    <mergeCell ref="BW87:BY87"/>
    <mergeCell ref="BZ87:CA87"/>
    <mergeCell ref="CB87:CD87"/>
    <mergeCell ref="CE87:CG87"/>
    <mergeCell ref="CH87:CI87"/>
    <mergeCell ref="DH87:DJ87"/>
    <mergeCell ref="DK87:DM87"/>
    <mergeCell ref="CP87:CQ87"/>
    <mergeCell ref="CR87:CT87"/>
    <mergeCell ref="CU87:CW87"/>
    <mergeCell ref="CX87:CY87"/>
    <mergeCell ref="CZ87:DB87"/>
    <mergeCell ref="DC87:DE87"/>
    <mergeCell ref="DF87:DG87"/>
    <mergeCell ref="DH84:DJ84"/>
    <mergeCell ref="DK84:DM84"/>
    <mergeCell ref="DN84:DO84"/>
    <mergeCell ref="DP84:DR84"/>
    <mergeCell ref="DS84:DZ84"/>
    <mergeCell ref="B84:AE84"/>
    <mergeCell ref="AF84:AH84"/>
    <mergeCell ref="AI84:AK84"/>
    <mergeCell ref="AL84:AN84"/>
    <mergeCell ref="AO84:AQ84"/>
    <mergeCell ref="AR84:AT84"/>
    <mergeCell ref="AU84:AW84"/>
    <mergeCell ref="AX85:AZ85"/>
    <mergeCell ref="BA85:BC85"/>
    <mergeCell ref="BD85:BF85"/>
    <mergeCell ref="BG85:BI85"/>
    <mergeCell ref="BJ85:BK85"/>
    <mergeCell ref="BL85:BN85"/>
    <mergeCell ref="BO85:BQ85"/>
    <mergeCell ref="CJ84:CL84"/>
    <mergeCell ref="CM84:CO84"/>
    <mergeCell ref="CP84:CQ84"/>
    <mergeCell ref="CR84:CT84"/>
    <mergeCell ref="CU84:CW84"/>
    <mergeCell ref="CX84:CY84"/>
    <mergeCell ref="CZ84:DB84"/>
    <mergeCell ref="B85:AE85"/>
    <mergeCell ref="AF85:AH85"/>
    <mergeCell ref="AI85:AK85"/>
    <mergeCell ref="AL85:AN85"/>
    <mergeCell ref="AO85:AQ85"/>
    <mergeCell ref="AR85:AT85"/>
    <mergeCell ref="CZ85:DB85"/>
    <mergeCell ref="DC85:DE85"/>
    <mergeCell ref="DF85:DG85"/>
    <mergeCell ref="AX84:AZ84"/>
    <mergeCell ref="BA84:BC84"/>
    <mergeCell ref="BD84:BF84"/>
    <mergeCell ref="BG84:BI84"/>
    <mergeCell ref="BJ84:BK84"/>
    <mergeCell ref="BL84:BN84"/>
    <mergeCell ref="BO84:BQ84"/>
    <mergeCell ref="BR84:BS84"/>
    <mergeCell ref="BT84:BV84"/>
    <mergeCell ref="BW84:BY84"/>
    <mergeCell ref="BZ84:CA84"/>
    <mergeCell ref="CB84:CD84"/>
    <mergeCell ref="CE84:CG84"/>
    <mergeCell ref="CH84:CI84"/>
    <mergeCell ref="DC84:DE84"/>
    <mergeCell ref="DF84:DG84"/>
    <mergeCell ref="DS88:DZ88"/>
    <mergeCell ref="DC86:DE86"/>
    <mergeCell ref="DF86:DG86"/>
    <mergeCell ref="DH86:DJ86"/>
    <mergeCell ref="DK86:DM86"/>
    <mergeCell ref="DN86:DO86"/>
    <mergeCell ref="DP86:DR86"/>
    <mergeCell ref="DS86:DZ86"/>
    <mergeCell ref="B88:AE88"/>
    <mergeCell ref="AF88:AH88"/>
    <mergeCell ref="AI88:AK88"/>
    <mergeCell ref="AL88:AN88"/>
    <mergeCell ref="AO88:AQ88"/>
    <mergeCell ref="AR88:AT88"/>
    <mergeCell ref="AU88:AW88"/>
    <mergeCell ref="CJ86:CL86"/>
    <mergeCell ref="CM86:CO86"/>
    <mergeCell ref="CP86:CQ86"/>
    <mergeCell ref="CR86:CT86"/>
    <mergeCell ref="CU86:CW86"/>
    <mergeCell ref="CX86:CY86"/>
    <mergeCell ref="CZ86:DB86"/>
    <mergeCell ref="CP88:CQ88"/>
    <mergeCell ref="CR88:CT88"/>
    <mergeCell ref="BW88:BY88"/>
    <mergeCell ref="BZ88:CA88"/>
    <mergeCell ref="CB88:CD88"/>
    <mergeCell ref="CE88:CG88"/>
    <mergeCell ref="CH88:CI88"/>
    <mergeCell ref="CJ88:CL88"/>
    <mergeCell ref="CM88:CO88"/>
    <mergeCell ref="DN88:DO88"/>
    <mergeCell ref="B87:AE87"/>
    <mergeCell ref="AF87:AH87"/>
    <mergeCell ref="AI87:AK87"/>
    <mergeCell ref="AL87:AN87"/>
    <mergeCell ref="AO87:AQ87"/>
    <mergeCell ref="AR87:AT87"/>
    <mergeCell ref="AU87:AW87"/>
    <mergeCell ref="AX86:AZ86"/>
    <mergeCell ref="BA86:BC86"/>
    <mergeCell ref="BD86:BF86"/>
    <mergeCell ref="BG86:BI86"/>
    <mergeCell ref="BJ86:BK86"/>
    <mergeCell ref="BL86:BN86"/>
    <mergeCell ref="BO86:BQ86"/>
    <mergeCell ref="BR86:BS86"/>
    <mergeCell ref="BT86:BV86"/>
    <mergeCell ref="BW86:BY86"/>
    <mergeCell ref="B86:AE86"/>
    <mergeCell ref="AF86:AH86"/>
    <mergeCell ref="AI86:AK86"/>
    <mergeCell ref="AL86:AN86"/>
    <mergeCell ref="AO86:AQ86"/>
    <mergeCell ref="AR86:AT86"/>
    <mergeCell ref="AU86:AW86"/>
    <mergeCell ref="CJ85:CL85"/>
    <mergeCell ref="CM85:CO85"/>
    <mergeCell ref="DN85:DO85"/>
    <mergeCell ref="DP85:DR85"/>
    <mergeCell ref="DS85:DZ85"/>
    <mergeCell ref="BR85:BS85"/>
    <mergeCell ref="BT85:BV85"/>
    <mergeCell ref="BW85:BY85"/>
    <mergeCell ref="BZ85:CA85"/>
    <mergeCell ref="CB85:CD85"/>
    <mergeCell ref="CE85:CG85"/>
    <mergeCell ref="CH85:CI85"/>
    <mergeCell ref="AX87:AZ87"/>
    <mergeCell ref="BA87:BC87"/>
    <mergeCell ref="BD87:BF87"/>
    <mergeCell ref="BG87:BI87"/>
    <mergeCell ref="BJ87:BK87"/>
    <mergeCell ref="BL87:BN87"/>
    <mergeCell ref="BO87:BQ87"/>
    <mergeCell ref="BZ86:CA86"/>
    <mergeCell ref="CB86:CD86"/>
    <mergeCell ref="CE86:CG86"/>
    <mergeCell ref="CH86:CI86"/>
    <mergeCell ref="DN87:DO87"/>
    <mergeCell ref="DP87:DR87"/>
    <mergeCell ref="DS87:DZ87"/>
    <mergeCell ref="DH85:DJ85"/>
    <mergeCell ref="DK85:DM85"/>
    <mergeCell ref="CP85:CQ85"/>
    <mergeCell ref="CR85:CT85"/>
    <mergeCell ref="CU85:CW85"/>
    <mergeCell ref="CX85:CY85"/>
    <mergeCell ref="DK83:DM83"/>
    <mergeCell ref="DN83:DO83"/>
    <mergeCell ref="DP83:DR83"/>
    <mergeCell ref="DS83:DZ83"/>
    <mergeCell ref="CJ83:CL83"/>
    <mergeCell ref="CM83:CO83"/>
    <mergeCell ref="CP83:CQ83"/>
    <mergeCell ref="CR83:CT83"/>
    <mergeCell ref="CU83:CW83"/>
    <mergeCell ref="CX83:CY83"/>
    <mergeCell ref="CZ83:DB83"/>
    <mergeCell ref="B83:AE83"/>
    <mergeCell ref="AF83:AH83"/>
    <mergeCell ref="AI83:AK83"/>
    <mergeCell ref="AL83:AN83"/>
    <mergeCell ref="AO83:AQ83"/>
    <mergeCell ref="AR83:AT83"/>
    <mergeCell ref="AU83:AW83"/>
    <mergeCell ref="AX83:AZ83"/>
    <mergeCell ref="BA83:BC83"/>
    <mergeCell ref="BD83:BF83"/>
    <mergeCell ref="BG83:BI83"/>
    <mergeCell ref="BJ83:BK83"/>
    <mergeCell ref="BL83:BN83"/>
    <mergeCell ref="BO83:BQ83"/>
    <mergeCell ref="BR83:BS83"/>
    <mergeCell ref="BT83:BV83"/>
    <mergeCell ref="BW83:BY83"/>
    <mergeCell ref="BZ83:CA83"/>
    <mergeCell ref="CB83:CD83"/>
    <mergeCell ref="CE83:CG83"/>
    <mergeCell ref="CH83:CI83"/>
    <mergeCell ref="DC83:DE83"/>
    <mergeCell ref="DF83:DG83"/>
    <mergeCell ref="DH83:DJ83"/>
    <mergeCell ref="BZ77:CA77"/>
    <mergeCell ref="CB77:CD77"/>
    <mergeCell ref="CE77:CG77"/>
    <mergeCell ref="CH77:CI77"/>
    <mergeCell ref="CJ77:CL77"/>
    <mergeCell ref="CM77:CO77"/>
    <mergeCell ref="AF76:AH76"/>
    <mergeCell ref="AF77:AH77"/>
    <mergeCell ref="AF78:AH78"/>
    <mergeCell ref="AF79:AH79"/>
    <mergeCell ref="AF80:AH80"/>
    <mergeCell ref="AF81:AH81"/>
    <mergeCell ref="AR81:AT81"/>
    <mergeCell ref="BZ82:CA82"/>
    <mergeCell ref="CB82:CD82"/>
    <mergeCell ref="CJ82:CL82"/>
    <mergeCell ref="CM82:CO82"/>
    <mergeCell ref="BA82:BC82"/>
    <mergeCell ref="BD82:BF82"/>
    <mergeCell ref="AF82:AH82"/>
    <mergeCell ref="AI82:AK82"/>
    <mergeCell ref="AL82:AN82"/>
    <mergeCell ref="AO82:AQ82"/>
    <mergeCell ref="AR82:AT82"/>
    <mergeCell ref="AU82:AW82"/>
    <mergeCell ref="AX82:AZ82"/>
    <mergeCell ref="B77:AD77"/>
    <mergeCell ref="B78:AE78"/>
    <mergeCell ref="B79:AE79"/>
    <mergeCell ref="B80:AE80"/>
    <mergeCell ref="B81:AE81"/>
    <mergeCell ref="B82:AE82"/>
    <mergeCell ref="BD75:BF75"/>
    <mergeCell ref="BG75:BI75"/>
    <mergeCell ref="B76:AE76"/>
    <mergeCell ref="AI76:AK76"/>
    <mergeCell ref="AL76:AN76"/>
    <mergeCell ref="AO76:AQ76"/>
    <mergeCell ref="BG77:BI77"/>
    <mergeCell ref="BJ78:BK78"/>
    <mergeCell ref="BL78:BN78"/>
    <mergeCell ref="BO78:BQ78"/>
    <mergeCell ref="BR78:BS78"/>
    <mergeCell ref="CZ81:DB81"/>
    <mergeCell ref="BT82:BV82"/>
    <mergeCell ref="BW82:BY82"/>
    <mergeCell ref="CE81:CG81"/>
    <mergeCell ref="CH81:CI81"/>
    <mergeCell ref="BG82:BI82"/>
    <mergeCell ref="BJ82:BK82"/>
    <mergeCell ref="BL82:BN82"/>
    <mergeCell ref="BO82:BQ82"/>
    <mergeCell ref="BR82:BS82"/>
    <mergeCell ref="DF82:DG82"/>
    <mergeCell ref="DH82:DJ82"/>
    <mergeCell ref="DK82:DM82"/>
    <mergeCell ref="DN82:DO82"/>
    <mergeCell ref="DP82:DR82"/>
    <mergeCell ref="DS82:DZ82"/>
    <mergeCell ref="CE82:CG82"/>
    <mergeCell ref="CH82:CI82"/>
    <mergeCell ref="CR82:CT82"/>
    <mergeCell ref="CU82:CW82"/>
    <mergeCell ref="CX82:CY82"/>
    <mergeCell ref="CZ82:DB82"/>
    <mergeCell ref="DC82:DE82"/>
    <mergeCell ref="CP82:CQ82"/>
    <mergeCell ref="AI77:AK77"/>
    <mergeCell ref="AL77:AN77"/>
    <mergeCell ref="AI78:AK78"/>
    <mergeCell ref="AL78:AN78"/>
    <mergeCell ref="AI79:AK79"/>
    <mergeCell ref="AL79:AN79"/>
    <mergeCell ref="AO79:AQ79"/>
    <mergeCell ref="BO81:BQ81"/>
    <mergeCell ref="BR81:BS81"/>
    <mergeCell ref="AU81:AW81"/>
    <mergeCell ref="AX81:AZ81"/>
    <mergeCell ref="BA81:BC81"/>
    <mergeCell ref="BD81:BF81"/>
    <mergeCell ref="BG81:BI81"/>
    <mergeCell ref="BJ81:BK81"/>
    <mergeCell ref="BL81:BN81"/>
    <mergeCell ref="CH80:CI80"/>
    <mergeCell ref="BT81:BV81"/>
    <mergeCell ref="BW81:BY81"/>
    <mergeCell ref="BZ81:CA81"/>
    <mergeCell ref="CB81:CD81"/>
    <mergeCell ref="BA77:BC77"/>
    <mergeCell ref="BD77:BF77"/>
    <mergeCell ref="BJ77:BK77"/>
    <mergeCell ref="BL77:BN77"/>
    <mergeCell ref="BO77:BQ77"/>
    <mergeCell ref="BR77:BS77"/>
    <mergeCell ref="BT77:BV77"/>
    <mergeCell ref="BT78:BV78"/>
    <mergeCell ref="BW78:BY78"/>
    <mergeCell ref="BZ78:CA78"/>
    <mergeCell ref="BW77:BY77"/>
    <mergeCell ref="DC80:DE80"/>
    <mergeCell ref="DF80:DG80"/>
    <mergeCell ref="DH80:DJ80"/>
    <mergeCell ref="DK80:DM80"/>
    <mergeCell ref="DN80:DO80"/>
    <mergeCell ref="DP80:DR80"/>
    <mergeCell ref="DS80:DZ80"/>
    <mergeCell ref="CB80:CD80"/>
    <mergeCell ref="CE80:CG80"/>
    <mergeCell ref="CP80:CQ80"/>
    <mergeCell ref="CR80:CT80"/>
    <mergeCell ref="CU80:CW80"/>
    <mergeCell ref="CX80:CY80"/>
    <mergeCell ref="CZ80:DB80"/>
    <mergeCell ref="AI81:AK81"/>
    <mergeCell ref="AL81:AN81"/>
    <mergeCell ref="AO81:AQ81"/>
    <mergeCell ref="CJ80:CL80"/>
    <mergeCell ref="CM80:CO80"/>
    <mergeCell ref="DC81:DE81"/>
    <mergeCell ref="DF81:DG81"/>
    <mergeCell ref="DH81:DJ81"/>
    <mergeCell ref="DK81:DM81"/>
    <mergeCell ref="DN81:DO81"/>
    <mergeCell ref="DP81:DR81"/>
    <mergeCell ref="DS81:DZ81"/>
    <mergeCell ref="CJ81:CL81"/>
    <mergeCell ref="CM81:CO81"/>
    <mergeCell ref="CP81:CQ81"/>
    <mergeCell ref="CR81:CT81"/>
    <mergeCell ref="CU81:CW81"/>
    <mergeCell ref="CX81:CY81"/>
    <mergeCell ref="CM79:CO79"/>
    <mergeCell ref="CP79:CQ79"/>
    <mergeCell ref="CR79:CT79"/>
    <mergeCell ref="CU79:CW79"/>
    <mergeCell ref="CX79:CY79"/>
    <mergeCell ref="CZ79:DB79"/>
    <mergeCell ref="BD80:BF80"/>
    <mergeCell ref="BG80:BI80"/>
    <mergeCell ref="AI80:AK80"/>
    <mergeCell ref="AL80:AN80"/>
    <mergeCell ref="AO80:AQ80"/>
    <mergeCell ref="AR80:AT80"/>
    <mergeCell ref="AU80:AW80"/>
    <mergeCell ref="AX80:AZ80"/>
    <mergeCell ref="BA80:BC80"/>
    <mergeCell ref="BJ80:BK80"/>
    <mergeCell ref="BL80:BN80"/>
    <mergeCell ref="BO80:BQ80"/>
    <mergeCell ref="BR80:BS80"/>
    <mergeCell ref="BT80:BV80"/>
    <mergeCell ref="BW80:BY80"/>
    <mergeCell ref="BZ80:CA80"/>
    <mergeCell ref="DS78:DZ78"/>
    <mergeCell ref="CU78:CW78"/>
    <mergeCell ref="CX78:CY78"/>
    <mergeCell ref="CZ78:DB78"/>
    <mergeCell ref="DC78:DE78"/>
    <mergeCell ref="DF78:DG78"/>
    <mergeCell ref="DH78:DJ78"/>
    <mergeCell ref="DK78:DM78"/>
    <mergeCell ref="BL79:BN79"/>
    <mergeCell ref="BO79:BQ79"/>
    <mergeCell ref="AR79:AT79"/>
    <mergeCell ref="AU79:AW79"/>
    <mergeCell ref="AX79:AZ79"/>
    <mergeCell ref="BA79:BC79"/>
    <mergeCell ref="BD79:BF79"/>
    <mergeCell ref="BG79:BI79"/>
    <mergeCell ref="BJ79:BK79"/>
    <mergeCell ref="BR79:BS79"/>
    <mergeCell ref="BT79:BV79"/>
    <mergeCell ref="BW79:BY79"/>
    <mergeCell ref="BZ79:CA79"/>
    <mergeCell ref="CB79:CD79"/>
    <mergeCell ref="CE79:CG79"/>
    <mergeCell ref="CH79:CI79"/>
    <mergeCell ref="DC79:DE79"/>
    <mergeCell ref="DF79:DG79"/>
    <mergeCell ref="DH79:DJ79"/>
    <mergeCell ref="DK79:DM79"/>
    <mergeCell ref="DN79:DO79"/>
    <mergeCell ref="DP79:DR79"/>
    <mergeCell ref="DS79:DZ79"/>
    <mergeCell ref="CJ79:CL79"/>
    <mergeCell ref="DH76:DJ76"/>
    <mergeCell ref="DK76:DM76"/>
    <mergeCell ref="DN76:DO76"/>
    <mergeCell ref="DP76:DR76"/>
    <mergeCell ref="DS76:DZ76"/>
    <mergeCell ref="CP76:CQ76"/>
    <mergeCell ref="CR76:CT76"/>
    <mergeCell ref="CU76:CW76"/>
    <mergeCell ref="CX76:CY76"/>
    <mergeCell ref="CZ76:DB76"/>
    <mergeCell ref="DC76:DE76"/>
    <mergeCell ref="DF76:DG76"/>
    <mergeCell ref="AO77:AQ77"/>
    <mergeCell ref="AR77:AT77"/>
    <mergeCell ref="AO78:AQ78"/>
    <mergeCell ref="AR78:AT78"/>
    <mergeCell ref="AU77:AW77"/>
    <mergeCell ref="AX77:AZ77"/>
    <mergeCell ref="AU78:AW78"/>
    <mergeCell ref="AX78:AZ78"/>
    <mergeCell ref="BA78:BC78"/>
    <mergeCell ref="BD78:BF78"/>
    <mergeCell ref="BG78:BI78"/>
    <mergeCell ref="CB78:CD78"/>
    <mergeCell ref="CE78:CG78"/>
    <mergeCell ref="CH78:CI78"/>
    <mergeCell ref="CJ78:CL78"/>
    <mergeCell ref="CM78:CO78"/>
    <mergeCell ref="CP78:CQ78"/>
    <mergeCell ref="CR78:CT78"/>
    <mergeCell ref="DN78:DO78"/>
    <mergeCell ref="DP78:DR78"/>
    <mergeCell ref="CB74:CI74"/>
    <mergeCell ref="CJ74:CQ74"/>
    <mergeCell ref="AR76:AT76"/>
    <mergeCell ref="AU76:AW76"/>
    <mergeCell ref="AX76:AZ76"/>
    <mergeCell ref="BA76:BC76"/>
    <mergeCell ref="BD76:BF76"/>
    <mergeCell ref="BG76:BI76"/>
    <mergeCell ref="BJ76:BK76"/>
    <mergeCell ref="BL76:BN76"/>
    <mergeCell ref="BO76:BQ76"/>
    <mergeCell ref="BR76:BS76"/>
    <mergeCell ref="BT76:BV76"/>
    <mergeCell ref="BW76:BY76"/>
    <mergeCell ref="BZ76:CA76"/>
    <mergeCell ref="CB76:CD76"/>
    <mergeCell ref="CE76:CG76"/>
    <mergeCell ref="CH76:CI76"/>
    <mergeCell ref="CJ76:CL76"/>
    <mergeCell ref="CM76:CO76"/>
    <mergeCell ref="DS69:DZ69"/>
    <mergeCell ref="CJ69:CL69"/>
    <mergeCell ref="CM69:CO69"/>
    <mergeCell ref="CP69:CQ69"/>
    <mergeCell ref="CR69:CT69"/>
    <mergeCell ref="CU69:CW69"/>
    <mergeCell ref="CX69:CY69"/>
    <mergeCell ref="CZ69:DB69"/>
    <mergeCell ref="B69:AE69"/>
    <mergeCell ref="AF69:AH69"/>
    <mergeCell ref="AI69:AK69"/>
    <mergeCell ref="AL69:AN69"/>
    <mergeCell ref="AO69:AQ69"/>
    <mergeCell ref="AR69:AT69"/>
    <mergeCell ref="AU69:AW69"/>
    <mergeCell ref="DH77:DJ77"/>
    <mergeCell ref="DK77:DM77"/>
    <mergeCell ref="DN77:DO77"/>
    <mergeCell ref="DP77:DR77"/>
    <mergeCell ref="DS77:DZ77"/>
    <mergeCell ref="CP77:CQ77"/>
    <mergeCell ref="CR77:CT77"/>
    <mergeCell ref="CU77:CW77"/>
    <mergeCell ref="CX77:CY77"/>
    <mergeCell ref="CZ77:DB77"/>
    <mergeCell ref="DC77:DE77"/>
    <mergeCell ref="DF77:DG77"/>
    <mergeCell ref="AX74:AZ75"/>
    <mergeCell ref="BA74:BC75"/>
    <mergeCell ref="BD74:BK74"/>
    <mergeCell ref="BL74:BS74"/>
    <mergeCell ref="BT74:CA74"/>
    <mergeCell ref="BG69:BI69"/>
    <mergeCell ref="BJ69:BK69"/>
    <mergeCell ref="BL69:BN69"/>
    <mergeCell ref="BO69:BQ69"/>
    <mergeCell ref="BR69:BS69"/>
    <mergeCell ref="BT69:BV69"/>
    <mergeCell ref="BW69:BY69"/>
    <mergeCell ref="BZ69:CA69"/>
    <mergeCell ref="CB69:CD69"/>
    <mergeCell ref="CE69:CG69"/>
    <mergeCell ref="CH69:CI69"/>
    <mergeCell ref="DC69:DE69"/>
    <mergeCell ref="DF69:DG69"/>
    <mergeCell ref="DH69:DJ69"/>
    <mergeCell ref="DK69:DM69"/>
    <mergeCell ref="DN69:DO69"/>
    <mergeCell ref="DP69:DR69"/>
    <mergeCell ref="B66:AE66"/>
    <mergeCell ref="AF66:AH66"/>
    <mergeCell ref="AI66:AK66"/>
    <mergeCell ref="AL66:AN66"/>
    <mergeCell ref="AO66:AQ66"/>
    <mergeCell ref="AR66:AT66"/>
    <mergeCell ref="AU66:AW66"/>
    <mergeCell ref="DN67:DO67"/>
    <mergeCell ref="DP67:DR67"/>
    <mergeCell ref="DS67:DZ67"/>
    <mergeCell ref="DS68:DZ68"/>
    <mergeCell ref="DC66:DE66"/>
    <mergeCell ref="DF66:DG66"/>
    <mergeCell ref="DH66:DJ66"/>
    <mergeCell ref="DK66:DM66"/>
    <mergeCell ref="DN66:DO66"/>
    <mergeCell ref="DP66:DR66"/>
    <mergeCell ref="DS66:DZ66"/>
    <mergeCell ref="B68:AE68"/>
    <mergeCell ref="AF68:AH68"/>
    <mergeCell ref="AI68:AK68"/>
    <mergeCell ref="AL68:AN68"/>
    <mergeCell ref="AO68:AQ68"/>
    <mergeCell ref="AR68:AT68"/>
    <mergeCell ref="AU68:AW68"/>
    <mergeCell ref="CJ66:CL66"/>
    <mergeCell ref="CM66:CO66"/>
    <mergeCell ref="CP66:CQ66"/>
    <mergeCell ref="CR66:CT66"/>
    <mergeCell ref="CU66:CW66"/>
    <mergeCell ref="CX66:CY66"/>
    <mergeCell ref="CZ66:DB66"/>
    <mergeCell ref="DN68:DO68"/>
    <mergeCell ref="DP68:DR68"/>
    <mergeCell ref="DP72:DR75"/>
    <mergeCell ref="DS72:DZ75"/>
    <mergeCell ref="CZ73:DO73"/>
    <mergeCell ref="CR74:CY74"/>
    <mergeCell ref="CZ74:DG74"/>
    <mergeCell ref="DH74:DO74"/>
    <mergeCell ref="CU68:CW68"/>
    <mergeCell ref="CX68:CY68"/>
    <mergeCell ref="CZ68:DB68"/>
    <mergeCell ref="DC68:DE68"/>
    <mergeCell ref="DF68:DG68"/>
    <mergeCell ref="DH68:DJ68"/>
    <mergeCell ref="DK68:DM68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BT66:BV66"/>
    <mergeCell ref="BW66:BY66"/>
    <mergeCell ref="BZ66:CA66"/>
    <mergeCell ref="CB66:CD66"/>
    <mergeCell ref="CE66:CG66"/>
    <mergeCell ref="CH66:CI66"/>
    <mergeCell ref="BR68:BS68"/>
    <mergeCell ref="BT68:BV68"/>
    <mergeCell ref="AX68:AZ68"/>
    <mergeCell ref="CH67:CI67"/>
    <mergeCell ref="DH67:DJ67"/>
    <mergeCell ref="DK67:DM67"/>
    <mergeCell ref="CP67:CQ67"/>
    <mergeCell ref="CR67:CT67"/>
    <mergeCell ref="CU67:CW67"/>
    <mergeCell ref="CX67:CY67"/>
    <mergeCell ref="CZ67:DB67"/>
    <mergeCell ref="DC67:DE67"/>
    <mergeCell ref="DF67:DG67"/>
    <mergeCell ref="CP68:CQ68"/>
    <mergeCell ref="CR68:CT68"/>
    <mergeCell ref="BW68:BY68"/>
    <mergeCell ref="BZ68:CA68"/>
    <mergeCell ref="CB68:CD68"/>
    <mergeCell ref="CE68:CG68"/>
    <mergeCell ref="CH68:CI68"/>
    <mergeCell ref="CJ68:CL68"/>
    <mergeCell ref="CM68:CO68"/>
    <mergeCell ref="B67:AE67"/>
    <mergeCell ref="AF67:AH67"/>
    <mergeCell ref="AI67:AK67"/>
    <mergeCell ref="AL67:AN67"/>
    <mergeCell ref="AO67:AQ67"/>
    <mergeCell ref="AR67:AT67"/>
    <mergeCell ref="AU67:AW67"/>
    <mergeCell ref="AR73:BC73"/>
    <mergeCell ref="BD73:BS73"/>
    <mergeCell ref="AR74:AT75"/>
    <mergeCell ref="AU74:AW75"/>
    <mergeCell ref="A72:A75"/>
    <mergeCell ref="B72:AE75"/>
    <mergeCell ref="AF72:AH75"/>
    <mergeCell ref="AI72:AK75"/>
    <mergeCell ref="AL72:BC72"/>
    <mergeCell ref="AL73:AN75"/>
    <mergeCell ref="AO73:AQ75"/>
    <mergeCell ref="BJ75:BK75"/>
    <mergeCell ref="BL75:BN75"/>
    <mergeCell ref="BO75:BQ75"/>
    <mergeCell ref="BR75:BS75"/>
    <mergeCell ref="BR67:BS67"/>
    <mergeCell ref="BA68:BC68"/>
    <mergeCell ref="BD68:BF68"/>
    <mergeCell ref="BG68:BI68"/>
    <mergeCell ref="BJ68:BK68"/>
    <mergeCell ref="BL68:BN68"/>
    <mergeCell ref="BO68:BQ68"/>
    <mergeCell ref="AX69:AZ69"/>
    <mergeCell ref="BA69:BC69"/>
    <mergeCell ref="BD69:BF69"/>
    <mergeCell ref="CZ75:DB75"/>
    <mergeCell ref="DC75:DE75"/>
    <mergeCell ref="DF75:DG75"/>
    <mergeCell ref="DH75:DJ75"/>
    <mergeCell ref="DK75:DM75"/>
    <mergeCell ref="DN75:DO75"/>
    <mergeCell ref="CH75:CI75"/>
    <mergeCell ref="CJ75:CL75"/>
    <mergeCell ref="CM75:CO75"/>
    <mergeCell ref="CP75:CQ75"/>
    <mergeCell ref="CR75:CT75"/>
    <mergeCell ref="CU75:CW75"/>
    <mergeCell ref="CX75:CY75"/>
    <mergeCell ref="AX67:AZ67"/>
    <mergeCell ref="BA67:BC67"/>
    <mergeCell ref="BD67:BF67"/>
    <mergeCell ref="BG67:BI67"/>
    <mergeCell ref="BJ67:BK67"/>
    <mergeCell ref="BL67:BN67"/>
    <mergeCell ref="BO67:BQ67"/>
    <mergeCell ref="BT75:BV75"/>
    <mergeCell ref="BW75:BY75"/>
    <mergeCell ref="BZ75:CA75"/>
    <mergeCell ref="CB75:CD75"/>
    <mergeCell ref="CE75:CG75"/>
    <mergeCell ref="CJ67:CL67"/>
    <mergeCell ref="CM67:CO67"/>
    <mergeCell ref="BT67:BV67"/>
    <mergeCell ref="BW67:BY67"/>
    <mergeCell ref="BZ67:CA67"/>
    <mergeCell ref="CB67:CD67"/>
    <mergeCell ref="CE67:CG67"/>
    <mergeCell ref="BZ70:CA70"/>
    <mergeCell ref="CB70:CD70"/>
    <mergeCell ref="CE70:CG70"/>
    <mergeCell ref="CH70:CI70"/>
    <mergeCell ref="BT73:CI73"/>
    <mergeCell ref="DC70:DE70"/>
    <mergeCell ref="DF70:DG70"/>
    <mergeCell ref="DH70:DJ70"/>
    <mergeCell ref="DK70:DM70"/>
    <mergeCell ref="DN70:DO70"/>
    <mergeCell ref="DP70:DR70"/>
    <mergeCell ref="DS70:DZ70"/>
    <mergeCell ref="CU70:CW70"/>
    <mergeCell ref="CJ73:CY73"/>
    <mergeCell ref="CJ70:CL70"/>
    <mergeCell ref="CM70:CO70"/>
    <mergeCell ref="CP70:CQ70"/>
    <mergeCell ref="CR70:CT70"/>
    <mergeCell ref="CX70:CY70"/>
    <mergeCell ref="CZ70:DB70"/>
    <mergeCell ref="BD72:DO72"/>
    <mergeCell ref="B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K70"/>
    <mergeCell ref="BL70:BN70"/>
    <mergeCell ref="BO70:BQ70"/>
    <mergeCell ref="BR70:BS70"/>
    <mergeCell ref="BT70:BV70"/>
    <mergeCell ref="BW70:BY70"/>
    <mergeCell ref="DK41:DM41"/>
    <mergeCell ref="DN41:DO41"/>
    <mergeCell ref="DP41:DR41"/>
    <mergeCell ref="DS41:DZ41"/>
    <mergeCell ref="CJ41:CL41"/>
    <mergeCell ref="CM41:CO41"/>
    <mergeCell ref="CP41:CQ41"/>
    <mergeCell ref="CR41:CT41"/>
    <mergeCell ref="CU41:CW41"/>
    <mergeCell ref="CX41:CY41"/>
    <mergeCell ref="CZ41:DB41"/>
    <mergeCell ref="B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BW41:BY41"/>
    <mergeCell ref="BZ41:CA41"/>
    <mergeCell ref="CB41:CD41"/>
    <mergeCell ref="CE41:CG41"/>
    <mergeCell ref="CH41:CI41"/>
    <mergeCell ref="DC41:DE41"/>
    <mergeCell ref="DF41:DG41"/>
    <mergeCell ref="DH41:DJ41"/>
    <mergeCell ref="B38:AE38"/>
    <mergeCell ref="AF38:AH38"/>
    <mergeCell ref="AI38:AK38"/>
    <mergeCell ref="AL38:AN38"/>
    <mergeCell ref="AO38:AQ38"/>
    <mergeCell ref="AR38:AT38"/>
    <mergeCell ref="AU38:AW38"/>
    <mergeCell ref="DN39:DO39"/>
    <mergeCell ref="DP39:DR39"/>
    <mergeCell ref="DS39:DZ39"/>
    <mergeCell ref="DS40:DZ40"/>
    <mergeCell ref="DC38:DE38"/>
    <mergeCell ref="DF38:DG38"/>
    <mergeCell ref="DH38:DJ38"/>
    <mergeCell ref="DK38:DM38"/>
    <mergeCell ref="DN38:DO38"/>
    <mergeCell ref="DP38:DR38"/>
    <mergeCell ref="DS38:DZ38"/>
    <mergeCell ref="B40:AE40"/>
    <mergeCell ref="AF40:AH40"/>
    <mergeCell ref="AI40:AK40"/>
    <mergeCell ref="AL40:AN40"/>
    <mergeCell ref="AO40:AQ40"/>
    <mergeCell ref="AR40:AT40"/>
    <mergeCell ref="AU40:AW40"/>
    <mergeCell ref="CJ38:CL38"/>
    <mergeCell ref="CM38:CO38"/>
    <mergeCell ref="CP38:CQ38"/>
    <mergeCell ref="CR38:CT38"/>
    <mergeCell ref="CU38:CW38"/>
    <mergeCell ref="CX38:CY38"/>
    <mergeCell ref="CZ38:DB38"/>
    <mergeCell ref="DN40:DO40"/>
    <mergeCell ref="DP40:DR40"/>
    <mergeCell ref="CU40:CW40"/>
    <mergeCell ref="CX40:CY40"/>
    <mergeCell ref="CZ40:DB40"/>
    <mergeCell ref="DC40:DE40"/>
    <mergeCell ref="DF40:DG40"/>
    <mergeCell ref="DH40:DJ40"/>
    <mergeCell ref="DK40:DM40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BW38:BY38"/>
    <mergeCell ref="BZ38:CA38"/>
    <mergeCell ref="CB38:CD38"/>
    <mergeCell ref="CE38:CG38"/>
    <mergeCell ref="CH38:CI38"/>
    <mergeCell ref="BR40:BS40"/>
    <mergeCell ref="BT40:BV40"/>
    <mergeCell ref="AX40:AZ40"/>
    <mergeCell ref="BA40:BC40"/>
    <mergeCell ref="BD40:BF40"/>
    <mergeCell ref="BG40:BI40"/>
    <mergeCell ref="BJ40:BK40"/>
    <mergeCell ref="BL40:BN40"/>
    <mergeCell ref="BO40:BQ40"/>
    <mergeCell ref="AX39:AZ39"/>
    <mergeCell ref="BA39:BC39"/>
    <mergeCell ref="BD39:BF39"/>
    <mergeCell ref="BG39:BI39"/>
    <mergeCell ref="BJ39:BK39"/>
    <mergeCell ref="BL39:BN39"/>
    <mergeCell ref="BO39:BQ39"/>
    <mergeCell ref="B39:AE39"/>
    <mergeCell ref="AF39:AH39"/>
    <mergeCell ref="AI39:AK39"/>
    <mergeCell ref="AL39:AN39"/>
    <mergeCell ref="AO39:AQ39"/>
    <mergeCell ref="AR39:AT39"/>
    <mergeCell ref="AU39:AW39"/>
    <mergeCell ref="CP40:CQ40"/>
    <mergeCell ref="CR40:CT40"/>
    <mergeCell ref="BW40:BY40"/>
    <mergeCell ref="BZ40:CA40"/>
    <mergeCell ref="CB40:CD40"/>
    <mergeCell ref="CE40:CG40"/>
    <mergeCell ref="CH40:CI40"/>
    <mergeCell ref="CJ40:CL40"/>
    <mergeCell ref="CM40:CO40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DK39:DM39"/>
    <mergeCell ref="CP39:CQ39"/>
    <mergeCell ref="CR39:CT39"/>
    <mergeCell ref="CU39:CW39"/>
    <mergeCell ref="CX39:CY39"/>
    <mergeCell ref="CZ39:DB39"/>
    <mergeCell ref="DC39:DE39"/>
    <mergeCell ref="DF39:DG39"/>
    <mergeCell ref="DK37:DM37"/>
    <mergeCell ref="DN37:DO37"/>
    <mergeCell ref="DP37:DR37"/>
    <mergeCell ref="DS37:DZ37"/>
    <mergeCell ref="CJ37:CL37"/>
    <mergeCell ref="CM37:CO37"/>
    <mergeCell ref="CP37:CQ37"/>
    <mergeCell ref="CR37:CT37"/>
    <mergeCell ref="CU37:CW37"/>
    <mergeCell ref="CX37:CY37"/>
    <mergeCell ref="CZ37:DB37"/>
    <mergeCell ref="B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K37"/>
    <mergeCell ref="BL37:BN37"/>
    <mergeCell ref="BO37:BQ37"/>
    <mergeCell ref="BR37:BS37"/>
    <mergeCell ref="BT37:BV37"/>
    <mergeCell ref="BW37:BY37"/>
    <mergeCell ref="BZ37:CA37"/>
    <mergeCell ref="CB37:CD37"/>
    <mergeCell ref="CE37:CG37"/>
    <mergeCell ref="CH37:CI37"/>
    <mergeCell ref="DC37:DE37"/>
    <mergeCell ref="DF37:DG37"/>
    <mergeCell ref="DH37:DJ37"/>
    <mergeCell ref="B36:AE36"/>
    <mergeCell ref="AF36:AH36"/>
    <mergeCell ref="AI36:AK36"/>
    <mergeCell ref="AL36:AN36"/>
    <mergeCell ref="AO36:AQ36"/>
    <mergeCell ref="AR36:AT36"/>
    <mergeCell ref="AU36:AW36"/>
    <mergeCell ref="CJ34:CL34"/>
    <mergeCell ref="CM34:CO34"/>
    <mergeCell ref="CP34:CQ34"/>
    <mergeCell ref="CR34:CT34"/>
    <mergeCell ref="CU34:CW34"/>
    <mergeCell ref="CX34:CY34"/>
    <mergeCell ref="CZ34:DB34"/>
    <mergeCell ref="BR36:BS36"/>
    <mergeCell ref="BT36:BV36"/>
    <mergeCell ref="AX36:AZ36"/>
    <mergeCell ref="BA36:BC36"/>
    <mergeCell ref="BD36:BF36"/>
    <mergeCell ref="BG36:BI36"/>
    <mergeCell ref="BJ36:BK36"/>
    <mergeCell ref="BL36:BN36"/>
    <mergeCell ref="BO36:BQ36"/>
    <mergeCell ref="AF34:AH34"/>
    <mergeCell ref="AI34:AK34"/>
    <mergeCell ref="AL34:AN34"/>
    <mergeCell ref="AO34:AQ34"/>
    <mergeCell ref="AR34:AT34"/>
    <mergeCell ref="AU34:AW34"/>
    <mergeCell ref="DN35:DO35"/>
    <mergeCell ref="DP35:DR35"/>
    <mergeCell ref="DS35:DZ35"/>
    <mergeCell ref="DS36:DZ36"/>
    <mergeCell ref="DC34:DE34"/>
    <mergeCell ref="DF34:DG34"/>
    <mergeCell ref="DH34:DJ34"/>
    <mergeCell ref="DK34:DM34"/>
    <mergeCell ref="DN34:DO34"/>
    <mergeCell ref="DP34:DR34"/>
    <mergeCell ref="DS34:DZ34"/>
    <mergeCell ref="CP36:CQ36"/>
    <mergeCell ref="CR36:CT36"/>
    <mergeCell ref="BW36:BY36"/>
    <mergeCell ref="BZ36:CA36"/>
    <mergeCell ref="CB36:CD36"/>
    <mergeCell ref="CE36:CG36"/>
    <mergeCell ref="CH36:CI36"/>
    <mergeCell ref="CJ36:CL36"/>
    <mergeCell ref="CM36:CO36"/>
    <mergeCell ref="DN36:DO36"/>
    <mergeCell ref="DP36:DR36"/>
    <mergeCell ref="CU36:CW36"/>
    <mergeCell ref="CX36:CY36"/>
    <mergeCell ref="CZ36:DB36"/>
    <mergeCell ref="DC36:DE36"/>
    <mergeCell ref="DF36:DG36"/>
    <mergeCell ref="DH36:DJ36"/>
    <mergeCell ref="DK36:DM36"/>
    <mergeCell ref="DK35:DM35"/>
    <mergeCell ref="CP35:CQ35"/>
    <mergeCell ref="CR35:CT35"/>
    <mergeCell ref="CU35:CW35"/>
    <mergeCell ref="CX35:CY35"/>
    <mergeCell ref="CZ35:DB35"/>
    <mergeCell ref="DC35:DE35"/>
    <mergeCell ref="DF35:DG35"/>
    <mergeCell ref="AX35:AZ35"/>
    <mergeCell ref="BA35:BC35"/>
    <mergeCell ref="BD35:BF35"/>
    <mergeCell ref="BG35:BI35"/>
    <mergeCell ref="BJ35:BK35"/>
    <mergeCell ref="BL35:BN35"/>
    <mergeCell ref="BO35:BQ35"/>
    <mergeCell ref="B35:AE35"/>
    <mergeCell ref="AF35:AH35"/>
    <mergeCell ref="AI35:AK35"/>
    <mergeCell ref="AL35:AN35"/>
    <mergeCell ref="AO35:AQ35"/>
    <mergeCell ref="AR35:AT35"/>
    <mergeCell ref="AU35:AW35"/>
    <mergeCell ref="B33:AE33"/>
    <mergeCell ref="AF33:AH33"/>
    <mergeCell ref="AI33:AK33"/>
    <mergeCell ref="AL33:AN33"/>
    <mergeCell ref="AO33:AQ33"/>
    <mergeCell ref="AR33:AT33"/>
    <mergeCell ref="AU33:AW33"/>
    <mergeCell ref="CJ35:CL35"/>
    <mergeCell ref="CM35:CO35"/>
    <mergeCell ref="BR35:BS35"/>
    <mergeCell ref="BT35:BV35"/>
    <mergeCell ref="BW35:BY35"/>
    <mergeCell ref="BZ35:CA35"/>
    <mergeCell ref="CB35:CD35"/>
    <mergeCell ref="CE35:CG35"/>
    <mergeCell ref="CH35:CI35"/>
    <mergeCell ref="DH35:DJ35"/>
    <mergeCell ref="AX34:AZ34"/>
    <mergeCell ref="BA34:BC34"/>
    <mergeCell ref="BD34:BF34"/>
    <mergeCell ref="BG34:BI34"/>
    <mergeCell ref="BJ34:BK34"/>
    <mergeCell ref="BL34:BN34"/>
    <mergeCell ref="BO34:BQ34"/>
    <mergeCell ref="BR34:BS34"/>
    <mergeCell ref="BT34:BV34"/>
    <mergeCell ref="BW34:BY34"/>
    <mergeCell ref="BZ34:CA34"/>
    <mergeCell ref="CB34:CD34"/>
    <mergeCell ref="CE34:CG34"/>
    <mergeCell ref="CH34:CI34"/>
    <mergeCell ref="B34:AE34"/>
    <mergeCell ref="DP29:DR32"/>
    <mergeCell ref="DS29:DZ32"/>
    <mergeCell ref="AO30:AQ32"/>
    <mergeCell ref="AX33:AZ33"/>
    <mergeCell ref="BA33:BC33"/>
    <mergeCell ref="BD33:BF33"/>
    <mergeCell ref="BG33:BI33"/>
    <mergeCell ref="BJ33:BK33"/>
    <mergeCell ref="BL33:BN33"/>
    <mergeCell ref="BO33:BQ33"/>
    <mergeCell ref="BR33:BS33"/>
    <mergeCell ref="BT33:BV33"/>
    <mergeCell ref="BW33:BY33"/>
    <mergeCell ref="BZ33:CA33"/>
    <mergeCell ref="CB33:CD33"/>
    <mergeCell ref="CE33:CG33"/>
    <mergeCell ref="CH33:CI33"/>
    <mergeCell ref="DC33:DE33"/>
    <mergeCell ref="DF33:DG33"/>
    <mergeCell ref="DH33:DJ33"/>
    <mergeCell ref="DK33:DM33"/>
    <mergeCell ref="DN33:DO33"/>
    <mergeCell ref="DP33:DR33"/>
    <mergeCell ref="DS33:DZ33"/>
    <mergeCell ref="CJ33:CL33"/>
    <mergeCell ref="CM33:CO33"/>
    <mergeCell ref="CP33:CQ33"/>
    <mergeCell ref="CR33:CT33"/>
    <mergeCell ref="CU33:CW33"/>
    <mergeCell ref="CX33:CY33"/>
    <mergeCell ref="CZ33:DB33"/>
    <mergeCell ref="BZ19:CA19"/>
    <mergeCell ref="CB19:CC19"/>
    <mergeCell ref="CD19:CE19"/>
    <mergeCell ref="CF19:CG19"/>
    <mergeCell ref="CH19:CI19"/>
    <mergeCell ref="CJ19:CK19"/>
    <mergeCell ref="CL19:CM19"/>
    <mergeCell ref="CN19:CO19"/>
    <mergeCell ref="CP19:CQ19"/>
    <mergeCell ref="CR19:CS19"/>
    <mergeCell ref="CT19:CU19"/>
    <mergeCell ref="AL29:BC29"/>
    <mergeCell ref="AR30:BC30"/>
    <mergeCell ref="A29:A32"/>
    <mergeCell ref="B29:AE32"/>
    <mergeCell ref="AF29:AH32"/>
    <mergeCell ref="BD29:DO2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DN19:DP19"/>
    <mergeCell ref="DQ19:DS19"/>
    <mergeCell ref="DT19:DV19"/>
    <mergeCell ref="DW19:DZ19"/>
    <mergeCell ref="CV19:CW19"/>
    <mergeCell ref="CX19:CY19"/>
    <mergeCell ref="CZ19:DA19"/>
    <mergeCell ref="DB19:DD19"/>
    <mergeCell ref="DE19:DG19"/>
    <mergeCell ref="DH19:DJ19"/>
    <mergeCell ref="DK19:DM19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DH18:DJ18"/>
    <mergeCell ref="DK18:DM18"/>
    <mergeCell ref="DN18:DP18"/>
    <mergeCell ref="DQ18:DS18"/>
    <mergeCell ref="DT18:DV18"/>
    <mergeCell ref="DW18:DZ18"/>
    <mergeCell ref="CR18:CS18"/>
    <mergeCell ref="CT18:CU18"/>
    <mergeCell ref="CV18:CW18"/>
    <mergeCell ref="CX18:CY18"/>
    <mergeCell ref="CZ18:DA18"/>
    <mergeCell ref="DB18:DD18"/>
    <mergeCell ref="DE18:DG18"/>
    <mergeCell ref="CN17:CO17"/>
    <mergeCell ref="CT17:CU17"/>
    <mergeCell ref="CV17:CW17"/>
    <mergeCell ref="CX17:CY17"/>
    <mergeCell ref="CZ17:DA17"/>
    <mergeCell ref="CL16:CQ16"/>
    <mergeCell ref="CT16:DA16"/>
    <mergeCell ref="DB16:DD17"/>
    <mergeCell ref="DE16:DG17"/>
    <mergeCell ref="DH16:DJ17"/>
    <mergeCell ref="DK16:DM17"/>
    <mergeCell ref="DN16:DP17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Z30:DO30"/>
    <mergeCell ref="BW32:BY32"/>
    <mergeCell ref="BZ32:CA32"/>
    <mergeCell ref="AB16:AI16"/>
    <mergeCell ref="AL16:AQ16"/>
    <mergeCell ref="AT16:AY16"/>
    <mergeCell ref="BB16:BI16"/>
    <mergeCell ref="BL16:BQ16"/>
    <mergeCell ref="BT16:CA16"/>
    <mergeCell ref="CB16:CI16"/>
    <mergeCell ref="AR16:AS17"/>
    <mergeCell ref="AZ16:BA17"/>
    <mergeCell ref="BJ16:BK17"/>
    <mergeCell ref="BR16:BS17"/>
    <mergeCell ref="CJ16:CK17"/>
    <mergeCell ref="CR16:CS17"/>
    <mergeCell ref="AL17:AM17"/>
    <mergeCell ref="CP17:CQ17"/>
    <mergeCell ref="AX17:AY17"/>
    <mergeCell ref="BB17:BC17"/>
    <mergeCell ref="BD17:BE17"/>
    <mergeCell ref="BF17:BG17"/>
    <mergeCell ref="BH17:BI17"/>
    <mergeCell ref="BL17:BM17"/>
    <mergeCell ref="BN17:BO17"/>
    <mergeCell ref="BP17:BQ17"/>
    <mergeCell ref="BT17:BU17"/>
    <mergeCell ref="BV17:BW17"/>
    <mergeCell ref="BX17:BY17"/>
    <mergeCell ref="BZ17:CA17"/>
    <mergeCell ref="CB17:CC17"/>
    <mergeCell ref="CD17:CE17"/>
    <mergeCell ref="S23:AE23"/>
    <mergeCell ref="AK23:AL23"/>
    <mergeCell ref="AM23:AN23"/>
    <mergeCell ref="AO23:AX23"/>
    <mergeCell ref="BI23:BJ23"/>
    <mergeCell ref="BK25:BL25"/>
    <mergeCell ref="BM25:BX25"/>
    <mergeCell ref="O25:P25"/>
    <mergeCell ref="Q25:R25"/>
    <mergeCell ref="S25:AE25"/>
    <mergeCell ref="AK25:AL25"/>
    <mergeCell ref="AM25:AN25"/>
    <mergeCell ref="AO25:BC25"/>
    <mergeCell ref="BI25:BJ25"/>
    <mergeCell ref="AI29:AK32"/>
    <mergeCell ref="AL30:AN32"/>
    <mergeCell ref="CJ30:CY30"/>
    <mergeCell ref="CZ31:DG31"/>
    <mergeCell ref="DH31:DO31"/>
    <mergeCell ref="BD32:BF32"/>
    <mergeCell ref="BG32:BI32"/>
    <mergeCell ref="CU32:CW32"/>
    <mergeCell ref="CX32:CY32"/>
    <mergeCell ref="CZ32:DB32"/>
    <mergeCell ref="DC32:DE32"/>
    <mergeCell ref="DF32:DG32"/>
    <mergeCell ref="DH32:DJ32"/>
    <mergeCell ref="DK32:DM32"/>
    <mergeCell ref="DN32:DO32"/>
    <mergeCell ref="BT31:CA31"/>
    <mergeCell ref="CB31:CI31"/>
    <mergeCell ref="CH32:CI32"/>
    <mergeCell ref="CJ32:CL32"/>
    <mergeCell ref="CM32:CO32"/>
    <mergeCell ref="CP32:CQ32"/>
    <mergeCell ref="CR32:CT32"/>
    <mergeCell ref="CB32:CD32"/>
    <mergeCell ref="CE32:CG32"/>
    <mergeCell ref="BJ32:BK32"/>
    <mergeCell ref="BL32:BN32"/>
    <mergeCell ref="BO32:BQ32"/>
    <mergeCell ref="BR32:BS32"/>
    <mergeCell ref="BT32:BV32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P21:Q21"/>
    <mergeCell ref="R21:S21"/>
    <mergeCell ref="T21:U21"/>
    <mergeCell ref="V21:W21"/>
    <mergeCell ref="X21:Y21"/>
    <mergeCell ref="Z21:AA21"/>
    <mergeCell ref="AB21:AC21"/>
    <mergeCell ref="AR31:AT32"/>
    <mergeCell ref="AU31:AW32"/>
    <mergeCell ref="AX31:AZ32"/>
    <mergeCell ref="BA31:BC32"/>
    <mergeCell ref="BD31:BK31"/>
    <mergeCell ref="BL31:BS31"/>
    <mergeCell ref="CJ31:CQ31"/>
    <mergeCell ref="CR31:CY31"/>
    <mergeCell ref="BD30:BS30"/>
    <mergeCell ref="BT30:CI30"/>
    <mergeCell ref="BK23:BL23"/>
    <mergeCell ref="BM23:BZ23"/>
    <mergeCell ref="CG23:CH23"/>
    <mergeCell ref="CI23:CJ23"/>
    <mergeCell ref="CK23:CQ23"/>
    <mergeCell ref="O23:P23"/>
    <mergeCell ref="Q23:R23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B21:C21"/>
    <mergeCell ref="D21:E21"/>
    <mergeCell ref="F21:G21"/>
    <mergeCell ref="H21:I21"/>
    <mergeCell ref="J21:K21"/>
    <mergeCell ref="L21:M21"/>
    <mergeCell ref="N21:O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DN21:DP21"/>
    <mergeCell ref="DQ21:DS21"/>
    <mergeCell ref="DT21:DV21"/>
    <mergeCell ref="DW21:DZ21"/>
    <mergeCell ref="DB22:DD22"/>
    <mergeCell ref="DE22:DG22"/>
    <mergeCell ref="DH22:DJ22"/>
    <mergeCell ref="DK22:DM22"/>
    <mergeCell ref="DN22:DP22"/>
    <mergeCell ref="DQ22:DS22"/>
    <mergeCell ref="DT22:DV22"/>
    <mergeCell ref="DW22:DZ22"/>
    <mergeCell ref="CV21:CW21"/>
    <mergeCell ref="CX21:CY21"/>
    <mergeCell ref="CZ21:DA21"/>
    <mergeCell ref="DB21:DD21"/>
    <mergeCell ref="DE21:DG21"/>
    <mergeCell ref="DH21:DJ21"/>
    <mergeCell ref="DK21:DM21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B20:C20"/>
    <mergeCell ref="D20:E20"/>
    <mergeCell ref="F20:G20"/>
    <mergeCell ref="H20:I20"/>
    <mergeCell ref="J20:K20"/>
    <mergeCell ref="L20:M20"/>
    <mergeCell ref="N20:O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AD18:AE18"/>
    <mergeCell ref="AF18:AG18"/>
    <mergeCell ref="AH18:AI18"/>
    <mergeCell ref="AJ18:AK18"/>
    <mergeCell ref="AL18:AM18"/>
    <mergeCell ref="F17:G17"/>
    <mergeCell ref="H17:I17"/>
    <mergeCell ref="B18:C18"/>
    <mergeCell ref="D18:E18"/>
    <mergeCell ref="F18:G18"/>
    <mergeCell ref="H18:I18"/>
    <mergeCell ref="J18:K18"/>
    <mergeCell ref="DN20:DP20"/>
    <mergeCell ref="DQ20:DS20"/>
    <mergeCell ref="DT20:DV20"/>
    <mergeCell ref="DW20:DZ20"/>
    <mergeCell ref="CV20:CW20"/>
    <mergeCell ref="CX20:CY20"/>
    <mergeCell ref="CZ20:DA20"/>
    <mergeCell ref="DB20:DD20"/>
    <mergeCell ref="DE20:DG20"/>
    <mergeCell ref="DH20:DJ20"/>
    <mergeCell ref="DK20:DM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L18:M18"/>
    <mergeCell ref="N18:O18"/>
    <mergeCell ref="P18:Q18"/>
    <mergeCell ref="R18:S18"/>
    <mergeCell ref="T18:U18"/>
    <mergeCell ref="P17:Q17"/>
    <mergeCell ref="T17:U17"/>
    <mergeCell ref="V17:W17"/>
    <mergeCell ref="X17:Y17"/>
    <mergeCell ref="V18:W18"/>
    <mergeCell ref="X18:Y18"/>
    <mergeCell ref="Z17:AA17"/>
    <mergeCell ref="AB17:AC17"/>
    <mergeCell ref="Z18:AA18"/>
    <mergeCell ref="AB18:AC18"/>
    <mergeCell ref="A16:A17"/>
    <mergeCell ref="B16:I16"/>
    <mergeCell ref="J16:K17"/>
    <mergeCell ref="L16:Q16"/>
    <mergeCell ref="R16:S17"/>
    <mergeCell ref="T16:AA16"/>
    <mergeCell ref="A1:DZ1"/>
    <mergeCell ref="A2:DZ2"/>
    <mergeCell ref="A3:DZ3"/>
    <mergeCell ref="AR5:CP5"/>
    <mergeCell ref="AR6:CP6"/>
    <mergeCell ref="CZ6:DY6"/>
    <mergeCell ref="CZ7:DY8"/>
    <mergeCell ref="AZ7:CP7"/>
    <mergeCell ref="M8:W8"/>
    <mergeCell ref="AZ8:CP8"/>
    <mergeCell ref="M9:W9"/>
    <mergeCell ref="CZ9:DI9"/>
    <mergeCell ref="DJ9:DN9"/>
    <mergeCell ref="B10:K10"/>
    <mergeCell ref="DQ16:DS17"/>
    <mergeCell ref="DT16:DV17"/>
    <mergeCell ref="DW16:DZ17"/>
    <mergeCell ref="B17:C17"/>
    <mergeCell ref="D17:E17"/>
    <mergeCell ref="AN17:AO17"/>
    <mergeCell ref="AP17:AQ17"/>
    <mergeCell ref="AT17:AU17"/>
    <mergeCell ref="AV17:AW17"/>
    <mergeCell ref="CF17:CG17"/>
    <mergeCell ref="CH17:CI17"/>
    <mergeCell ref="L17:M17"/>
    <mergeCell ref="N17:O17"/>
    <mergeCell ref="AJ16:AK17"/>
    <mergeCell ref="AH17:AI17"/>
    <mergeCell ref="AD17:AE17"/>
    <mergeCell ref="AF17:AG17"/>
    <mergeCell ref="CL17:CM1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703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</row>
    <row r="2" spans="1:144" ht="57.75" customHeight="1">
      <c r="A2" s="486" t="s">
        <v>526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</row>
    <row r="3" spans="1:144" ht="72.75" customHeight="1">
      <c r="A3" s="487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</row>
    <row r="4" spans="1:144" ht="44.25" customHeight="1">
      <c r="A4" s="152"/>
      <c r="B4" s="153" t="s">
        <v>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2"/>
      <c r="AA4" s="152"/>
      <c r="AB4" s="152"/>
      <c r="AC4" s="152"/>
      <c r="AD4" s="152"/>
      <c r="AE4" s="152"/>
      <c r="AF4" s="152"/>
      <c r="AG4" s="152"/>
      <c r="AH4" s="152"/>
      <c r="AI4" s="154"/>
      <c r="AJ4" s="154"/>
      <c r="AK4" s="154"/>
      <c r="AL4" s="154"/>
      <c r="AM4" s="154"/>
      <c r="AN4" s="154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5"/>
      <c r="BJ4" s="155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</row>
    <row r="5" spans="1:144" ht="40.5" customHeight="1">
      <c r="A5" s="152"/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2"/>
      <c r="AA5" s="152"/>
      <c r="AB5" s="152"/>
      <c r="AC5" s="152"/>
      <c r="AD5" s="152"/>
      <c r="AE5" s="152"/>
      <c r="AF5" s="152"/>
      <c r="AG5" s="152"/>
      <c r="AH5" s="156" t="s">
        <v>527</v>
      </c>
      <c r="AI5" s="151"/>
      <c r="AJ5" s="151"/>
      <c r="AK5" s="151"/>
      <c r="AL5" s="151"/>
      <c r="AM5" s="151"/>
      <c r="AN5" s="151"/>
      <c r="AO5" s="156"/>
      <c r="AP5" s="156"/>
      <c r="AQ5" s="156"/>
      <c r="AR5" s="285"/>
      <c r="AS5" s="285"/>
      <c r="AT5" s="285"/>
      <c r="AU5" s="285"/>
      <c r="AV5" s="285"/>
      <c r="AW5" s="286"/>
      <c r="AX5" s="287"/>
      <c r="AY5" s="285"/>
      <c r="AZ5" s="285"/>
      <c r="BA5" s="285"/>
      <c r="BB5" s="285"/>
      <c r="BC5" s="285"/>
      <c r="BD5" s="285"/>
      <c r="BE5" s="285"/>
      <c r="BF5" s="285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152"/>
      <c r="CR5" s="152"/>
      <c r="CS5" s="152"/>
      <c r="CT5" s="152"/>
      <c r="CU5" s="152"/>
      <c r="CV5" s="152"/>
      <c r="CW5" s="152"/>
      <c r="CX5" s="152"/>
      <c r="CY5" s="152"/>
      <c r="CZ5" s="153" t="s">
        <v>529</v>
      </c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</row>
    <row r="6" spans="1:144" ht="40.5" customHeight="1">
      <c r="A6" s="152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2"/>
      <c r="AA6" s="152"/>
      <c r="AB6" s="152"/>
      <c r="AC6" s="152"/>
      <c r="AD6" s="152"/>
      <c r="AE6" s="152"/>
      <c r="AF6" s="152"/>
      <c r="AG6" s="152"/>
      <c r="AH6" s="156"/>
      <c r="AI6" s="151"/>
      <c r="AJ6" s="151"/>
      <c r="AK6" s="151"/>
      <c r="AL6" s="151"/>
      <c r="AM6" s="151"/>
      <c r="AN6" s="151"/>
      <c r="AO6" s="156"/>
      <c r="AP6" s="156"/>
      <c r="AQ6" s="157"/>
      <c r="AR6" s="489" t="s">
        <v>530</v>
      </c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152"/>
      <c r="CR6" s="152"/>
      <c r="CS6" s="152"/>
      <c r="CT6" s="152"/>
      <c r="CU6" s="152"/>
      <c r="CV6" s="152"/>
      <c r="CW6" s="152"/>
      <c r="CX6" s="152"/>
      <c r="CY6" s="152"/>
      <c r="CZ6" s="158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</row>
    <row r="7" spans="1:144" ht="48" customHeight="1">
      <c r="A7" s="152"/>
      <c r="B7" s="153" t="s">
        <v>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2"/>
      <c r="AA7" s="152"/>
      <c r="AB7" s="152"/>
      <c r="AC7" s="152"/>
      <c r="AD7" s="152"/>
      <c r="AE7" s="152"/>
      <c r="AF7" s="152"/>
      <c r="AG7" s="152"/>
      <c r="AH7" s="153" t="s">
        <v>531</v>
      </c>
      <c r="AI7" s="156"/>
      <c r="AJ7" s="156"/>
      <c r="AK7" s="159"/>
      <c r="AL7" s="159"/>
      <c r="AM7" s="159"/>
      <c r="AN7" s="159"/>
      <c r="AO7" s="156"/>
      <c r="AP7" s="156"/>
      <c r="AQ7" s="156"/>
      <c r="AR7" s="156"/>
      <c r="AS7" s="156"/>
      <c r="AT7" s="156"/>
      <c r="AU7" s="156"/>
      <c r="AV7" s="156"/>
      <c r="AW7" s="156"/>
      <c r="AX7" s="153"/>
      <c r="AY7" s="153"/>
      <c r="AZ7" s="160"/>
      <c r="BA7" s="285"/>
      <c r="BB7" s="285"/>
      <c r="BC7" s="285"/>
      <c r="BD7" s="285"/>
      <c r="BE7" s="285"/>
      <c r="BF7" s="285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161"/>
      <c r="CR7" s="161"/>
      <c r="CS7" s="161"/>
      <c r="CT7" s="161"/>
      <c r="CU7" s="161"/>
      <c r="CV7" s="161"/>
      <c r="CW7" s="161"/>
      <c r="CX7" s="161"/>
      <c r="CY7" s="152"/>
      <c r="CZ7" s="491" t="s">
        <v>532</v>
      </c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</row>
    <row r="8" spans="1:144" ht="40.5" customHeight="1">
      <c r="A8" s="152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493" t="s">
        <v>8</v>
      </c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153"/>
      <c r="Y8" s="153"/>
      <c r="Z8" s="152"/>
      <c r="AA8" s="152"/>
      <c r="AB8" s="152"/>
      <c r="AC8" s="152"/>
      <c r="AD8" s="152"/>
      <c r="AE8" s="152"/>
      <c r="AF8" s="152"/>
      <c r="AG8" s="152"/>
      <c r="AH8" s="159"/>
      <c r="AI8" s="162"/>
      <c r="AJ8" s="162"/>
      <c r="AK8" s="159"/>
      <c r="AL8" s="159"/>
      <c r="AM8" s="159"/>
      <c r="AN8" s="159"/>
      <c r="AO8" s="153"/>
      <c r="AP8" s="153"/>
      <c r="AQ8" s="153"/>
      <c r="AR8" s="153"/>
      <c r="AS8" s="153"/>
      <c r="AT8" s="153"/>
      <c r="AU8" s="153"/>
      <c r="AV8" s="153"/>
      <c r="AW8" s="153"/>
      <c r="AX8" s="156"/>
      <c r="AY8" s="156"/>
      <c r="AZ8" s="494" t="s">
        <v>533</v>
      </c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161"/>
      <c r="CR8" s="161"/>
      <c r="CS8" s="161"/>
      <c r="CT8" s="161"/>
      <c r="CU8" s="161"/>
      <c r="CV8" s="161"/>
      <c r="CW8" s="161"/>
      <c r="CX8" s="161"/>
      <c r="CY8" s="15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</row>
    <row r="9" spans="1:144" ht="60" customHeight="1">
      <c r="A9" s="15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493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153"/>
      <c r="Y9" s="153"/>
      <c r="Z9" s="152"/>
      <c r="AA9" s="152"/>
      <c r="AB9" s="152"/>
      <c r="AC9" s="152"/>
      <c r="AD9" s="152"/>
      <c r="AE9" s="152"/>
      <c r="AF9" s="152"/>
      <c r="AG9" s="152"/>
      <c r="AH9" s="153"/>
      <c r="AI9" s="159"/>
      <c r="AJ9" s="159"/>
      <c r="AK9" s="159"/>
      <c r="AL9" s="159"/>
      <c r="AM9" s="159"/>
      <c r="AN9" s="159"/>
      <c r="AO9" s="153"/>
      <c r="AP9" s="153"/>
      <c r="AQ9" s="153"/>
      <c r="AR9" s="153"/>
      <c r="AS9" s="153"/>
      <c r="AT9" s="153"/>
      <c r="AU9" s="153"/>
      <c r="AV9" s="153"/>
      <c r="AW9" s="153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61"/>
      <c r="CR9" s="161"/>
      <c r="CS9" s="161"/>
      <c r="CT9" s="161"/>
      <c r="CU9" s="161"/>
      <c r="CV9" s="161"/>
      <c r="CW9" s="161"/>
      <c r="CX9" s="161"/>
      <c r="CY9" s="152"/>
      <c r="CZ9" s="493" t="s">
        <v>534</v>
      </c>
      <c r="DA9" s="302"/>
      <c r="DB9" s="302"/>
      <c r="DC9" s="302"/>
      <c r="DD9" s="302"/>
      <c r="DE9" s="302"/>
      <c r="DF9" s="302"/>
      <c r="DG9" s="302"/>
      <c r="DH9" s="302"/>
      <c r="DI9" s="302"/>
      <c r="DJ9" s="289"/>
      <c r="DK9" s="289"/>
      <c r="DL9" s="289"/>
      <c r="DM9" s="289"/>
      <c r="DN9" s="289"/>
      <c r="DO9" s="165"/>
      <c r="DP9" s="165"/>
      <c r="DQ9" s="165"/>
      <c r="DR9" s="165"/>
      <c r="DS9" s="165"/>
      <c r="DT9" s="165"/>
    </row>
    <row r="10" spans="1:144" ht="30" customHeight="1">
      <c r="A10" s="152"/>
      <c r="B10" s="496"/>
      <c r="C10" s="302"/>
      <c r="D10" s="302"/>
      <c r="E10" s="302"/>
      <c r="F10" s="302"/>
      <c r="G10" s="302"/>
      <c r="H10" s="302"/>
      <c r="I10" s="302"/>
      <c r="J10" s="302"/>
      <c r="K10" s="302"/>
      <c r="L10" s="152"/>
      <c r="M10" s="152"/>
      <c r="N10" s="152"/>
      <c r="O10" s="152"/>
      <c r="P10" s="156"/>
      <c r="Q10" s="153"/>
      <c r="R10" s="153"/>
      <c r="S10" s="153"/>
      <c r="T10" s="153"/>
      <c r="U10" s="153"/>
      <c r="V10" s="153"/>
      <c r="W10" s="153"/>
      <c r="X10" s="153"/>
      <c r="Y10" s="153"/>
      <c r="Z10" s="152"/>
      <c r="AA10" s="152"/>
      <c r="AB10" s="152"/>
      <c r="AC10" s="152"/>
      <c r="AD10" s="152"/>
      <c r="AE10" s="152"/>
      <c r="AF10" s="152"/>
      <c r="AG10" s="152"/>
      <c r="AH10" s="159"/>
      <c r="AI10" s="162"/>
      <c r="AJ10" s="162"/>
      <c r="AK10" s="159"/>
      <c r="AL10" s="159"/>
      <c r="AM10" s="159"/>
      <c r="AN10" s="159"/>
      <c r="AO10" s="153"/>
      <c r="AP10" s="153"/>
      <c r="AQ10" s="153"/>
      <c r="AR10" s="153"/>
      <c r="AS10" s="153"/>
      <c r="AT10" s="153"/>
      <c r="AU10" s="153"/>
      <c r="AV10" s="153"/>
      <c r="AW10" s="153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3"/>
      <c r="CR10" s="153"/>
      <c r="CS10" s="153"/>
      <c r="CT10" s="153"/>
      <c r="CU10" s="153"/>
      <c r="CV10" s="153"/>
      <c r="CW10" s="153"/>
      <c r="CX10" s="153"/>
      <c r="CY10" s="152"/>
      <c r="CZ10" s="167"/>
      <c r="DA10" s="167"/>
      <c r="DB10" s="167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</row>
    <row r="11" spans="1:144" ht="30" customHeight="1">
      <c r="A11" s="152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52"/>
      <c r="M11" s="152"/>
      <c r="N11" s="152"/>
      <c r="O11" s="152"/>
      <c r="P11" s="156"/>
      <c r="Q11" s="153"/>
      <c r="R11" s="153"/>
      <c r="S11" s="153"/>
      <c r="T11" s="153"/>
      <c r="U11" s="153"/>
      <c r="V11" s="153"/>
      <c r="W11" s="153"/>
      <c r="X11" s="153"/>
      <c r="Y11" s="153"/>
      <c r="Z11" s="152"/>
      <c r="AA11" s="152"/>
      <c r="AB11" s="152"/>
      <c r="AC11" s="152"/>
      <c r="AD11" s="152"/>
      <c r="AE11" s="152"/>
      <c r="AF11" s="152"/>
      <c r="AG11" s="152"/>
      <c r="AH11" s="159"/>
      <c r="AI11" s="162"/>
      <c r="AJ11" s="162"/>
      <c r="AK11" s="159"/>
      <c r="AL11" s="159"/>
      <c r="AM11" s="159"/>
      <c r="AN11" s="159"/>
      <c r="AO11" s="153"/>
      <c r="AP11" s="153"/>
      <c r="AQ11" s="153"/>
      <c r="AR11" s="153"/>
      <c r="AS11" s="153"/>
      <c r="AT11" s="153"/>
      <c r="AU11" s="153"/>
      <c r="AV11" s="153"/>
      <c r="AW11" s="153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3"/>
      <c r="CR11" s="153"/>
      <c r="CS11" s="153"/>
      <c r="CT11" s="153"/>
      <c r="CU11" s="153"/>
      <c r="CV11" s="153"/>
      <c r="CW11" s="153"/>
      <c r="CX11" s="153"/>
      <c r="CY11" s="152"/>
      <c r="CZ11" s="167"/>
      <c r="DA11" s="167"/>
      <c r="DB11" s="167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</row>
    <row r="12" spans="1:144" ht="40.5" customHeight="1">
      <c r="A12" s="152"/>
      <c r="B12" s="153" t="s">
        <v>11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3"/>
      <c r="Z12" s="152"/>
      <c r="AA12" s="152"/>
      <c r="AB12" s="152"/>
      <c r="AC12" s="152"/>
      <c r="AD12" s="152"/>
      <c r="AE12" s="152"/>
      <c r="AF12" s="152"/>
      <c r="AG12" s="152"/>
      <c r="AH12" s="152"/>
      <c r="AI12" s="154"/>
      <c r="AJ12" s="154"/>
      <c r="AK12" s="154"/>
      <c r="AL12" s="154"/>
      <c r="AM12" s="154"/>
      <c r="AN12" s="154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68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3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</row>
    <row r="13" spans="1:144" ht="40.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2"/>
      <c r="AA13" s="152"/>
      <c r="AB13" s="152"/>
      <c r="AC13" s="152"/>
      <c r="AD13" s="152"/>
      <c r="AE13" s="152"/>
      <c r="AF13" s="152"/>
      <c r="AG13" s="152"/>
      <c r="AH13" s="152"/>
      <c r="AI13" s="154"/>
      <c r="AJ13" s="154"/>
      <c r="AK13" s="154"/>
      <c r="AL13" s="154"/>
      <c r="AM13" s="154"/>
      <c r="AN13" s="154"/>
      <c r="AO13" s="153"/>
      <c r="AP13" s="153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153"/>
      <c r="BZ13" s="153"/>
      <c r="CA13" s="153"/>
      <c r="CB13" s="153"/>
      <c r="CC13" s="153"/>
      <c r="CD13" s="153"/>
      <c r="CE13" s="153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3"/>
      <c r="CY13" s="152"/>
      <c r="CZ13" s="153"/>
      <c r="DA13" s="167"/>
      <c r="DB13" s="167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</row>
    <row r="14" spans="1:144" ht="40.5" customHeight="1">
      <c r="A14" s="152"/>
      <c r="B14" s="170" t="s">
        <v>12</v>
      </c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4"/>
      <c r="AJ14" s="154"/>
      <c r="AK14" s="154"/>
      <c r="AL14" s="154"/>
      <c r="AM14" s="154"/>
      <c r="AN14" s="154"/>
      <c r="AO14" s="152"/>
      <c r="AP14" s="152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70"/>
      <c r="CA14" s="153"/>
      <c r="CB14" s="153"/>
      <c r="CC14" s="153"/>
      <c r="CD14" s="153"/>
      <c r="CE14" s="153"/>
      <c r="CF14" s="170" t="s">
        <v>13</v>
      </c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</row>
    <row r="15" spans="1:144" ht="40.5" customHeight="1">
      <c r="A15" s="152"/>
      <c r="B15" s="170"/>
      <c r="C15" s="170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4"/>
      <c r="AJ15" s="154"/>
      <c r="AK15" s="154"/>
      <c r="AL15" s="154"/>
      <c r="AM15" s="154"/>
      <c r="AN15" s="154"/>
      <c r="AO15" s="152"/>
      <c r="AP15" s="152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70"/>
      <c r="CA15" s="153"/>
      <c r="CB15" s="153"/>
      <c r="CC15" s="153"/>
      <c r="CD15" s="153"/>
      <c r="CE15" s="153"/>
      <c r="CF15" s="170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</row>
    <row r="16" spans="1:144" ht="44.25" customHeight="1">
      <c r="A16" s="504" t="s">
        <v>14</v>
      </c>
      <c r="B16" s="506" t="s">
        <v>15</v>
      </c>
      <c r="C16" s="507"/>
      <c r="D16" s="507"/>
      <c r="E16" s="507"/>
      <c r="F16" s="507"/>
      <c r="G16" s="507"/>
      <c r="H16" s="507"/>
      <c r="I16" s="508"/>
      <c r="J16" s="509" t="s">
        <v>669</v>
      </c>
      <c r="K16" s="499"/>
      <c r="L16" s="506" t="s">
        <v>16</v>
      </c>
      <c r="M16" s="507"/>
      <c r="N16" s="507"/>
      <c r="O16" s="507"/>
      <c r="P16" s="507"/>
      <c r="Q16" s="508"/>
      <c r="R16" s="509" t="s">
        <v>670</v>
      </c>
      <c r="S16" s="499"/>
      <c r="T16" s="506" t="s">
        <v>17</v>
      </c>
      <c r="U16" s="507"/>
      <c r="V16" s="507"/>
      <c r="W16" s="507"/>
      <c r="X16" s="507"/>
      <c r="Y16" s="507"/>
      <c r="Z16" s="507"/>
      <c r="AA16" s="508"/>
      <c r="AB16" s="506" t="s">
        <v>18</v>
      </c>
      <c r="AC16" s="507"/>
      <c r="AD16" s="507"/>
      <c r="AE16" s="507"/>
      <c r="AF16" s="507"/>
      <c r="AG16" s="507"/>
      <c r="AH16" s="507"/>
      <c r="AI16" s="508"/>
      <c r="AJ16" s="509" t="s">
        <v>671</v>
      </c>
      <c r="AK16" s="499"/>
      <c r="AL16" s="506" t="s">
        <v>19</v>
      </c>
      <c r="AM16" s="507"/>
      <c r="AN16" s="507"/>
      <c r="AO16" s="507"/>
      <c r="AP16" s="507"/>
      <c r="AQ16" s="508"/>
      <c r="AR16" s="509" t="s">
        <v>672</v>
      </c>
      <c r="AS16" s="499"/>
      <c r="AT16" s="506" t="s">
        <v>20</v>
      </c>
      <c r="AU16" s="507"/>
      <c r="AV16" s="507"/>
      <c r="AW16" s="507"/>
      <c r="AX16" s="507"/>
      <c r="AY16" s="508"/>
      <c r="AZ16" s="509" t="s">
        <v>673</v>
      </c>
      <c r="BA16" s="499"/>
      <c r="BB16" s="506" t="s">
        <v>21</v>
      </c>
      <c r="BC16" s="507"/>
      <c r="BD16" s="507"/>
      <c r="BE16" s="507"/>
      <c r="BF16" s="507"/>
      <c r="BG16" s="507"/>
      <c r="BH16" s="507"/>
      <c r="BI16" s="508"/>
      <c r="BJ16" s="509" t="s">
        <v>674</v>
      </c>
      <c r="BK16" s="499"/>
      <c r="BL16" s="506" t="s">
        <v>22</v>
      </c>
      <c r="BM16" s="507"/>
      <c r="BN16" s="507"/>
      <c r="BO16" s="507"/>
      <c r="BP16" s="507"/>
      <c r="BQ16" s="508"/>
      <c r="BR16" s="509" t="s">
        <v>675</v>
      </c>
      <c r="BS16" s="499"/>
      <c r="BT16" s="506" t="s">
        <v>23</v>
      </c>
      <c r="BU16" s="507"/>
      <c r="BV16" s="507"/>
      <c r="BW16" s="507"/>
      <c r="BX16" s="507"/>
      <c r="BY16" s="507"/>
      <c r="BZ16" s="507"/>
      <c r="CA16" s="508"/>
      <c r="CB16" s="506" t="s">
        <v>24</v>
      </c>
      <c r="CC16" s="507"/>
      <c r="CD16" s="507"/>
      <c r="CE16" s="507"/>
      <c r="CF16" s="507"/>
      <c r="CG16" s="507"/>
      <c r="CH16" s="507"/>
      <c r="CI16" s="508"/>
      <c r="CJ16" s="509" t="s">
        <v>676</v>
      </c>
      <c r="CK16" s="499"/>
      <c r="CL16" s="506" t="s">
        <v>25</v>
      </c>
      <c r="CM16" s="507"/>
      <c r="CN16" s="507"/>
      <c r="CO16" s="507"/>
      <c r="CP16" s="507"/>
      <c r="CQ16" s="508"/>
      <c r="CR16" s="509" t="s">
        <v>677</v>
      </c>
      <c r="CS16" s="499"/>
      <c r="CT16" s="506" t="s">
        <v>26</v>
      </c>
      <c r="CU16" s="507"/>
      <c r="CV16" s="507"/>
      <c r="CW16" s="507"/>
      <c r="CX16" s="507"/>
      <c r="CY16" s="507"/>
      <c r="CZ16" s="507"/>
      <c r="DA16" s="508"/>
      <c r="DB16" s="497" t="s">
        <v>27</v>
      </c>
      <c r="DC16" s="498"/>
      <c r="DD16" s="499"/>
      <c r="DE16" s="497" t="s">
        <v>28</v>
      </c>
      <c r="DF16" s="498"/>
      <c r="DG16" s="499"/>
      <c r="DH16" s="497" t="s">
        <v>29</v>
      </c>
      <c r="DI16" s="498"/>
      <c r="DJ16" s="499"/>
      <c r="DK16" s="497" t="s">
        <v>30</v>
      </c>
      <c r="DL16" s="498"/>
      <c r="DM16" s="499"/>
      <c r="DN16" s="497" t="s">
        <v>32</v>
      </c>
      <c r="DO16" s="498"/>
      <c r="DP16" s="499"/>
      <c r="DQ16" s="497" t="s">
        <v>33</v>
      </c>
      <c r="DR16" s="498"/>
      <c r="DS16" s="499"/>
      <c r="DT16" s="497" t="s">
        <v>34</v>
      </c>
      <c r="DU16" s="498"/>
      <c r="DV16" s="498"/>
      <c r="DW16" s="500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</row>
    <row r="17" spans="1:144" ht="237" customHeight="1">
      <c r="A17" s="505"/>
      <c r="B17" s="502" t="s">
        <v>35</v>
      </c>
      <c r="C17" s="313"/>
      <c r="D17" s="502" t="s">
        <v>36</v>
      </c>
      <c r="E17" s="313"/>
      <c r="F17" s="502" t="s">
        <v>37</v>
      </c>
      <c r="G17" s="313"/>
      <c r="H17" s="502" t="s">
        <v>38</v>
      </c>
      <c r="I17" s="313"/>
      <c r="J17" s="310"/>
      <c r="K17" s="311"/>
      <c r="L17" s="502" t="s">
        <v>39</v>
      </c>
      <c r="M17" s="313"/>
      <c r="N17" s="502" t="s">
        <v>40</v>
      </c>
      <c r="O17" s="313"/>
      <c r="P17" s="502" t="s">
        <v>41</v>
      </c>
      <c r="Q17" s="313"/>
      <c r="R17" s="310"/>
      <c r="S17" s="311"/>
      <c r="T17" s="502" t="s">
        <v>42</v>
      </c>
      <c r="U17" s="313"/>
      <c r="V17" s="502" t="s">
        <v>43</v>
      </c>
      <c r="W17" s="313"/>
      <c r="X17" s="502" t="s">
        <v>44</v>
      </c>
      <c r="Y17" s="313"/>
      <c r="Z17" s="502" t="s">
        <v>45</v>
      </c>
      <c r="AA17" s="313"/>
      <c r="AB17" s="502" t="s">
        <v>46</v>
      </c>
      <c r="AC17" s="313"/>
      <c r="AD17" s="502" t="s">
        <v>36</v>
      </c>
      <c r="AE17" s="313"/>
      <c r="AF17" s="502" t="s">
        <v>37</v>
      </c>
      <c r="AG17" s="313"/>
      <c r="AH17" s="502" t="s">
        <v>38</v>
      </c>
      <c r="AI17" s="313"/>
      <c r="AJ17" s="310"/>
      <c r="AK17" s="311"/>
      <c r="AL17" s="502" t="s">
        <v>47</v>
      </c>
      <c r="AM17" s="313"/>
      <c r="AN17" s="502" t="s">
        <v>48</v>
      </c>
      <c r="AO17" s="313"/>
      <c r="AP17" s="502" t="s">
        <v>49</v>
      </c>
      <c r="AQ17" s="313"/>
      <c r="AR17" s="310"/>
      <c r="AS17" s="311"/>
      <c r="AT17" s="502" t="s">
        <v>50</v>
      </c>
      <c r="AU17" s="313"/>
      <c r="AV17" s="502" t="s">
        <v>51</v>
      </c>
      <c r="AW17" s="313"/>
      <c r="AX17" s="502" t="s">
        <v>52</v>
      </c>
      <c r="AY17" s="313"/>
      <c r="AZ17" s="310"/>
      <c r="BA17" s="311"/>
      <c r="BB17" s="502" t="s">
        <v>50</v>
      </c>
      <c r="BC17" s="313"/>
      <c r="BD17" s="502" t="s">
        <v>51</v>
      </c>
      <c r="BE17" s="313"/>
      <c r="BF17" s="502" t="s">
        <v>52</v>
      </c>
      <c r="BG17" s="313"/>
      <c r="BH17" s="502" t="s">
        <v>53</v>
      </c>
      <c r="BI17" s="313"/>
      <c r="BJ17" s="310"/>
      <c r="BK17" s="311"/>
      <c r="BL17" s="502" t="s">
        <v>39</v>
      </c>
      <c r="BM17" s="313"/>
      <c r="BN17" s="502" t="s">
        <v>40</v>
      </c>
      <c r="BO17" s="313"/>
      <c r="BP17" s="502" t="s">
        <v>41</v>
      </c>
      <c r="BQ17" s="313"/>
      <c r="BR17" s="310"/>
      <c r="BS17" s="311"/>
      <c r="BT17" s="502" t="s">
        <v>54</v>
      </c>
      <c r="BU17" s="313"/>
      <c r="BV17" s="502" t="s">
        <v>55</v>
      </c>
      <c r="BW17" s="313"/>
      <c r="BX17" s="502" t="s">
        <v>56</v>
      </c>
      <c r="BY17" s="313"/>
      <c r="BZ17" s="502" t="s">
        <v>57</v>
      </c>
      <c r="CA17" s="313"/>
      <c r="CB17" s="502" t="s">
        <v>46</v>
      </c>
      <c r="CC17" s="313"/>
      <c r="CD17" s="502" t="s">
        <v>36</v>
      </c>
      <c r="CE17" s="313"/>
      <c r="CF17" s="502" t="s">
        <v>37</v>
      </c>
      <c r="CG17" s="313"/>
      <c r="CH17" s="502" t="s">
        <v>38</v>
      </c>
      <c r="CI17" s="313"/>
      <c r="CJ17" s="310"/>
      <c r="CK17" s="311"/>
      <c r="CL17" s="502" t="s">
        <v>39</v>
      </c>
      <c r="CM17" s="313"/>
      <c r="CN17" s="502" t="s">
        <v>40</v>
      </c>
      <c r="CO17" s="313"/>
      <c r="CP17" s="502" t="s">
        <v>41</v>
      </c>
      <c r="CQ17" s="313"/>
      <c r="CR17" s="310"/>
      <c r="CS17" s="311"/>
      <c r="CT17" s="502" t="s">
        <v>42</v>
      </c>
      <c r="CU17" s="313"/>
      <c r="CV17" s="502" t="s">
        <v>43</v>
      </c>
      <c r="CW17" s="313"/>
      <c r="CX17" s="502" t="s">
        <v>44</v>
      </c>
      <c r="CY17" s="313"/>
      <c r="CZ17" s="502" t="s">
        <v>58</v>
      </c>
      <c r="DA17" s="313"/>
      <c r="DB17" s="310"/>
      <c r="DC17" s="303"/>
      <c r="DD17" s="311"/>
      <c r="DE17" s="310"/>
      <c r="DF17" s="303"/>
      <c r="DG17" s="311"/>
      <c r="DH17" s="310"/>
      <c r="DI17" s="303"/>
      <c r="DJ17" s="311"/>
      <c r="DK17" s="310"/>
      <c r="DL17" s="303"/>
      <c r="DM17" s="311"/>
      <c r="DN17" s="310"/>
      <c r="DO17" s="303"/>
      <c r="DP17" s="311"/>
      <c r="DQ17" s="310"/>
      <c r="DR17" s="303"/>
      <c r="DS17" s="311"/>
      <c r="DT17" s="310"/>
      <c r="DU17" s="303"/>
      <c r="DV17" s="303"/>
      <c r="DW17" s="501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</row>
    <row r="18" spans="1:144" ht="40.5" customHeight="1">
      <c r="A18" s="171" t="s">
        <v>59</v>
      </c>
      <c r="B18" s="503"/>
      <c r="C18" s="313"/>
      <c r="D18" s="503"/>
      <c r="E18" s="313"/>
      <c r="F18" s="503"/>
      <c r="G18" s="313"/>
      <c r="H18" s="503"/>
      <c r="I18" s="313"/>
      <c r="J18" s="503"/>
      <c r="K18" s="313"/>
      <c r="L18" s="503"/>
      <c r="M18" s="313"/>
      <c r="N18" s="503"/>
      <c r="O18" s="313"/>
      <c r="P18" s="503"/>
      <c r="Q18" s="313"/>
      <c r="R18" s="503"/>
      <c r="S18" s="313"/>
      <c r="T18" s="503"/>
      <c r="U18" s="313"/>
      <c r="V18" s="503"/>
      <c r="W18" s="313"/>
      <c r="X18" s="503"/>
      <c r="Y18" s="313"/>
      <c r="Z18" s="503"/>
      <c r="AA18" s="313"/>
      <c r="AB18" s="503"/>
      <c r="AC18" s="313"/>
      <c r="AD18" s="503"/>
      <c r="AE18" s="313"/>
      <c r="AF18" s="503"/>
      <c r="AG18" s="313"/>
      <c r="AH18" s="510"/>
      <c r="AI18" s="313"/>
      <c r="AJ18" s="511"/>
      <c r="AK18" s="313"/>
      <c r="AL18" s="511"/>
      <c r="AM18" s="313"/>
      <c r="AN18" s="511"/>
      <c r="AO18" s="313"/>
      <c r="AP18" s="511"/>
      <c r="AQ18" s="313"/>
      <c r="AR18" s="511"/>
      <c r="AS18" s="313"/>
      <c r="AT18" s="511"/>
      <c r="AU18" s="313"/>
      <c r="AV18" s="517"/>
      <c r="AW18" s="313"/>
      <c r="AX18" s="517"/>
      <c r="AY18" s="313"/>
      <c r="AZ18" s="517"/>
      <c r="BA18" s="313"/>
      <c r="BB18" s="517"/>
      <c r="BC18" s="313"/>
      <c r="BD18" s="517"/>
      <c r="BE18" s="313"/>
      <c r="BF18" s="517"/>
      <c r="BG18" s="313"/>
      <c r="BH18" s="517"/>
      <c r="BI18" s="313"/>
      <c r="BJ18" s="517"/>
      <c r="BK18" s="313"/>
      <c r="BL18" s="517"/>
      <c r="BM18" s="313"/>
      <c r="BN18" s="517"/>
      <c r="BO18" s="313"/>
      <c r="BP18" s="517"/>
      <c r="BQ18" s="313"/>
      <c r="BR18" s="517"/>
      <c r="BS18" s="313"/>
      <c r="BT18" s="517"/>
      <c r="BU18" s="313"/>
      <c r="BV18" s="517"/>
      <c r="BW18" s="313"/>
      <c r="BX18" s="517"/>
      <c r="BY18" s="313"/>
      <c r="BZ18" s="517"/>
      <c r="CA18" s="313"/>
      <c r="CB18" s="511"/>
      <c r="CC18" s="313"/>
      <c r="CD18" s="511"/>
      <c r="CE18" s="313"/>
      <c r="CF18" s="511"/>
      <c r="CG18" s="313"/>
      <c r="CH18" s="511"/>
      <c r="CI18" s="313"/>
      <c r="CJ18" s="517"/>
      <c r="CK18" s="313"/>
      <c r="CL18" s="511"/>
      <c r="CM18" s="313"/>
      <c r="CN18" s="511"/>
      <c r="CO18" s="313"/>
      <c r="CP18" s="511"/>
      <c r="CQ18" s="313"/>
      <c r="CR18" s="511"/>
      <c r="CS18" s="313"/>
      <c r="CT18" s="511"/>
      <c r="CU18" s="313"/>
      <c r="CV18" s="511"/>
      <c r="CW18" s="313"/>
      <c r="CX18" s="511"/>
      <c r="CY18" s="313"/>
      <c r="CZ18" s="511"/>
      <c r="DA18" s="313"/>
      <c r="DB18" s="513"/>
      <c r="DC18" s="317"/>
      <c r="DD18" s="313"/>
      <c r="DE18" s="513"/>
      <c r="DF18" s="317"/>
      <c r="DG18" s="313"/>
      <c r="DH18" s="513"/>
      <c r="DI18" s="317"/>
      <c r="DJ18" s="313"/>
      <c r="DK18" s="513"/>
      <c r="DL18" s="317"/>
      <c r="DM18" s="313"/>
      <c r="DN18" s="513"/>
      <c r="DO18" s="317"/>
      <c r="DP18" s="313"/>
      <c r="DQ18" s="513"/>
      <c r="DR18" s="317"/>
      <c r="DS18" s="313"/>
      <c r="DT18" s="514">
        <f t="shared" ref="DT18:DT21" si="0">SUM(DB18:DS18)</f>
        <v>0</v>
      </c>
      <c r="DU18" s="317"/>
      <c r="DV18" s="317"/>
      <c r="DW18" s="516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</row>
    <row r="19" spans="1:144" ht="40.5" customHeight="1">
      <c r="A19" s="171" t="s">
        <v>63</v>
      </c>
      <c r="B19" s="503"/>
      <c r="C19" s="313"/>
      <c r="D19" s="503"/>
      <c r="E19" s="313"/>
      <c r="F19" s="503"/>
      <c r="G19" s="313"/>
      <c r="H19" s="503"/>
      <c r="I19" s="313"/>
      <c r="J19" s="503"/>
      <c r="K19" s="313"/>
      <c r="L19" s="503"/>
      <c r="M19" s="313"/>
      <c r="N19" s="503"/>
      <c r="O19" s="313"/>
      <c r="P19" s="503"/>
      <c r="Q19" s="313"/>
      <c r="R19" s="503"/>
      <c r="S19" s="313"/>
      <c r="T19" s="503"/>
      <c r="U19" s="313"/>
      <c r="V19" s="503"/>
      <c r="W19" s="313"/>
      <c r="X19" s="503"/>
      <c r="Y19" s="313"/>
      <c r="Z19" s="503"/>
      <c r="AA19" s="313"/>
      <c r="AB19" s="503"/>
      <c r="AC19" s="313"/>
      <c r="AD19" s="503"/>
      <c r="AE19" s="313"/>
      <c r="AF19" s="503"/>
      <c r="AG19" s="313"/>
      <c r="AH19" s="511"/>
      <c r="AI19" s="313"/>
      <c r="AJ19" s="511"/>
      <c r="AK19" s="313"/>
      <c r="AL19" s="511"/>
      <c r="AM19" s="313"/>
      <c r="AN19" s="511"/>
      <c r="AO19" s="313"/>
      <c r="AP19" s="511"/>
      <c r="AQ19" s="313"/>
      <c r="AR19" s="511"/>
      <c r="AS19" s="313"/>
      <c r="AT19" s="511"/>
      <c r="AU19" s="313"/>
      <c r="AV19" s="517"/>
      <c r="AW19" s="313"/>
      <c r="AX19" s="517"/>
      <c r="AY19" s="313"/>
      <c r="AZ19" s="517"/>
      <c r="BA19" s="313"/>
      <c r="BB19" s="517"/>
      <c r="BC19" s="313"/>
      <c r="BD19" s="517"/>
      <c r="BE19" s="313"/>
      <c r="BF19" s="517"/>
      <c r="BG19" s="313"/>
      <c r="BH19" s="517"/>
      <c r="BI19" s="313"/>
      <c r="BJ19" s="517"/>
      <c r="BK19" s="313"/>
      <c r="BL19" s="517"/>
      <c r="BM19" s="313"/>
      <c r="BN19" s="517"/>
      <c r="BO19" s="313"/>
      <c r="BP19" s="517"/>
      <c r="BQ19" s="313"/>
      <c r="BR19" s="517"/>
      <c r="BS19" s="313"/>
      <c r="BT19" s="517"/>
      <c r="BU19" s="313"/>
      <c r="BV19" s="517"/>
      <c r="BW19" s="313"/>
      <c r="BX19" s="517"/>
      <c r="BY19" s="313"/>
      <c r="BZ19" s="517"/>
      <c r="CA19" s="313"/>
      <c r="CB19" s="511"/>
      <c r="CC19" s="313"/>
      <c r="CD19" s="511"/>
      <c r="CE19" s="313"/>
      <c r="CF19" s="511"/>
      <c r="CG19" s="313"/>
      <c r="CH19" s="511"/>
      <c r="CI19" s="313"/>
      <c r="CJ19" s="517"/>
      <c r="CK19" s="313"/>
      <c r="CL19" s="511"/>
      <c r="CM19" s="313"/>
      <c r="CN19" s="511"/>
      <c r="CO19" s="313"/>
      <c r="CP19" s="511"/>
      <c r="CQ19" s="313"/>
      <c r="CR19" s="511"/>
      <c r="CS19" s="313"/>
      <c r="CT19" s="511"/>
      <c r="CU19" s="313"/>
      <c r="CV19" s="511"/>
      <c r="CW19" s="313"/>
      <c r="CX19" s="511"/>
      <c r="CY19" s="313"/>
      <c r="CZ19" s="511"/>
      <c r="DA19" s="313"/>
      <c r="DB19" s="513"/>
      <c r="DC19" s="317"/>
      <c r="DD19" s="313"/>
      <c r="DE19" s="513"/>
      <c r="DF19" s="317"/>
      <c r="DG19" s="313"/>
      <c r="DH19" s="513"/>
      <c r="DI19" s="317"/>
      <c r="DJ19" s="313"/>
      <c r="DK19" s="513"/>
      <c r="DL19" s="317"/>
      <c r="DM19" s="313"/>
      <c r="DN19" s="513"/>
      <c r="DO19" s="317"/>
      <c r="DP19" s="313"/>
      <c r="DQ19" s="513"/>
      <c r="DR19" s="317"/>
      <c r="DS19" s="313"/>
      <c r="DT19" s="514">
        <f t="shared" si="0"/>
        <v>0</v>
      </c>
      <c r="DU19" s="317"/>
      <c r="DV19" s="317"/>
      <c r="DW19" s="516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</row>
    <row r="20" spans="1:144" ht="40.5" customHeight="1">
      <c r="A20" s="171" t="s">
        <v>64</v>
      </c>
      <c r="B20" s="503"/>
      <c r="C20" s="313"/>
      <c r="D20" s="503"/>
      <c r="E20" s="313"/>
      <c r="F20" s="503"/>
      <c r="G20" s="313"/>
      <c r="H20" s="503"/>
      <c r="I20" s="313"/>
      <c r="J20" s="503"/>
      <c r="K20" s="313"/>
      <c r="L20" s="503"/>
      <c r="M20" s="313"/>
      <c r="N20" s="503"/>
      <c r="O20" s="313"/>
      <c r="P20" s="503"/>
      <c r="Q20" s="313"/>
      <c r="R20" s="503"/>
      <c r="S20" s="313"/>
      <c r="T20" s="503"/>
      <c r="U20" s="313"/>
      <c r="V20" s="503"/>
      <c r="W20" s="313"/>
      <c r="X20" s="503"/>
      <c r="Y20" s="313"/>
      <c r="Z20" s="503"/>
      <c r="AA20" s="313"/>
      <c r="AB20" s="503"/>
      <c r="AC20" s="313"/>
      <c r="AD20" s="503"/>
      <c r="AE20" s="313"/>
      <c r="AF20" s="517"/>
      <c r="AG20" s="313"/>
      <c r="AH20" s="517"/>
      <c r="AI20" s="313"/>
      <c r="AJ20" s="517"/>
      <c r="AK20" s="313"/>
      <c r="AL20" s="517"/>
      <c r="AM20" s="313"/>
      <c r="AN20" s="517"/>
      <c r="AO20" s="313"/>
      <c r="AP20" s="511"/>
      <c r="AQ20" s="313"/>
      <c r="AR20" s="511"/>
      <c r="AS20" s="313"/>
      <c r="AT20" s="511"/>
      <c r="AU20" s="313"/>
      <c r="AV20" s="517"/>
      <c r="AW20" s="313"/>
      <c r="AX20" s="517"/>
      <c r="AY20" s="313"/>
      <c r="AZ20" s="517"/>
      <c r="BA20" s="313"/>
      <c r="BB20" s="517"/>
      <c r="BC20" s="313"/>
      <c r="BD20" s="517"/>
      <c r="BE20" s="313"/>
      <c r="BF20" s="517"/>
      <c r="BG20" s="313"/>
      <c r="BH20" s="517"/>
      <c r="BI20" s="313"/>
      <c r="BJ20" s="517"/>
      <c r="BK20" s="313"/>
      <c r="BL20" s="517"/>
      <c r="BM20" s="313"/>
      <c r="BN20" s="517"/>
      <c r="BO20" s="313"/>
      <c r="BP20" s="517"/>
      <c r="BQ20" s="313"/>
      <c r="BR20" s="517"/>
      <c r="BS20" s="313"/>
      <c r="BT20" s="517"/>
      <c r="BU20" s="313"/>
      <c r="BV20" s="517"/>
      <c r="BW20" s="313"/>
      <c r="BX20" s="517"/>
      <c r="BY20" s="313"/>
      <c r="BZ20" s="517"/>
      <c r="CA20" s="313"/>
      <c r="CB20" s="517"/>
      <c r="CC20" s="313"/>
      <c r="CD20" s="511"/>
      <c r="CE20" s="313"/>
      <c r="CF20" s="511"/>
      <c r="CG20" s="313"/>
      <c r="CH20" s="511"/>
      <c r="CI20" s="313"/>
      <c r="CJ20" s="511"/>
      <c r="CK20" s="313"/>
      <c r="CL20" s="511"/>
      <c r="CM20" s="313"/>
      <c r="CN20" s="511"/>
      <c r="CO20" s="313"/>
      <c r="CP20" s="511"/>
      <c r="CQ20" s="313"/>
      <c r="CR20" s="511"/>
      <c r="CS20" s="313"/>
      <c r="CT20" s="511"/>
      <c r="CU20" s="313"/>
      <c r="CV20" s="511"/>
      <c r="CW20" s="313"/>
      <c r="CX20" s="511"/>
      <c r="CY20" s="313"/>
      <c r="CZ20" s="511"/>
      <c r="DA20" s="313"/>
      <c r="DB20" s="513"/>
      <c r="DC20" s="317"/>
      <c r="DD20" s="313"/>
      <c r="DE20" s="513"/>
      <c r="DF20" s="317"/>
      <c r="DG20" s="313"/>
      <c r="DH20" s="513"/>
      <c r="DI20" s="317"/>
      <c r="DJ20" s="313"/>
      <c r="DK20" s="513"/>
      <c r="DL20" s="317"/>
      <c r="DM20" s="313"/>
      <c r="DN20" s="513"/>
      <c r="DO20" s="317"/>
      <c r="DP20" s="313"/>
      <c r="DQ20" s="513"/>
      <c r="DR20" s="317"/>
      <c r="DS20" s="313"/>
      <c r="DT20" s="514">
        <f t="shared" si="0"/>
        <v>0</v>
      </c>
      <c r="DU20" s="317"/>
      <c r="DV20" s="317"/>
      <c r="DW20" s="516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</row>
    <row r="21" spans="1:144" ht="40.5" customHeight="1">
      <c r="A21" s="173" t="s">
        <v>66</v>
      </c>
      <c r="B21" s="531"/>
      <c r="C21" s="522"/>
      <c r="D21" s="531"/>
      <c r="E21" s="522"/>
      <c r="F21" s="531"/>
      <c r="G21" s="522"/>
      <c r="H21" s="531"/>
      <c r="I21" s="522"/>
      <c r="J21" s="531"/>
      <c r="K21" s="522"/>
      <c r="L21" s="531"/>
      <c r="M21" s="522"/>
      <c r="N21" s="531"/>
      <c r="O21" s="522"/>
      <c r="P21" s="531"/>
      <c r="Q21" s="522"/>
      <c r="R21" s="531"/>
      <c r="S21" s="522"/>
      <c r="T21" s="531"/>
      <c r="U21" s="522"/>
      <c r="V21" s="531"/>
      <c r="W21" s="522"/>
      <c r="X21" s="531"/>
      <c r="Y21" s="522"/>
      <c r="Z21" s="531"/>
      <c r="AA21" s="522"/>
      <c r="AB21" s="531"/>
      <c r="AC21" s="522"/>
      <c r="AD21" s="531"/>
      <c r="AE21" s="522"/>
      <c r="AF21" s="531"/>
      <c r="AG21" s="522"/>
      <c r="AH21" s="532"/>
      <c r="AI21" s="522"/>
      <c r="AJ21" s="533"/>
      <c r="AK21" s="522"/>
      <c r="AL21" s="533"/>
      <c r="AM21" s="522"/>
      <c r="AN21" s="533"/>
      <c r="AO21" s="522"/>
      <c r="AP21" s="533"/>
      <c r="AQ21" s="522"/>
      <c r="AR21" s="533"/>
      <c r="AS21" s="522"/>
      <c r="AT21" s="533"/>
      <c r="AU21" s="522"/>
      <c r="AV21" s="534"/>
      <c r="AW21" s="522"/>
      <c r="AX21" s="534"/>
      <c r="AY21" s="522"/>
      <c r="AZ21" s="534"/>
      <c r="BA21" s="522"/>
      <c r="BB21" s="534"/>
      <c r="BC21" s="522"/>
      <c r="BD21" s="534"/>
      <c r="BE21" s="522"/>
      <c r="BF21" s="534"/>
      <c r="BG21" s="522"/>
      <c r="BH21" s="534"/>
      <c r="BI21" s="522"/>
      <c r="BJ21" s="534"/>
      <c r="BK21" s="522"/>
      <c r="BL21" s="534"/>
      <c r="BM21" s="522"/>
      <c r="BN21" s="534"/>
      <c r="BO21" s="522"/>
      <c r="BP21" s="534"/>
      <c r="BQ21" s="522"/>
      <c r="BR21" s="534"/>
      <c r="BS21" s="522"/>
      <c r="BT21" s="534"/>
      <c r="BU21" s="522"/>
      <c r="BV21" s="533"/>
      <c r="BW21" s="522"/>
      <c r="BX21" s="533"/>
      <c r="BY21" s="522"/>
      <c r="BZ21" s="533"/>
      <c r="CA21" s="522"/>
      <c r="CB21" s="534"/>
      <c r="CC21" s="522"/>
      <c r="CD21" s="534"/>
      <c r="CE21" s="522"/>
      <c r="CF21" s="534"/>
      <c r="CG21" s="522"/>
      <c r="CH21" s="534"/>
      <c r="CI21" s="522"/>
      <c r="CJ21" s="534"/>
      <c r="CK21" s="522"/>
      <c r="CL21" s="534"/>
      <c r="CM21" s="522"/>
      <c r="CN21" s="534"/>
      <c r="CO21" s="522"/>
      <c r="CP21" s="534"/>
      <c r="CQ21" s="522"/>
      <c r="CR21" s="534"/>
      <c r="CS21" s="522"/>
      <c r="CT21" s="534"/>
      <c r="CU21" s="522"/>
      <c r="CV21" s="534"/>
      <c r="CW21" s="522"/>
      <c r="CX21" s="534"/>
      <c r="CY21" s="522"/>
      <c r="CZ21" s="534"/>
      <c r="DA21" s="522"/>
      <c r="DB21" s="520"/>
      <c r="DC21" s="521"/>
      <c r="DD21" s="522"/>
      <c r="DE21" s="520"/>
      <c r="DF21" s="521"/>
      <c r="DG21" s="522"/>
      <c r="DH21" s="520"/>
      <c r="DI21" s="521"/>
      <c r="DJ21" s="522"/>
      <c r="DK21" s="520"/>
      <c r="DL21" s="521"/>
      <c r="DM21" s="522"/>
      <c r="DN21" s="520"/>
      <c r="DO21" s="521"/>
      <c r="DP21" s="522"/>
      <c r="DQ21" s="520"/>
      <c r="DR21" s="521"/>
      <c r="DS21" s="522"/>
      <c r="DT21" s="523">
        <f t="shared" si="0"/>
        <v>0</v>
      </c>
      <c r="DU21" s="521"/>
      <c r="DV21" s="521"/>
      <c r="DW21" s="628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</row>
    <row r="22" spans="1:144" ht="36.75" customHeight="1">
      <c r="A22" s="153"/>
      <c r="B22" s="170"/>
      <c r="C22" s="170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9"/>
      <c r="AJ22" s="159"/>
      <c r="AK22" s="159"/>
      <c r="AL22" s="159"/>
      <c r="AM22" s="159"/>
      <c r="AN22" s="159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70"/>
      <c r="CA22" s="153"/>
      <c r="CB22" s="153"/>
      <c r="CC22" s="153"/>
      <c r="CD22" s="153"/>
      <c r="CE22" s="153"/>
      <c r="CF22" s="170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525">
        <f>SUM(DB18:DD21)</f>
        <v>0</v>
      </c>
      <c r="DC22" s="526"/>
      <c r="DD22" s="527"/>
      <c r="DE22" s="528">
        <f>SUM(DE18:DG21)</f>
        <v>0</v>
      </c>
      <c r="DF22" s="526"/>
      <c r="DG22" s="527"/>
      <c r="DH22" s="528">
        <f>SUM(DH18:DJ21)</f>
        <v>0</v>
      </c>
      <c r="DI22" s="526"/>
      <c r="DJ22" s="527"/>
      <c r="DK22" s="528">
        <f>SUM(DK18:DM21)</f>
        <v>0</v>
      </c>
      <c r="DL22" s="526"/>
      <c r="DM22" s="527"/>
      <c r="DN22" s="528">
        <f>SUM(DN18:DP21)</f>
        <v>0</v>
      </c>
      <c r="DO22" s="526"/>
      <c r="DP22" s="527"/>
      <c r="DQ22" s="528">
        <f>SUM(DQ18:DS21)</f>
        <v>0</v>
      </c>
      <c r="DR22" s="526"/>
      <c r="DS22" s="527"/>
      <c r="DT22" s="529">
        <f>SUM(DT18:DW21)</f>
        <v>0</v>
      </c>
      <c r="DU22" s="526"/>
      <c r="DV22" s="526"/>
      <c r="DW22" s="530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</row>
    <row r="23" spans="1:144" ht="40.5" customHeight="1">
      <c r="A23" s="174"/>
      <c r="B23" s="174"/>
      <c r="C23" s="174"/>
      <c r="D23" s="174" t="s">
        <v>69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503"/>
      <c r="P23" s="313"/>
      <c r="Q23" s="540" t="s">
        <v>70</v>
      </c>
      <c r="R23" s="302"/>
      <c r="S23" s="541" t="s">
        <v>71</v>
      </c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174"/>
      <c r="AG23" s="174"/>
      <c r="AH23" s="174"/>
      <c r="AI23" s="175"/>
      <c r="AJ23" s="175"/>
      <c r="AK23" s="517" t="s">
        <v>72</v>
      </c>
      <c r="AL23" s="313"/>
      <c r="AM23" s="540" t="s">
        <v>70</v>
      </c>
      <c r="AN23" s="302"/>
      <c r="AO23" s="541" t="s">
        <v>73</v>
      </c>
      <c r="AP23" s="302"/>
      <c r="AQ23" s="302"/>
      <c r="AR23" s="302"/>
      <c r="AS23" s="302"/>
      <c r="AT23" s="302"/>
      <c r="AU23" s="302"/>
      <c r="AV23" s="302"/>
      <c r="AW23" s="302"/>
      <c r="AX23" s="302"/>
      <c r="AY23" s="174"/>
      <c r="AZ23" s="174"/>
      <c r="BA23" s="174"/>
      <c r="BB23" s="174"/>
      <c r="BC23" s="174"/>
      <c r="BD23" s="174"/>
      <c r="BE23" s="174"/>
      <c r="BF23" s="174"/>
      <c r="BG23" s="174"/>
      <c r="BH23" s="153"/>
      <c r="BI23" s="512" t="s">
        <v>67</v>
      </c>
      <c r="BJ23" s="313"/>
      <c r="BK23" s="540" t="s">
        <v>70</v>
      </c>
      <c r="BL23" s="302"/>
      <c r="BM23" s="541" t="s">
        <v>74</v>
      </c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153"/>
      <c r="CB23" s="153"/>
      <c r="CC23" s="153"/>
      <c r="CD23" s="153"/>
      <c r="CE23" s="153"/>
      <c r="CF23" s="153"/>
      <c r="CG23" s="512" t="s">
        <v>61</v>
      </c>
      <c r="CH23" s="313"/>
      <c r="CI23" s="540" t="s">
        <v>70</v>
      </c>
      <c r="CJ23" s="302"/>
      <c r="CK23" s="541" t="s">
        <v>75</v>
      </c>
      <c r="CL23" s="302"/>
      <c r="CM23" s="302"/>
      <c r="CN23" s="302"/>
      <c r="CO23" s="302"/>
      <c r="CP23" s="302"/>
      <c r="CQ23" s="302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</row>
    <row r="24" spans="1:144" ht="40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J24" s="175"/>
      <c r="AK24" s="175"/>
      <c r="AL24" s="175"/>
      <c r="AM24" s="175"/>
      <c r="AN24" s="175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</row>
    <row r="25" spans="1:144" ht="40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511" t="s">
        <v>60</v>
      </c>
      <c r="P25" s="313"/>
      <c r="Q25" s="540" t="s">
        <v>70</v>
      </c>
      <c r="R25" s="302"/>
      <c r="S25" s="541" t="s">
        <v>76</v>
      </c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174"/>
      <c r="AG25" s="174"/>
      <c r="AH25" s="174"/>
      <c r="AI25" s="175"/>
      <c r="AJ25" s="175"/>
      <c r="AK25" s="518" t="s">
        <v>77</v>
      </c>
      <c r="AL25" s="313"/>
      <c r="AM25" s="540" t="s">
        <v>70</v>
      </c>
      <c r="AN25" s="302"/>
      <c r="AO25" s="541" t="s">
        <v>78</v>
      </c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174"/>
      <c r="BE25" s="174"/>
      <c r="BF25" s="174"/>
      <c r="BG25" s="174"/>
      <c r="BH25" s="153"/>
      <c r="BI25" s="512" t="s">
        <v>68</v>
      </c>
      <c r="BJ25" s="313"/>
      <c r="BK25" s="540" t="s">
        <v>70</v>
      </c>
      <c r="BL25" s="302"/>
      <c r="BM25" s="541" t="s">
        <v>79</v>
      </c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</row>
    <row r="26" spans="1:144" ht="24.7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5"/>
      <c r="AJ26" s="175"/>
      <c r="AK26" s="175"/>
      <c r="AL26" s="175"/>
      <c r="AM26" s="175"/>
      <c r="AN26" s="175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</row>
    <row r="27" spans="1:144" ht="40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5"/>
      <c r="AJ27" s="175"/>
      <c r="AK27" s="175"/>
      <c r="AL27" s="175"/>
      <c r="AM27" s="175"/>
      <c r="AN27" s="175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0" t="s">
        <v>80</v>
      </c>
      <c r="BB27" s="170"/>
      <c r="BC27" s="170"/>
      <c r="BD27" s="170"/>
      <c r="BE27" s="170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</row>
    <row r="28" spans="1:144" ht="40.5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5"/>
      <c r="AJ28" s="175"/>
      <c r="AK28" s="175"/>
      <c r="AL28" s="175"/>
      <c r="AM28" s="175"/>
      <c r="AN28" s="175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0"/>
      <c r="BB28" s="170"/>
      <c r="BC28" s="170"/>
      <c r="BD28" s="170"/>
      <c r="BE28" s="170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</row>
    <row r="29" spans="1:144" ht="96.75" customHeight="1">
      <c r="A29" s="546" t="s">
        <v>81</v>
      </c>
      <c r="B29" s="548" t="s">
        <v>82</v>
      </c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9"/>
      <c r="AF29" s="542" t="s">
        <v>83</v>
      </c>
      <c r="AG29" s="498"/>
      <c r="AH29" s="499"/>
      <c r="AI29" s="542" t="s">
        <v>84</v>
      </c>
      <c r="AJ29" s="498"/>
      <c r="AK29" s="499"/>
      <c r="AL29" s="545" t="s">
        <v>85</v>
      </c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8"/>
      <c r="BD29" s="545" t="s">
        <v>86</v>
      </c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8"/>
      <c r="DP29" s="549" t="s">
        <v>87</v>
      </c>
      <c r="DQ29" s="498"/>
      <c r="DR29" s="499"/>
      <c r="DS29" s="549" t="s">
        <v>88</v>
      </c>
      <c r="DT29" s="498"/>
      <c r="DU29" s="498"/>
      <c r="DV29" s="498"/>
      <c r="DW29" s="500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</row>
    <row r="30" spans="1:144" ht="51.75" customHeight="1">
      <c r="A30" s="547"/>
      <c r="B30" s="33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33"/>
      <c r="AF30" s="332"/>
      <c r="AG30" s="302"/>
      <c r="AH30" s="333"/>
      <c r="AI30" s="332"/>
      <c r="AJ30" s="302"/>
      <c r="AK30" s="333"/>
      <c r="AL30" s="536" t="s">
        <v>34</v>
      </c>
      <c r="AM30" s="308"/>
      <c r="AN30" s="309"/>
      <c r="AO30" s="536" t="s">
        <v>89</v>
      </c>
      <c r="AP30" s="308"/>
      <c r="AQ30" s="309"/>
      <c r="AR30" s="537" t="s">
        <v>90</v>
      </c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3"/>
      <c r="BD30" s="537" t="s">
        <v>91</v>
      </c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3"/>
      <c r="BT30" s="537" t="s">
        <v>92</v>
      </c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3"/>
      <c r="CJ30" s="537" t="s">
        <v>93</v>
      </c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3"/>
      <c r="CZ30" s="537" t="s">
        <v>678</v>
      </c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3"/>
      <c r="DP30" s="332"/>
      <c r="DQ30" s="302"/>
      <c r="DR30" s="333"/>
      <c r="DS30" s="332"/>
      <c r="DT30" s="302"/>
      <c r="DU30" s="302"/>
      <c r="DV30" s="302"/>
      <c r="DW30" s="550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</row>
    <row r="31" spans="1:144" ht="95.25" customHeight="1">
      <c r="A31" s="547"/>
      <c r="B31" s="33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33"/>
      <c r="AF31" s="332"/>
      <c r="AG31" s="302"/>
      <c r="AH31" s="333"/>
      <c r="AI31" s="332"/>
      <c r="AJ31" s="302"/>
      <c r="AK31" s="333"/>
      <c r="AL31" s="332"/>
      <c r="AM31" s="302"/>
      <c r="AN31" s="333"/>
      <c r="AO31" s="332"/>
      <c r="AP31" s="302"/>
      <c r="AQ31" s="333"/>
      <c r="AR31" s="536" t="s">
        <v>95</v>
      </c>
      <c r="AS31" s="308"/>
      <c r="AT31" s="309"/>
      <c r="AU31" s="536" t="s">
        <v>96</v>
      </c>
      <c r="AV31" s="308"/>
      <c r="AW31" s="309"/>
      <c r="AX31" s="536" t="s">
        <v>97</v>
      </c>
      <c r="AY31" s="308"/>
      <c r="AZ31" s="309"/>
      <c r="BA31" s="536" t="s">
        <v>98</v>
      </c>
      <c r="BB31" s="308"/>
      <c r="BC31" s="309"/>
      <c r="BD31" s="537" t="s">
        <v>679</v>
      </c>
      <c r="BE31" s="317"/>
      <c r="BF31" s="317"/>
      <c r="BG31" s="317"/>
      <c r="BH31" s="317"/>
      <c r="BI31" s="317"/>
      <c r="BJ31" s="317"/>
      <c r="BK31" s="313"/>
      <c r="BL31" s="537" t="s">
        <v>680</v>
      </c>
      <c r="BM31" s="317"/>
      <c r="BN31" s="317"/>
      <c r="BO31" s="317"/>
      <c r="BP31" s="317"/>
      <c r="BQ31" s="317"/>
      <c r="BR31" s="317"/>
      <c r="BS31" s="313"/>
      <c r="BT31" s="537" t="s">
        <v>681</v>
      </c>
      <c r="BU31" s="317"/>
      <c r="BV31" s="317"/>
      <c r="BW31" s="317"/>
      <c r="BX31" s="317"/>
      <c r="BY31" s="317"/>
      <c r="BZ31" s="317"/>
      <c r="CA31" s="313"/>
      <c r="CB31" s="537" t="s">
        <v>682</v>
      </c>
      <c r="CC31" s="317"/>
      <c r="CD31" s="317"/>
      <c r="CE31" s="317"/>
      <c r="CF31" s="317"/>
      <c r="CG31" s="317"/>
      <c r="CH31" s="317"/>
      <c r="CI31" s="313"/>
      <c r="CJ31" s="537" t="s">
        <v>683</v>
      </c>
      <c r="CK31" s="317"/>
      <c r="CL31" s="317"/>
      <c r="CM31" s="317"/>
      <c r="CN31" s="317"/>
      <c r="CO31" s="317"/>
      <c r="CP31" s="317"/>
      <c r="CQ31" s="313"/>
      <c r="CR31" s="537" t="s">
        <v>684</v>
      </c>
      <c r="CS31" s="317"/>
      <c r="CT31" s="317"/>
      <c r="CU31" s="317"/>
      <c r="CV31" s="317"/>
      <c r="CW31" s="317"/>
      <c r="CX31" s="317"/>
      <c r="CY31" s="313"/>
      <c r="CZ31" s="537" t="s">
        <v>685</v>
      </c>
      <c r="DA31" s="317"/>
      <c r="DB31" s="317"/>
      <c r="DC31" s="317"/>
      <c r="DD31" s="317"/>
      <c r="DE31" s="317"/>
      <c r="DF31" s="317"/>
      <c r="DG31" s="313"/>
      <c r="DH31" s="537" t="s">
        <v>685</v>
      </c>
      <c r="DI31" s="317"/>
      <c r="DJ31" s="317"/>
      <c r="DK31" s="317"/>
      <c r="DL31" s="317"/>
      <c r="DM31" s="317"/>
      <c r="DN31" s="317"/>
      <c r="DO31" s="313"/>
      <c r="DP31" s="332"/>
      <c r="DQ31" s="302"/>
      <c r="DR31" s="333"/>
      <c r="DS31" s="332"/>
      <c r="DT31" s="302"/>
      <c r="DU31" s="302"/>
      <c r="DV31" s="302"/>
      <c r="DW31" s="550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</row>
    <row r="32" spans="1:144" ht="209.25" customHeight="1">
      <c r="A32" s="505"/>
      <c r="B32" s="310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11"/>
      <c r="AF32" s="310"/>
      <c r="AG32" s="303"/>
      <c r="AH32" s="311"/>
      <c r="AI32" s="310"/>
      <c r="AJ32" s="303"/>
      <c r="AK32" s="311"/>
      <c r="AL32" s="310"/>
      <c r="AM32" s="303"/>
      <c r="AN32" s="311"/>
      <c r="AO32" s="310"/>
      <c r="AP32" s="303"/>
      <c r="AQ32" s="311"/>
      <c r="AR32" s="310"/>
      <c r="AS32" s="303"/>
      <c r="AT32" s="311"/>
      <c r="AU32" s="310"/>
      <c r="AV32" s="303"/>
      <c r="AW32" s="311"/>
      <c r="AX32" s="310"/>
      <c r="AY32" s="303"/>
      <c r="AZ32" s="311"/>
      <c r="BA32" s="310"/>
      <c r="BB32" s="303"/>
      <c r="BC32" s="311"/>
      <c r="BD32" s="539" t="s">
        <v>107</v>
      </c>
      <c r="BE32" s="317"/>
      <c r="BF32" s="313"/>
      <c r="BG32" s="539" t="s">
        <v>108</v>
      </c>
      <c r="BH32" s="317"/>
      <c r="BI32" s="313"/>
      <c r="BJ32" s="539" t="s">
        <v>109</v>
      </c>
      <c r="BK32" s="313"/>
      <c r="BL32" s="539" t="s">
        <v>107</v>
      </c>
      <c r="BM32" s="317"/>
      <c r="BN32" s="313"/>
      <c r="BO32" s="539" t="s">
        <v>108</v>
      </c>
      <c r="BP32" s="317"/>
      <c r="BQ32" s="313"/>
      <c r="BR32" s="539" t="s">
        <v>109</v>
      </c>
      <c r="BS32" s="313"/>
      <c r="BT32" s="539" t="s">
        <v>107</v>
      </c>
      <c r="BU32" s="317"/>
      <c r="BV32" s="313"/>
      <c r="BW32" s="539" t="s">
        <v>108</v>
      </c>
      <c r="BX32" s="317"/>
      <c r="BY32" s="313"/>
      <c r="BZ32" s="539" t="s">
        <v>109</v>
      </c>
      <c r="CA32" s="313"/>
      <c r="CB32" s="539" t="s">
        <v>107</v>
      </c>
      <c r="CC32" s="317"/>
      <c r="CD32" s="313"/>
      <c r="CE32" s="539" t="s">
        <v>108</v>
      </c>
      <c r="CF32" s="317"/>
      <c r="CG32" s="313"/>
      <c r="CH32" s="539" t="s">
        <v>109</v>
      </c>
      <c r="CI32" s="313"/>
      <c r="CJ32" s="539" t="s">
        <v>107</v>
      </c>
      <c r="CK32" s="317"/>
      <c r="CL32" s="313"/>
      <c r="CM32" s="539" t="s">
        <v>108</v>
      </c>
      <c r="CN32" s="317"/>
      <c r="CO32" s="313"/>
      <c r="CP32" s="539" t="s">
        <v>109</v>
      </c>
      <c r="CQ32" s="313"/>
      <c r="CR32" s="539" t="s">
        <v>107</v>
      </c>
      <c r="CS32" s="317"/>
      <c r="CT32" s="313"/>
      <c r="CU32" s="539" t="s">
        <v>108</v>
      </c>
      <c r="CV32" s="317"/>
      <c r="CW32" s="313"/>
      <c r="CX32" s="539" t="s">
        <v>109</v>
      </c>
      <c r="CY32" s="313"/>
      <c r="CZ32" s="539" t="s">
        <v>107</v>
      </c>
      <c r="DA32" s="317"/>
      <c r="DB32" s="313"/>
      <c r="DC32" s="539" t="s">
        <v>108</v>
      </c>
      <c r="DD32" s="317"/>
      <c r="DE32" s="313"/>
      <c r="DF32" s="539" t="s">
        <v>109</v>
      </c>
      <c r="DG32" s="313"/>
      <c r="DH32" s="539" t="s">
        <v>107</v>
      </c>
      <c r="DI32" s="317"/>
      <c r="DJ32" s="313"/>
      <c r="DK32" s="539" t="s">
        <v>108</v>
      </c>
      <c r="DL32" s="317"/>
      <c r="DM32" s="313"/>
      <c r="DN32" s="539" t="s">
        <v>109</v>
      </c>
      <c r="DO32" s="313"/>
      <c r="DP32" s="310"/>
      <c r="DQ32" s="303"/>
      <c r="DR32" s="311"/>
      <c r="DS32" s="310"/>
      <c r="DT32" s="303"/>
      <c r="DU32" s="303"/>
      <c r="DV32" s="303"/>
      <c r="DW32" s="501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</row>
    <row r="33" spans="1:144" ht="31.5" customHeight="1">
      <c r="A33" s="179" t="s">
        <v>110</v>
      </c>
      <c r="B33" s="553" t="s">
        <v>111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3"/>
      <c r="AF33" s="551"/>
      <c r="AG33" s="317"/>
      <c r="AH33" s="313"/>
      <c r="AI33" s="551"/>
      <c r="AJ33" s="317"/>
      <c r="AK33" s="313"/>
      <c r="AL33" s="551"/>
      <c r="AM33" s="317"/>
      <c r="AN33" s="313"/>
      <c r="AO33" s="551"/>
      <c r="AP33" s="317"/>
      <c r="AQ33" s="313"/>
      <c r="AR33" s="551"/>
      <c r="AS33" s="317"/>
      <c r="AT33" s="313"/>
      <c r="AU33" s="551"/>
      <c r="AV33" s="317"/>
      <c r="AW33" s="313"/>
      <c r="AX33" s="551"/>
      <c r="AY33" s="317"/>
      <c r="AZ33" s="313"/>
      <c r="BA33" s="551"/>
      <c r="BB33" s="317"/>
      <c r="BC33" s="313"/>
      <c r="BD33" s="551"/>
      <c r="BE33" s="317"/>
      <c r="BF33" s="313"/>
      <c r="BG33" s="551"/>
      <c r="BH33" s="317"/>
      <c r="BI33" s="313"/>
      <c r="BJ33" s="551"/>
      <c r="BK33" s="313"/>
      <c r="BL33" s="551"/>
      <c r="BM33" s="317"/>
      <c r="BN33" s="313"/>
      <c r="BO33" s="551"/>
      <c r="BP33" s="317"/>
      <c r="BQ33" s="313"/>
      <c r="BR33" s="551"/>
      <c r="BS33" s="313"/>
      <c r="BT33" s="551"/>
      <c r="BU33" s="317"/>
      <c r="BV33" s="313"/>
      <c r="BW33" s="551"/>
      <c r="BX33" s="317"/>
      <c r="BY33" s="313"/>
      <c r="BZ33" s="551"/>
      <c r="CA33" s="313"/>
      <c r="CB33" s="551"/>
      <c r="CC33" s="317"/>
      <c r="CD33" s="313"/>
      <c r="CE33" s="551"/>
      <c r="CF33" s="317"/>
      <c r="CG33" s="313"/>
      <c r="CH33" s="551"/>
      <c r="CI33" s="313"/>
      <c r="CJ33" s="551"/>
      <c r="CK33" s="317"/>
      <c r="CL33" s="313"/>
      <c r="CM33" s="551"/>
      <c r="CN33" s="317"/>
      <c r="CO33" s="313"/>
      <c r="CP33" s="551"/>
      <c r="CQ33" s="313"/>
      <c r="CR33" s="551"/>
      <c r="CS33" s="317"/>
      <c r="CT33" s="313"/>
      <c r="CU33" s="551"/>
      <c r="CV33" s="317"/>
      <c r="CW33" s="313"/>
      <c r="CX33" s="551"/>
      <c r="CY33" s="313"/>
      <c r="CZ33" s="551"/>
      <c r="DA33" s="317"/>
      <c r="DB33" s="313"/>
      <c r="DC33" s="551"/>
      <c r="DD33" s="317"/>
      <c r="DE33" s="313"/>
      <c r="DF33" s="551"/>
      <c r="DG33" s="313"/>
      <c r="DH33" s="551"/>
      <c r="DI33" s="317"/>
      <c r="DJ33" s="313"/>
      <c r="DK33" s="551"/>
      <c r="DL33" s="317"/>
      <c r="DM33" s="313"/>
      <c r="DN33" s="551"/>
      <c r="DO33" s="313"/>
      <c r="DP33" s="551">
        <f t="shared" ref="DP33:DP50" si="1">SUM(BJ33,BR33,BZ33,CH33,CP33,CX33,DF33,DN33)</f>
        <v>0</v>
      </c>
      <c r="DQ33" s="317"/>
      <c r="DR33" s="313"/>
      <c r="DS33" s="552"/>
      <c r="DT33" s="317"/>
      <c r="DU33" s="317"/>
      <c r="DV33" s="317"/>
      <c r="DW33" s="516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</row>
    <row r="34" spans="1:144" ht="49.5" customHeight="1">
      <c r="A34" s="290" t="s">
        <v>112</v>
      </c>
      <c r="B34" s="704" t="s">
        <v>113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3"/>
      <c r="AF34" s="554"/>
      <c r="AG34" s="317"/>
      <c r="AH34" s="313"/>
      <c r="AI34" s="554"/>
      <c r="AJ34" s="317"/>
      <c r="AK34" s="313"/>
      <c r="AL34" s="565">
        <v>400</v>
      </c>
      <c r="AM34" s="317"/>
      <c r="AN34" s="313"/>
      <c r="AO34" s="565">
        <v>170</v>
      </c>
      <c r="AP34" s="317"/>
      <c r="AQ34" s="313"/>
      <c r="AR34" s="565">
        <v>90</v>
      </c>
      <c r="AS34" s="317"/>
      <c r="AT34" s="313"/>
      <c r="AU34" s="565"/>
      <c r="AV34" s="317"/>
      <c r="AW34" s="313"/>
      <c r="AX34" s="565"/>
      <c r="AY34" s="317"/>
      <c r="AZ34" s="313"/>
      <c r="BA34" s="565">
        <v>80</v>
      </c>
      <c r="BB34" s="317"/>
      <c r="BC34" s="313"/>
      <c r="BD34" s="565">
        <v>72</v>
      </c>
      <c r="BE34" s="317"/>
      <c r="BF34" s="313"/>
      <c r="BG34" s="565">
        <v>34</v>
      </c>
      <c r="BH34" s="317"/>
      <c r="BI34" s="313"/>
      <c r="BJ34" s="565">
        <v>2</v>
      </c>
      <c r="BK34" s="313"/>
      <c r="BL34" s="565">
        <v>112</v>
      </c>
      <c r="BM34" s="317"/>
      <c r="BN34" s="313"/>
      <c r="BO34" s="565">
        <v>42</v>
      </c>
      <c r="BP34" s="317"/>
      <c r="BQ34" s="313"/>
      <c r="BR34" s="565">
        <v>3</v>
      </c>
      <c r="BS34" s="313"/>
      <c r="BT34" s="565">
        <v>72</v>
      </c>
      <c r="BU34" s="317"/>
      <c r="BV34" s="313"/>
      <c r="BW34" s="565">
        <v>34</v>
      </c>
      <c r="BX34" s="317"/>
      <c r="BY34" s="313"/>
      <c r="BZ34" s="565">
        <v>2</v>
      </c>
      <c r="CA34" s="313"/>
      <c r="CB34" s="565">
        <v>144</v>
      </c>
      <c r="CC34" s="317"/>
      <c r="CD34" s="313"/>
      <c r="CE34" s="565">
        <v>60</v>
      </c>
      <c r="CF34" s="317"/>
      <c r="CG34" s="313"/>
      <c r="CH34" s="565">
        <v>4</v>
      </c>
      <c r="CI34" s="313"/>
      <c r="CJ34" s="565"/>
      <c r="CK34" s="317"/>
      <c r="CL34" s="313"/>
      <c r="CM34" s="565"/>
      <c r="CN34" s="317"/>
      <c r="CO34" s="313"/>
      <c r="CP34" s="565"/>
      <c r="CQ34" s="313"/>
      <c r="CR34" s="565"/>
      <c r="CS34" s="317"/>
      <c r="CT34" s="313"/>
      <c r="CU34" s="565"/>
      <c r="CV34" s="317"/>
      <c r="CW34" s="313"/>
      <c r="CX34" s="565"/>
      <c r="CY34" s="313"/>
      <c r="CZ34" s="565"/>
      <c r="DA34" s="317"/>
      <c r="DB34" s="313"/>
      <c r="DC34" s="565"/>
      <c r="DD34" s="317"/>
      <c r="DE34" s="313"/>
      <c r="DF34" s="565"/>
      <c r="DG34" s="313"/>
      <c r="DH34" s="565"/>
      <c r="DI34" s="317"/>
      <c r="DJ34" s="313"/>
      <c r="DK34" s="565"/>
      <c r="DL34" s="317"/>
      <c r="DM34" s="313"/>
      <c r="DN34" s="565"/>
      <c r="DO34" s="313"/>
      <c r="DP34" s="566">
        <f t="shared" si="1"/>
        <v>11</v>
      </c>
      <c r="DQ34" s="317"/>
      <c r="DR34" s="313"/>
      <c r="DS34" s="502"/>
      <c r="DT34" s="317"/>
      <c r="DU34" s="317"/>
      <c r="DV34" s="317"/>
      <c r="DW34" s="516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</row>
    <row r="35" spans="1:144" ht="52.5" customHeight="1">
      <c r="A35" s="183" t="s">
        <v>114</v>
      </c>
      <c r="B35" s="556" t="s">
        <v>118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3"/>
      <c r="AF35" s="554">
        <v>2</v>
      </c>
      <c r="AG35" s="317"/>
      <c r="AH35" s="313"/>
      <c r="AI35" s="554"/>
      <c r="AJ35" s="317"/>
      <c r="AK35" s="313"/>
      <c r="AL35" s="554">
        <v>112</v>
      </c>
      <c r="AM35" s="317"/>
      <c r="AN35" s="313"/>
      <c r="AO35" s="554">
        <v>42</v>
      </c>
      <c r="AP35" s="317"/>
      <c r="AQ35" s="313"/>
      <c r="AR35" s="554">
        <v>22</v>
      </c>
      <c r="AS35" s="317"/>
      <c r="AT35" s="313"/>
      <c r="AU35" s="554"/>
      <c r="AV35" s="317"/>
      <c r="AW35" s="313"/>
      <c r="AX35" s="554"/>
      <c r="AY35" s="317"/>
      <c r="AZ35" s="313"/>
      <c r="BA35" s="554">
        <v>20</v>
      </c>
      <c r="BB35" s="317"/>
      <c r="BC35" s="313"/>
      <c r="BD35" s="554"/>
      <c r="BE35" s="317"/>
      <c r="BF35" s="313"/>
      <c r="BG35" s="554"/>
      <c r="BH35" s="317"/>
      <c r="BI35" s="313"/>
      <c r="BJ35" s="554"/>
      <c r="BK35" s="313"/>
      <c r="BL35" s="554">
        <v>112</v>
      </c>
      <c r="BM35" s="317"/>
      <c r="BN35" s="313"/>
      <c r="BO35" s="554">
        <v>42</v>
      </c>
      <c r="BP35" s="317"/>
      <c r="BQ35" s="313"/>
      <c r="BR35" s="554">
        <v>3</v>
      </c>
      <c r="BS35" s="313"/>
      <c r="BT35" s="554"/>
      <c r="BU35" s="317"/>
      <c r="BV35" s="313"/>
      <c r="BW35" s="554"/>
      <c r="BX35" s="317"/>
      <c r="BY35" s="313"/>
      <c r="BZ35" s="554"/>
      <c r="CA35" s="313"/>
      <c r="CB35" s="554"/>
      <c r="CC35" s="317"/>
      <c r="CD35" s="313"/>
      <c r="CE35" s="554"/>
      <c r="CF35" s="317"/>
      <c r="CG35" s="313"/>
      <c r="CH35" s="554"/>
      <c r="CI35" s="313"/>
      <c r="CJ35" s="554"/>
      <c r="CK35" s="317"/>
      <c r="CL35" s="313"/>
      <c r="CM35" s="554"/>
      <c r="CN35" s="317"/>
      <c r="CO35" s="313"/>
      <c r="CP35" s="554"/>
      <c r="CQ35" s="313"/>
      <c r="CR35" s="554"/>
      <c r="CS35" s="317"/>
      <c r="CT35" s="313"/>
      <c r="CU35" s="554"/>
      <c r="CV35" s="317"/>
      <c r="CW35" s="313"/>
      <c r="CX35" s="554"/>
      <c r="CY35" s="313"/>
      <c r="CZ35" s="554"/>
      <c r="DA35" s="317"/>
      <c r="DB35" s="313"/>
      <c r="DC35" s="554"/>
      <c r="DD35" s="317"/>
      <c r="DE35" s="313"/>
      <c r="DF35" s="554"/>
      <c r="DG35" s="313"/>
      <c r="DH35" s="554"/>
      <c r="DI35" s="317"/>
      <c r="DJ35" s="313"/>
      <c r="DK35" s="554"/>
      <c r="DL35" s="317"/>
      <c r="DM35" s="313"/>
      <c r="DN35" s="554"/>
      <c r="DO35" s="313"/>
      <c r="DP35" s="566">
        <f t="shared" si="1"/>
        <v>3</v>
      </c>
      <c r="DQ35" s="317"/>
      <c r="DR35" s="313"/>
      <c r="DS35" s="502"/>
      <c r="DT35" s="317"/>
      <c r="DU35" s="317"/>
      <c r="DV35" s="317"/>
      <c r="DW35" s="516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</row>
    <row r="36" spans="1:144" ht="31.5" customHeight="1">
      <c r="A36" s="183" t="s">
        <v>117</v>
      </c>
      <c r="B36" s="556" t="s">
        <v>121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3"/>
      <c r="AF36" s="554">
        <v>4</v>
      </c>
      <c r="AG36" s="317"/>
      <c r="AH36" s="313"/>
      <c r="AI36" s="554"/>
      <c r="AJ36" s="317"/>
      <c r="AK36" s="313"/>
      <c r="AL36" s="554">
        <v>144</v>
      </c>
      <c r="AM36" s="317"/>
      <c r="AN36" s="313"/>
      <c r="AO36" s="554">
        <v>60</v>
      </c>
      <c r="AP36" s="317"/>
      <c r="AQ36" s="313"/>
      <c r="AR36" s="554">
        <v>34</v>
      </c>
      <c r="AS36" s="317"/>
      <c r="AT36" s="313"/>
      <c r="AU36" s="554"/>
      <c r="AV36" s="317"/>
      <c r="AW36" s="313"/>
      <c r="AX36" s="554"/>
      <c r="AY36" s="317"/>
      <c r="AZ36" s="313"/>
      <c r="BA36" s="554">
        <v>26</v>
      </c>
      <c r="BB36" s="317"/>
      <c r="BC36" s="313"/>
      <c r="BD36" s="554"/>
      <c r="BE36" s="317"/>
      <c r="BF36" s="313"/>
      <c r="BG36" s="554"/>
      <c r="BH36" s="317"/>
      <c r="BI36" s="313"/>
      <c r="BJ36" s="554"/>
      <c r="BK36" s="313"/>
      <c r="BL36" s="554"/>
      <c r="BM36" s="317"/>
      <c r="BN36" s="313"/>
      <c r="BO36" s="554"/>
      <c r="BP36" s="317"/>
      <c r="BQ36" s="313"/>
      <c r="BR36" s="554"/>
      <c r="BS36" s="313"/>
      <c r="BT36" s="554"/>
      <c r="BU36" s="317"/>
      <c r="BV36" s="313"/>
      <c r="BW36" s="554"/>
      <c r="BX36" s="317"/>
      <c r="BY36" s="313"/>
      <c r="BZ36" s="554"/>
      <c r="CA36" s="313"/>
      <c r="CB36" s="554">
        <v>144</v>
      </c>
      <c r="CC36" s="317"/>
      <c r="CD36" s="313"/>
      <c r="CE36" s="554">
        <v>60</v>
      </c>
      <c r="CF36" s="317"/>
      <c r="CG36" s="313"/>
      <c r="CH36" s="554">
        <v>4</v>
      </c>
      <c r="CI36" s="313"/>
      <c r="CJ36" s="554"/>
      <c r="CK36" s="317"/>
      <c r="CL36" s="313"/>
      <c r="CM36" s="554"/>
      <c r="CN36" s="317"/>
      <c r="CO36" s="313"/>
      <c r="CP36" s="554"/>
      <c r="CQ36" s="313"/>
      <c r="CR36" s="554"/>
      <c r="CS36" s="317"/>
      <c r="CT36" s="313"/>
      <c r="CU36" s="554"/>
      <c r="CV36" s="317"/>
      <c r="CW36" s="313"/>
      <c r="CX36" s="554"/>
      <c r="CY36" s="313"/>
      <c r="CZ36" s="554"/>
      <c r="DA36" s="317"/>
      <c r="DB36" s="313"/>
      <c r="DC36" s="554"/>
      <c r="DD36" s="317"/>
      <c r="DE36" s="313"/>
      <c r="DF36" s="554"/>
      <c r="DG36" s="313"/>
      <c r="DH36" s="554"/>
      <c r="DI36" s="317"/>
      <c r="DJ36" s="313"/>
      <c r="DK36" s="554"/>
      <c r="DL36" s="317"/>
      <c r="DM36" s="313"/>
      <c r="DN36" s="554"/>
      <c r="DO36" s="313"/>
      <c r="DP36" s="566">
        <f t="shared" si="1"/>
        <v>4</v>
      </c>
      <c r="DQ36" s="317"/>
      <c r="DR36" s="313"/>
      <c r="DS36" s="502"/>
      <c r="DT36" s="317"/>
      <c r="DU36" s="317"/>
      <c r="DV36" s="317"/>
      <c r="DW36" s="516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</row>
    <row r="37" spans="1:144" ht="36" customHeight="1">
      <c r="A37" s="183" t="s">
        <v>120</v>
      </c>
      <c r="B37" s="556" t="s">
        <v>124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3"/>
      <c r="AF37" s="554"/>
      <c r="AG37" s="317"/>
      <c r="AH37" s="313"/>
      <c r="AI37" s="554">
        <v>3</v>
      </c>
      <c r="AJ37" s="317"/>
      <c r="AK37" s="313"/>
      <c r="AL37" s="554">
        <v>72</v>
      </c>
      <c r="AM37" s="317"/>
      <c r="AN37" s="313"/>
      <c r="AO37" s="554">
        <v>34</v>
      </c>
      <c r="AP37" s="317"/>
      <c r="AQ37" s="313"/>
      <c r="AR37" s="554">
        <v>16</v>
      </c>
      <c r="AS37" s="317"/>
      <c r="AT37" s="313"/>
      <c r="AU37" s="554"/>
      <c r="AV37" s="317"/>
      <c r="AW37" s="313"/>
      <c r="AX37" s="554"/>
      <c r="AY37" s="317"/>
      <c r="AZ37" s="313"/>
      <c r="BA37" s="554">
        <v>18</v>
      </c>
      <c r="BB37" s="317"/>
      <c r="BC37" s="313"/>
      <c r="BD37" s="565"/>
      <c r="BE37" s="317"/>
      <c r="BF37" s="313"/>
      <c r="BG37" s="554"/>
      <c r="BH37" s="317"/>
      <c r="BI37" s="313"/>
      <c r="BJ37" s="554"/>
      <c r="BK37" s="313"/>
      <c r="BL37" s="565"/>
      <c r="BM37" s="317"/>
      <c r="BN37" s="313"/>
      <c r="BO37" s="554"/>
      <c r="BP37" s="317"/>
      <c r="BQ37" s="313"/>
      <c r="BR37" s="554"/>
      <c r="BS37" s="313"/>
      <c r="BT37" s="554">
        <v>72</v>
      </c>
      <c r="BU37" s="317"/>
      <c r="BV37" s="313"/>
      <c r="BW37" s="554">
        <v>34</v>
      </c>
      <c r="BX37" s="317"/>
      <c r="BY37" s="313"/>
      <c r="BZ37" s="554">
        <v>2</v>
      </c>
      <c r="CA37" s="313"/>
      <c r="CB37" s="565"/>
      <c r="CC37" s="317"/>
      <c r="CD37" s="313"/>
      <c r="CE37" s="554"/>
      <c r="CF37" s="317"/>
      <c r="CG37" s="313"/>
      <c r="CH37" s="554"/>
      <c r="CI37" s="313"/>
      <c r="CJ37" s="565"/>
      <c r="CK37" s="317"/>
      <c r="CL37" s="313"/>
      <c r="CM37" s="554"/>
      <c r="CN37" s="317"/>
      <c r="CO37" s="313"/>
      <c r="CP37" s="554"/>
      <c r="CQ37" s="313"/>
      <c r="CR37" s="565"/>
      <c r="CS37" s="317"/>
      <c r="CT37" s="313"/>
      <c r="CU37" s="554"/>
      <c r="CV37" s="317"/>
      <c r="CW37" s="313"/>
      <c r="CX37" s="554"/>
      <c r="CY37" s="313"/>
      <c r="CZ37" s="565"/>
      <c r="DA37" s="317"/>
      <c r="DB37" s="313"/>
      <c r="DC37" s="554"/>
      <c r="DD37" s="317"/>
      <c r="DE37" s="313"/>
      <c r="DF37" s="554"/>
      <c r="DG37" s="313"/>
      <c r="DH37" s="565"/>
      <c r="DI37" s="317"/>
      <c r="DJ37" s="313"/>
      <c r="DK37" s="554"/>
      <c r="DL37" s="317"/>
      <c r="DM37" s="313"/>
      <c r="DN37" s="554"/>
      <c r="DO37" s="313"/>
      <c r="DP37" s="566">
        <f t="shared" si="1"/>
        <v>2</v>
      </c>
      <c r="DQ37" s="317"/>
      <c r="DR37" s="313"/>
      <c r="DS37" s="502"/>
      <c r="DT37" s="317"/>
      <c r="DU37" s="317"/>
      <c r="DV37" s="317"/>
      <c r="DW37" s="516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</row>
    <row r="38" spans="1:144" ht="33" customHeight="1">
      <c r="A38" s="183" t="s">
        <v>123</v>
      </c>
      <c r="B38" s="556" t="s">
        <v>115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3"/>
      <c r="AF38" s="554"/>
      <c r="AG38" s="317"/>
      <c r="AH38" s="313"/>
      <c r="AI38" s="554">
        <v>1</v>
      </c>
      <c r="AJ38" s="317"/>
      <c r="AK38" s="313"/>
      <c r="AL38" s="554">
        <v>72</v>
      </c>
      <c r="AM38" s="317"/>
      <c r="AN38" s="313"/>
      <c r="AO38" s="554">
        <v>34</v>
      </c>
      <c r="AP38" s="317"/>
      <c r="AQ38" s="313"/>
      <c r="AR38" s="554">
        <v>18</v>
      </c>
      <c r="AS38" s="317"/>
      <c r="AT38" s="313"/>
      <c r="AU38" s="554"/>
      <c r="AV38" s="317"/>
      <c r="AW38" s="313"/>
      <c r="AX38" s="554"/>
      <c r="AY38" s="317"/>
      <c r="AZ38" s="313"/>
      <c r="BA38" s="554">
        <v>16</v>
      </c>
      <c r="BB38" s="317"/>
      <c r="BC38" s="313"/>
      <c r="BD38" s="554">
        <v>72</v>
      </c>
      <c r="BE38" s="317"/>
      <c r="BF38" s="313"/>
      <c r="BG38" s="554">
        <v>34</v>
      </c>
      <c r="BH38" s="317"/>
      <c r="BI38" s="313"/>
      <c r="BJ38" s="554">
        <v>2</v>
      </c>
      <c r="BK38" s="313"/>
      <c r="BL38" s="565"/>
      <c r="BM38" s="317"/>
      <c r="BN38" s="313"/>
      <c r="BO38" s="565"/>
      <c r="BP38" s="317"/>
      <c r="BQ38" s="313"/>
      <c r="BR38" s="565"/>
      <c r="BS38" s="313"/>
      <c r="BT38" s="565"/>
      <c r="BU38" s="317"/>
      <c r="BV38" s="313"/>
      <c r="BW38" s="565"/>
      <c r="BX38" s="317"/>
      <c r="BY38" s="313"/>
      <c r="BZ38" s="565"/>
      <c r="CA38" s="313"/>
      <c r="CB38" s="565"/>
      <c r="CC38" s="317"/>
      <c r="CD38" s="313"/>
      <c r="CE38" s="565"/>
      <c r="CF38" s="317"/>
      <c r="CG38" s="313"/>
      <c r="CH38" s="565"/>
      <c r="CI38" s="313"/>
      <c r="CJ38" s="565"/>
      <c r="CK38" s="317"/>
      <c r="CL38" s="313"/>
      <c r="CM38" s="565"/>
      <c r="CN38" s="317"/>
      <c r="CO38" s="313"/>
      <c r="CP38" s="565"/>
      <c r="CQ38" s="313"/>
      <c r="CR38" s="565"/>
      <c r="CS38" s="317"/>
      <c r="CT38" s="313"/>
      <c r="CU38" s="565"/>
      <c r="CV38" s="317"/>
      <c r="CW38" s="313"/>
      <c r="CX38" s="565"/>
      <c r="CY38" s="313"/>
      <c r="CZ38" s="565"/>
      <c r="DA38" s="317"/>
      <c r="DB38" s="313"/>
      <c r="DC38" s="565"/>
      <c r="DD38" s="317"/>
      <c r="DE38" s="313"/>
      <c r="DF38" s="565"/>
      <c r="DG38" s="313"/>
      <c r="DH38" s="565"/>
      <c r="DI38" s="317"/>
      <c r="DJ38" s="313"/>
      <c r="DK38" s="565"/>
      <c r="DL38" s="317"/>
      <c r="DM38" s="313"/>
      <c r="DN38" s="565"/>
      <c r="DO38" s="313"/>
      <c r="DP38" s="566">
        <f t="shared" si="1"/>
        <v>2</v>
      </c>
      <c r="DQ38" s="317"/>
      <c r="DR38" s="313"/>
      <c r="DS38" s="502"/>
      <c r="DT38" s="317"/>
      <c r="DU38" s="317"/>
      <c r="DV38" s="317"/>
      <c r="DW38" s="516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</row>
    <row r="39" spans="1:144" ht="45" customHeight="1">
      <c r="A39" s="290" t="s">
        <v>126</v>
      </c>
      <c r="B39" s="704" t="s">
        <v>550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3"/>
      <c r="AF39" s="554"/>
      <c r="AG39" s="317"/>
      <c r="AH39" s="313"/>
      <c r="AI39" s="554"/>
      <c r="AJ39" s="317"/>
      <c r="AK39" s="313"/>
      <c r="AL39" s="565">
        <v>360</v>
      </c>
      <c r="AM39" s="317"/>
      <c r="AN39" s="313"/>
      <c r="AO39" s="565">
        <v>212</v>
      </c>
      <c r="AP39" s="317"/>
      <c r="AQ39" s="313"/>
      <c r="AR39" s="565">
        <v>4</v>
      </c>
      <c r="AS39" s="317"/>
      <c r="AT39" s="313"/>
      <c r="AU39" s="565">
        <v>68</v>
      </c>
      <c r="AV39" s="317"/>
      <c r="AW39" s="313"/>
      <c r="AX39" s="565">
        <v>140</v>
      </c>
      <c r="AY39" s="317"/>
      <c r="AZ39" s="313"/>
      <c r="BA39" s="565"/>
      <c r="BB39" s="317"/>
      <c r="BC39" s="313"/>
      <c r="BD39" s="565">
        <v>120</v>
      </c>
      <c r="BE39" s="317"/>
      <c r="BF39" s="313"/>
      <c r="BG39" s="565">
        <v>72</v>
      </c>
      <c r="BH39" s="317"/>
      <c r="BI39" s="313"/>
      <c r="BJ39" s="565">
        <v>3</v>
      </c>
      <c r="BK39" s="313"/>
      <c r="BL39" s="565">
        <v>240</v>
      </c>
      <c r="BM39" s="317"/>
      <c r="BN39" s="313"/>
      <c r="BO39" s="565">
        <v>140</v>
      </c>
      <c r="BP39" s="317"/>
      <c r="BQ39" s="313"/>
      <c r="BR39" s="565">
        <v>6</v>
      </c>
      <c r="BS39" s="313"/>
      <c r="BT39" s="565"/>
      <c r="BU39" s="317"/>
      <c r="BV39" s="313"/>
      <c r="BW39" s="554"/>
      <c r="BX39" s="317"/>
      <c r="BY39" s="313"/>
      <c r="BZ39" s="554"/>
      <c r="CA39" s="313"/>
      <c r="CB39" s="565"/>
      <c r="CC39" s="317"/>
      <c r="CD39" s="313"/>
      <c r="CE39" s="554"/>
      <c r="CF39" s="317"/>
      <c r="CG39" s="313"/>
      <c r="CH39" s="554"/>
      <c r="CI39" s="313"/>
      <c r="CJ39" s="565"/>
      <c r="CK39" s="317"/>
      <c r="CL39" s="313"/>
      <c r="CM39" s="554"/>
      <c r="CN39" s="317"/>
      <c r="CO39" s="313"/>
      <c r="CP39" s="554"/>
      <c r="CQ39" s="313"/>
      <c r="CR39" s="565"/>
      <c r="CS39" s="317"/>
      <c r="CT39" s="313"/>
      <c r="CU39" s="554"/>
      <c r="CV39" s="317"/>
      <c r="CW39" s="313"/>
      <c r="CX39" s="554"/>
      <c r="CY39" s="313"/>
      <c r="CZ39" s="565"/>
      <c r="DA39" s="317"/>
      <c r="DB39" s="313"/>
      <c r="DC39" s="554"/>
      <c r="DD39" s="317"/>
      <c r="DE39" s="313"/>
      <c r="DF39" s="554"/>
      <c r="DG39" s="313"/>
      <c r="DH39" s="565"/>
      <c r="DI39" s="317"/>
      <c r="DJ39" s="313"/>
      <c r="DK39" s="554"/>
      <c r="DL39" s="317"/>
      <c r="DM39" s="313"/>
      <c r="DN39" s="554"/>
      <c r="DO39" s="313"/>
      <c r="DP39" s="566">
        <f t="shared" si="1"/>
        <v>9</v>
      </c>
      <c r="DQ39" s="317"/>
      <c r="DR39" s="313"/>
      <c r="DS39" s="502"/>
      <c r="DT39" s="317"/>
      <c r="DU39" s="317"/>
      <c r="DV39" s="317"/>
      <c r="DW39" s="516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</row>
    <row r="40" spans="1:144" ht="45" customHeight="1">
      <c r="A40" s="183" t="s">
        <v>128</v>
      </c>
      <c r="B40" s="556" t="s">
        <v>129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3"/>
      <c r="AF40" s="554"/>
      <c r="AG40" s="317"/>
      <c r="AH40" s="313"/>
      <c r="AI40" s="554">
        <v>1</v>
      </c>
      <c r="AJ40" s="317"/>
      <c r="AK40" s="313"/>
      <c r="AL40" s="554">
        <v>108</v>
      </c>
      <c r="AM40" s="317"/>
      <c r="AN40" s="313"/>
      <c r="AO40" s="554">
        <v>72</v>
      </c>
      <c r="AP40" s="317"/>
      <c r="AQ40" s="313"/>
      <c r="AR40" s="554"/>
      <c r="AS40" s="317"/>
      <c r="AT40" s="313"/>
      <c r="AU40" s="554"/>
      <c r="AV40" s="317"/>
      <c r="AW40" s="313"/>
      <c r="AX40" s="554">
        <v>72</v>
      </c>
      <c r="AY40" s="317"/>
      <c r="AZ40" s="313"/>
      <c r="BA40" s="554"/>
      <c r="BB40" s="317"/>
      <c r="BC40" s="313"/>
      <c r="BD40" s="554">
        <v>120</v>
      </c>
      <c r="BE40" s="317"/>
      <c r="BF40" s="313"/>
      <c r="BG40" s="554">
        <v>72</v>
      </c>
      <c r="BH40" s="317"/>
      <c r="BI40" s="313"/>
      <c r="BJ40" s="554">
        <v>3</v>
      </c>
      <c r="BK40" s="313"/>
      <c r="BL40" s="565"/>
      <c r="BM40" s="317"/>
      <c r="BN40" s="313"/>
      <c r="BO40" s="554"/>
      <c r="BP40" s="317"/>
      <c r="BQ40" s="313"/>
      <c r="BR40" s="554"/>
      <c r="BS40" s="313"/>
      <c r="BT40" s="565"/>
      <c r="BU40" s="317"/>
      <c r="BV40" s="313"/>
      <c r="BW40" s="554"/>
      <c r="BX40" s="317"/>
      <c r="BY40" s="313"/>
      <c r="BZ40" s="554"/>
      <c r="CA40" s="313"/>
      <c r="CB40" s="565"/>
      <c r="CC40" s="317"/>
      <c r="CD40" s="313"/>
      <c r="CE40" s="554"/>
      <c r="CF40" s="317"/>
      <c r="CG40" s="313"/>
      <c r="CH40" s="554"/>
      <c r="CI40" s="313"/>
      <c r="CJ40" s="565"/>
      <c r="CK40" s="317"/>
      <c r="CL40" s="313"/>
      <c r="CM40" s="554"/>
      <c r="CN40" s="317"/>
      <c r="CO40" s="313"/>
      <c r="CP40" s="554"/>
      <c r="CQ40" s="313"/>
      <c r="CR40" s="565"/>
      <c r="CS40" s="317"/>
      <c r="CT40" s="313"/>
      <c r="CU40" s="554"/>
      <c r="CV40" s="317"/>
      <c r="CW40" s="313"/>
      <c r="CX40" s="554"/>
      <c r="CY40" s="313"/>
      <c r="CZ40" s="565"/>
      <c r="DA40" s="317"/>
      <c r="DB40" s="313"/>
      <c r="DC40" s="554"/>
      <c r="DD40" s="317"/>
      <c r="DE40" s="313"/>
      <c r="DF40" s="554"/>
      <c r="DG40" s="313"/>
      <c r="DH40" s="565"/>
      <c r="DI40" s="317"/>
      <c r="DJ40" s="313"/>
      <c r="DK40" s="554"/>
      <c r="DL40" s="317"/>
      <c r="DM40" s="313"/>
      <c r="DN40" s="554"/>
      <c r="DO40" s="313"/>
      <c r="DP40" s="566">
        <f t="shared" si="1"/>
        <v>3</v>
      </c>
      <c r="DQ40" s="317"/>
      <c r="DR40" s="313"/>
      <c r="DS40" s="502"/>
      <c r="DT40" s="317"/>
      <c r="DU40" s="317"/>
      <c r="DV40" s="317"/>
      <c r="DW40" s="516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</row>
    <row r="41" spans="1:144" ht="45" customHeight="1">
      <c r="A41" s="183" t="s">
        <v>131</v>
      </c>
      <c r="B41" s="556" t="s">
        <v>132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3"/>
      <c r="AF41" s="554">
        <v>2</v>
      </c>
      <c r="AG41" s="317"/>
      <c r="AH41" s="313"/>
      <c r="AI41" s="554"/>
      <c r="AJ41" s="317"/>
      <c r="AK41" s="313"/>
      <c r="AL41" s="554">
        <v>120</v>
      </c>
      <c r="AM41" s="317"/>
      <c r="AN41" s="313"/>
      <c r="AO41" s="554">
        <v>68</v>
      </c>
      <c r="AP41" s="317"/>
      <c r="AQ41" s="313"/>
      <c r="AR41" s="554"/>
      <c r="AS41" s="317"/>
      <c r="AT41" s="313"/>
      <c r="AU41" s="554"/>
      <c r="AV41" s="317"/>
      <c r="AW41" s="313"/>
      <c r="AX41" s="554">
        <v>68</v>
      </c>
      <c r="AY41" s="317"/>
      <c r="AZ41" s="313"/>
      <c r="BA41" s="554"/>
      <c r="BB41" s="317"/>
      <c r="BC41" s="313"/>
      <c r="BD41" s="565"/>
      <c r="BE41" s="317"/>
      <c r="BF41" s="313"/>
      <c r="BG41" s="554"/>
      <c r="BH41" s="317"/>
      <c r="BI41" s="313"/>
      <c r="BJ41" s="554"/>
      <c r="BK41" s="313"/>
      <c r="BL41" s="554">
        <v>120</v>
      </c>
      <c r="BM41" s="317"/>
      <c r="BN41" s="313"/>
      <c r="BO41" s="554">
        <v>68</v>
      </c>
      <c r="BP41" s="317"/>
      <c r="BQ41" s="313"/>
      <c r="BR41" s="554">
        <v>3</v>
      </c>
      <c r="BS41" s="313"/>
      <c r="BT41" s="565"/>
      <c r="BU41" s="317"/>
      <c r="BV41" s="313"/>
      <c r="BW41" s="554"/>
      <c r="BX41" s="317"/>
      <c r="BY41" s="313"/>
      <c r="BZ41" s="554"/>
      <c r="CA41" s="313"/>
      <c r="CB41" s="565"/>
      <c r="CC41" s="317"/>
      <c r="CD41" s="313"/>
      <c r="CE41" s="554"/>
      <c r="CF41" s="317"/>
      <c r="CG41" s="313"/>
      <c r="CH41" s="554"/>
      <c r="CI41" s="313"/>
      <c r="CJ41" s="565"/>
      <c r="CK41" s="317"/>
      <c r="CL41" s="313"/>
      <c r="CM41" s="554"/>
      <c r="CN41" s="317"/>
      <c r="CO41" s="313"/>
      <c r="CP41" s="554"/>
      <c r="CQ41" s="313"/>
      <c r="CR41" s="565"/>
      <c r="CS41" s="317"/>
      <c r="CT41" s="313"/>
      <c r="CU41" s="554"/>
      <c r="CV41" s="317"/>
      <c r="CW41" s="313"/>
      <c r="CX41" s="554"/>
      <c r="CY41" s="313"/>
      <c r="CZ41" s="565"/>
      <c r="DA41" s="317"/>
      <c r="DB41" s="313"/>
      <c r="DC41" s="554"/>
      <c r="DD41" s="317"/>
      <c r="DE41" s="313"/>
      <c r="DF41" s="554"/>
      <c r="DG41" s="313"/>
      <c r="DH41" s="565"/>
      <c r="DI41" s="317"/>
      <c r="DJ41" s="313"/>
      <c r="DK41" s="554"/>
      <c r="DL41" s="317"/>
      <c r="DM41" s="313"/>
      <c r="DN41" s="554"/>
      <c r="DO41" s="313"/>
      <c r="DP41" s="566">
        <f t="shared" si="1"/>
        <v>3</v>
      </c>
      <c r="DQ41" s="317"/>
      <c r="DR41" s="313"/>
      <c r="DS41" s="502"/>
      <c r="DT41" s="317"/>
      <c r="DU41" s="317"/>
      <c r="DV41" s="317"/>
      <c r="DW41" s="516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</row>
    <row r="42" spans="1:144" ht="45" customHeight="1">
      <c r="A42" s="183" t="s">
        <v>133</v>
      </c>
      <c r="B42" s="556" t="s">
        <v>134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3"/>
      <c r="AF42" s="554"/>
      <c r="AG42" s="317"/>
      <c r="AH42" s="313"/>
      <c r="AI42" s="554">
        <v>2</v>
      </c>
      <c r="AJ42" s="317"/>
      <c r="AK42" s="313"/>
      <c r="AL42" s="554">
        <v>108</v>
      </c>
      <c r="AM42" s="317"/>
      <c r="AN42" s="313"/>
      <c r="AO42" s="554">
        <v>72</v>
      </c>
      <c r="AP42" s="317"/>
      <c r="AQ42" s="313"/>
      <c r="AR42" s="554">
        <v>4</v>
      </c>
      <c r="AS42" s="317"/>
      <c r="AT42" s="313"/>
      <c r="AU42" s="554">
        <v>68</v>
      </c>
      <c r="AV42" s="317"/>
      <c r="AW42" s="313"/>
      <c r="AX42" s="565"/>
      <c r="AY42" s="317"/>
      <c r="AZ42" s="313"/>
      <c r="BA42" s="565"/>
      <c r="BB42" s="317"/>
      <c r="BC42" s="313"/>
      <c r="BD42" s="565"/>
      <c r="BE42" s="317"/>
      <c r="BF42" s="313"/>
      <c r="BG42" s="565"/>
      <c r="BH42" s="317"/>
      <c r="BI42" s="313"/>
      <c r="BJ42" s="565"/>
      <c r="BK42" s="313"/>
      <c r="BL42" s="554">
        <v>120</v>
      </c>
      <c r="BM42" s="317"/>
      <c r="BN42" s="313"/>
      <c r="BO42" s="554">
        <v>72</v>
      </c>
      <c r="BP42" s="317"/>
      <c r="BQ42" s="313"/>
      <c r="BR42" s="554">
        <v>3</v>
      </c>
      <c r="BS42" s="313"/>
      <c r="BT42" s="565"/>
      <c r="BU42" s="317"/>
      <c r="BV42" s="313"/>
      <c r="BW42" s="565"/>
      <c r="BX42" s="317"/>
      <c r="BY42" s="313"/>
      <c r="BZ42" s="565"/>
      <c r="CA42" s="313"/>
      <c r="CB42" s="565"/>
      <c r="CC42" s="317"/>
      <c r="CD42" s="313"/>
      <c r="CE42" s="565"/>
      <c r="CF42" s="317"/>
      <c r="CG42" s="313"/>
      <c r="CH42" s="565"/>
      <c r="CI42" s="313"/>
      <c r="CJ42" s="565"/>
      <c r="CK42" s="317"/>
      <c r="CL42" s="313"/>
      <c r="CM42" s="565"/>
      <c r="CN42" s="317"/>
      <c r="CO42" s="313"/>
      <c r="CP42" s="565"/>
      <c r="CQ42" s="313"/>
      <c r="CR42" s="565"/>
      <c r="CS42" s="317"/>
      <c r="CT42" s="313"/>
      <c r="CU42" s="565"/>
      <c r="CV42" s="317"/>
      <c r="CW42" s="313"/>
      <c r="CX42" s="565"/>
      <c r="CY42" s="313"/>
      <c r="CZ42" s="565"/>
      <c r="DA42" s="317"/>
      <c r="DB42" s="313"/>
      <c r="DC42" s="565"/>
      <c r="DD42" s="317"/>
      <c r="DE42" s="313"/>
      <c r="DF42" s="565"/>
      <c r="DG42" s="313"/>
      <c r="DH42" s="565"/>
      <c r="DI42" s="317"/>
      <c r="DJ42" s="313"/>
      <c r="DK42" s="565"/>
      <c r="DL42" s="317"/>
      <c r="DM42" s="313"/>
      <c r="DN42" s="565"/>
      <c r="DO42" s="313"/>
      <c r="DP42" s="566">
        <f t="shared" si="1"/>
        <v>3</v>
      </c>
      <c r="DQ42" s="317"/>
      <c r="DR42" s="313"/>
      <c r="DS42" s="502"/>
      <c r="DT42" s="317"/>
      <c r="DU42" s="317"/>
      <c r="DV42" s="317"/>
      <c r="DW42" s="516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</row>
    <row r="43" spans="1:144" ht="45" customHeight="1">
      <c r="A43" s="290" t="s">
        <v>136</v>
      </c>
      <c r="B43" s="704" t="s">
        <v>552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3"/>
      <c r="AF43" s="554"/>
      <c r="AG43" s="317"/>
      <c r="AH43" s="313"/>
      <c r="AI43" s="554"/>
      <c r="AJ43" s="317"/>
      <c r="AK43" s="313"/>
      <c r="AL43" s="565">
        <v>240</v>
      </c>
      <c r="AM43" s="317"/>
      <c r="AN43" s="313"/>
      <c r="AO43" s="565">
        <v>136</v>
      </c>
      <c r="AP43" s="317"/>
      <c r="AQ43" s="313"/>
      <c r="AR43" s="565"/>
      <c r="AS43" s="317"/>
      <c r="AT43" s="313"/>
      <c r="AU43" s="565"/>
      <c r="AV43" s="317"/>
      <c r="AW43" s="313"/>
      <c r="AX43" s="565"/>
      <c r="AY43" s="317"/>
      <c r="AZ43" s="313"/>
      <c r="BA43" s="565"/>
      <c r="BB43" s="317"/>
      <c r="BC43" s="313"/>
      <c r="BD43" s="565">
        <v>120</v>
      </c>
      <c r="BE43" s="317"/>
      <c r="BF43" s="313"/>
      <c r="BG43" s="565">
        <v>68</v>
      </c>
      <c r="BH43" s="317"/>
      <c r="BI43" s="313"/>
      <c r="BJ43" s="565">
        <v>3</v>
      </c>
      <c r="BK43" s="313"/>
      <c r="BL43" s="565">
        <v>120</v>
      </c>
      <c r="BM43" s="317"/>
      <c r="BN43" s="313"/>
      <c r="BO43" s="565">
        <v>68</v>
      </c>
      <c r="BP43" s="317"/>
      <c r="BQ43" s="313"/>
      <c r="BR43" s="565">
        <v>3</v>
      </c>
      <c r="BS43" s="313"/>
      <c r="BT43" s="565"/>
      <c r="BU43" s="317"/>
      <c r="BV43" s="313"/>
      <c r="BW43" s="554"/>
      <c r="BX43" s="317"/>
      <c r="BY43" s="313"/>
      <c r="BZ43" s="554"/>
      <c r="CA43" s="313"/>
      <c r="CB43" s="565"/>
      <c r="CC43" s="317"/>
      <c r="CD43" s="313"/>
      <c r="CE43" s="554"/>
      <c r="CF43" s="317"/>
      <c r="CG43" s="313"/>
      <c r="CH43" s="554"/>
      <c r="CI43" s="313"/>
      <c r="CJ43" s="565"/>
      <c r="CK43" s="317"/>
      <c r="CL43" s="313"/>
      <c r="CM43" s="554"/>
      <c r="CN43" s="317"/>
      <c r="CO43" s="313"/>
      <c r="CP43" s="554"/>
      <c r="CQ43" s="313"/>
      <c r="CR43" s="565"/>
      <c r="CS43" s="317"/>
      <c r="CT43" s="313"/>
      <c r="CU43" s="554"/>
      <c r="CV43" s="317"/>
      <c r="CW43" s="313"/>
      <c r="CX43" s="554"/>
      <c r="CY43" s="313"/>
      <c r="CZ43" s="565"/>
      <c r="DA43" s="317"/>
      <c r="DB43" s="313"/>
      <c r="DC43" s="554"/>
      <c r="DD43" s="317"/>
      <c r="DE43" s="313"/>
      <c r="DF43" s="554"/>
      <c r="DG43" s="313"/>
      <c r="DH43" s="565"/>
      <c r="DI43" s="317"/>
      <c r="DJ43" s="313"/>
      <c r="DK43" s="554"/>
      <c r="DL43" s="317"/>
      <c r="DM43" s="313"/>
      <c r="DN43" s="554"/>
      <c r="DO43" s="313"/>
      <c r="DP43" s="566">
        <f t="shared" si="1"/>
        <v>6</v>
      </c>
      <c r="DQ43" s="317"/>
      <c r="DR43" s="313"/>
      <c r="DS43" s="502"/>
      <c r="DT43" s="317"/>
      <c r="DU43" s="317"/>
      <c r="DV43" s="317"/>
      <c r="DW43" s="516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</row>
    <row r="44" spans="1:144" ht="45" customHeight="1">
      <c r="A44" s="183" t="s">
        <v>138</v>
      </c>
      <c r="B44" s="556" t="s">
        <v>553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3"/>
      <c r="AF44" s="554"/>
      <c r="AG44" s="317"/>
      <c r="AH44" s="313"/>
      <c r="AI44" s="554">
        <v>1</v>
      </c>
      <c r="AJ44" s="317"/>
      <c r="AK44" s="313"/>
      <c r="AL44" s="554">
        <v>120</v>
      </c>
      <c r="AM44" s="317"/>
      <c r="AN44" s="313"/>
      <c r="AO44" s="554">
        <v>68</v>
      </c>
      <c r="AP44" s="317"/>
      <c r="AQ44" s="313"/>
      <c r="AR44" s="554"/>
      <c r="AS44" s="317"/>
      <c r="AT44" s="313"/>
      <c r="AU44" s="554"/>
      <c r="AV44" s="317"/>
      <c r="AW44" s="313"/>
      <c r="AX44" s="554"/>
      <c r="AY44" s="317"/>
      <c r="AZ44" s="313"/>
      <c r="BA44" s="554"/>
      <c r="BB44" s="317"/>
      <c r="BC44" s="313"/>
      <c r="BD44" s="554">
        <v>120</v>
      </c>
      <c r="BE44" s="317"/>
      <c r="BF44" s="313"/>
      <c r="BG44" s="554">
        <v>68</v>
      </c>
      <c r="BH44" s="317"/>
      <c r="BI44" s="313"/>
      <c r="BJ44" s="554">
        <v>3</v>
      </c>
      <c r="BK44" s="313"/>
      <c r="BL44" s="565"/>
      <c r="BM44" s="317"/>
      <c r="BN44" s="313"/>
      <c r="BO44" s="554"/>
      <c r="BP44" s="317"/>
      <c r="BQ44" s="313"/>
      <c r="BR44" s="554"/>
      <c r="BS44" s="313"/>
      <c r="BT44" s="565"/>
      <c r="BU44" s="317"/>
      <c r="BV44" s="313"/>
      <c r="BW44" s="554"/>
      <c r="BX44" s="317"/>
      <c r="BY44" s="313"/>
      <c r="BZ44" s="554"/>
      <c r="CA44" s="313"/>
      <c r="CB44" s="565"/>
      <c r="CC44" s="317"/>
      <c r="CD44" s="313"/>
      <c r="CE44" s="554"/>
      <c r="CF44" s="317"/>
      <c r="CG44" s="313"/>
      <c r="CH44" s="554"/>
      <c r="CI44" s="313"/>
      <c r="CJ44" s="565"/>
      <c r="CK44" s="317"/>
      <c r="CL44" s="313"/>
      <c r="CM44" s="554"/>
      <c r="CN44" s="317"/>
      <c r="CO44" s="313"/>
      <c r="CP44" s="554"/>
      <c r="CQ44" s="313"/>
      <c r="CR44" s="565"/>
      <c r="CS44" s="317"/>
      <c r="CT44" s="313"/>
      <c r="CU44" s="554"/>
      <c r="CV44" s="317"/>
      <c r="CW44" s="313"/>
      <c r="CX44" s="554"/>
      <c r="CY44" s="313"/>
      <c r="CZ44" s="565"/>
      <c r="DA44" s="317"/>
      <c r="DB44" s="313"/>
      <c r="DC44" s="554"/>
      <c r="DD44" s="317"/>
      <c r="DE44" s="313"/>
      <c r="DF44" s="554"/>
      <c r="DG44" s="313"/>
      <c r="DH44" s="565"/>
      <c r="DI44" s="317"/>
      <c r="DJ44" s="313"/>
      <c r="DK44" s="554"/>
      <c r="DL44" s="317"/>
      <c r="DM44" s="313"/>
      <c r="DN44" s="554"/>
      <c r="DO44" s="313"/>
      <c r="DP44" s="566">
        <f t="shared" si="1"/>
        <v>3</v>
      </c>
      <c r="DQ44" s="317"/>
      <c r="DR44" s="313"/>
      <c r="DS44" s="502"/>
      <c r="DT44" s="317"/>
      <c r="DU44" s="317"/>
      <c r="DV44" s="317"/>
      <c r="DW44" s="516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</row>
    <row r="45" spans="1:144" ht="52.5" customHeight="1">
      <c r="A45" s="183" t="s">
        <v>141</v>
      </c>
      <c r="B45" s="556" t="s">
        <v>142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3"/>
      <c r="AF45" s="554">
        <v>2</v>
      </c>
      <c r="AG45" s="317"/>
      <c r="AH45" s="313"/>
      <c r="AI45" s="554"/>
      <c r="AJ45" s="317"/>
      <c r="AK45" s="313"/>
      <c r="AL45" s="554">
        <v>120</v>
      </c>
      <c r="AM45" s="317"/>
      <c r="AN45" s="313"/>
      <c r="AO45" s="554">
        <v>68</v>
      </c>
      <c r="AP45" s="317"/>
      <c r="AQ45" s="313"/>
      <c r="AR45" s="554"/>
      <c r="AS45" s="317"/>
      <c r="AT45" s="313"/>
      <c r="AU45" s="554"/>
      <c r="AV45" s="317"/>
      <c r="AW45" s="313"/>
      <c r="AX45" s="554"/>
      <c r="AY45" s="317"/>
      <c r="AZ45" s="313"/>
      <c r="BA45" s="554"/>
      <c r="BB45" s="317"/>
      <c r="BC45" s="313"/>
      <c r="BD45" s="565"/>
      <c r="BE45" s="317"/>
      <c r="BF45" s="313"/>
      <c r="BG45" s="554"/>
      <c r="BH45" s="317"/>
      <c r="BI45" s="313"/>
      <c r="BJ45" s="554"/>
      <c r="BK45" s="313"/>
      <c r="BL45" s="554">
        <v>120</v>
      </c>
      <c r="BM45" s="317"/>
      <c r="BN45" s="313"/>
      <c r="BO45" s="554">
        <v>68</v>
      </c>
      <c r="BP45" s="317"/>
      <c r="BQ45" s="313"/>
      <c r="BR45" s="554">
        <v>3</v>
      </c>
      <c r="BS45" s="313"/>
      <c r="BT45" s="565"/>
      <c r="BU45" s="317"/>
      <c r="BV45" s="313"/>
      <c r="BW45" s="554"/>
      <c r="BX45" s="317"/>
      <c r="BY45" s="313"/>
      <c r="BZ45" s="554"/>
      <c r="CA45" s="313"/>
      <c r="CB45" s="565"/>
      <c r="CC45" s="317"/>
      <c r="CD45" s="313"/>
      <c r="CE45" s="554"/>
      <c r="CF45" s="317"/>
      <c r="CG45" s="313"/>
      <c r="CH45" s="554"/>
      <c r="CI45" s="313"/>
      <c r="CJ45" s="565"/>
      <c r="CK45" s="317"/>
      <c r="CL45" s="313"/>
      <c r="CM45" s="554"/>
      <c r="CN45" s="317"/>
      <c r="CO45" s="313"/>
      <c r="CP45" s="554"/>
      <c r="CQ45" s="313"/>
      <c r="CR45" s="565"/>
      <c r="CS45" s="317"/>
      <c r="CT45" s="313"/>
      <c r="CU45" s="554"/>
      <c r="CV45" s="317"/>
      <c r="CW45" s="313"/>
      <c r="CX45" s="554"/>
      <c r="CY45" s="313"/>
      <c r="CZ45" s="565"/>
      <c r="DA45" s="317"/>
      <c r="DB45" s="313"/>
      <c r="DC45" s="554"/>
      <c r="DD45" s="317"/>
      <c r="DE45" s="313"/>
      <c r="DF45" s="554"/>
      <c r="DG45" s="313"/>
      <c r="DH45" s="565"/>
      <c r="DI45" s="317"/>
      <c r="DJ45" s="313"/>
      <c r="DK45" s="554"/>
      <c r="DL45" s="317"/>
      <c r="DM45" s="313"/>
      <c r="DN45" s="554"/>
      <c r="DO45" s="313"/>
      <c r="DP45" s="566">
        <f t="shared" si="1"/>
        <v>3</v>
      </c>
      <c r="DQ45" s="317"/>
      <c r="DR45" s="313"/>
      <c r="DS45" s="502"/>
      <c r="DT45" s="317"/>
      <c r="DU45" s="317"/>
      <c r="DV45" s="317"/>
      <c r="DW45" s="516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</row>
    <row r="46" spans="1:144" ht="45" customHeight="1">
      <c r="A46" s="290" t="s">
        <v>143</v>
      </c>
      <c r="B46" s="704" t="s">
        <v>554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3"/>
      <c r="AF46" s="565"/>
      <c r="AG46" s="317"/>
      <c r="AH46" s="313"/>
      <c r="AI46" s="565"/>
      <c r="AJ46" s="317"/>
      <c r="AK46" s="313"/>
      <c r="AL46" s="565"/>
      <c r="AM46" s="317"/>
      <c r="AN46" s="313"/>
      <c r="AO46" s="565"/>
      <c r="AP46" s="317"/>
      <c r="AQ46" s="313"/>
      <c r="AR46" s="565"/>
      <c r="AS46" s="317"/>
      <c r="AT46" s="313"/>
      <c r="AU46" s="565"/>
      <c r="AV46" s="317"/>
      <c r="AW46" s="313"/>
      <c r="AX46" s="565"/>
      <c r="AY46" s="317"/>
      <c r="AZ46" s="313"/>
      <c r="BA46" s="565"/>
      <c r="BB46" s="317"/>
      <c r="BC46" s="313"/>
      <c r="BD46" s="565"/>
      <c r="BE46" s="317"/>
      <c r="BF46" s="313"/>
      <c r="BG46" s="565"/>
      <c r="BH46" s="317"/>
      <c r="BI46" s="313"/>
      <c r="BJ46" s="565"/>
      <c r="BK46" s="313"/>
      <c r="BL46" s="565"/>
      <c r="BM46" s="317"/>
      <c r="BN46" s="313"/>
      <c r="BO46" s="565"/>
      <c r="BP46" s="317"/>
      <c r="BQ46" s="313"/>
      <c r="BR46" s="565"/>
      <c r="BS46" s="313"/>
      <c r="BT46" s="565"/>
      <c r="BU46" s="317"/>
      <c r="BV46" s="313"/>
      <c r="BW46" s="565"/>
      <c r="BX46" s="317"/>
      <c r="BY46" s="313"/>
      <c r="BZ46" s="565"/>
      <c r="CA46" s="313"/>
      <c r="CB46" s="565"/>
      <c r="CC46" s="317"/>
      <c r="CD46" s="313"/>
      <c r="CE46" s="565"/>
      <c r="CF46" s="317"/>
      <c r="CG46" s="313"/>
      <c r="CH46" s="565"/>
      <c r="CI46" s="313"/>
      <c r="CJ46" s="565"/>
      <c r="CK46" s="317"/>
      <c r="CL46" s="313"/>
      <c r="CM46" s="565"/>
      <c r="CN46" s="317"/>
      <c r="CO46" s="313"/>
      <c r="CP46" s="565"/>
      <c r="CQ46" s="313"/>
      <c r="CR46" s="565"/>
      <c r="CS46" s="317"/>
      <c r="CT46" s="313"/>
      <c r="CU46" s="565"/>
      <c r="CV46" s="317"/>
      <c r="CW46" s="313"/>
      <c r="CX46" s="565"/>
      <c r="CY46" s="313"/>
      <c r="CZ46" s="565"/>
      <c r="DA46" s="317"/>
      <c r="DB46" s="313"/>
      <c r="DC46" s="565"/>
      <c r="DD46" s="317"/>
      <c r="DE46" s="313"/>
      <c r="DF46" s="565"/>
      <c r="DG46" s="313"/>
      <c r="DH46" s="565"/>
      <c r="DI46" s="317"/>
      <c r="DJ46" s="313"/>
      <c r="DK46" s="565"/>
      <c r="DL46" s="317"/>
      <c r="DM46" s="313"/>
      <c r="DN46" s="565"/>
      <c r="DO46" s="313"/>
      <c r="DP46" s="566">
        <f t="shared" si="1"/>
        <v>0</v>
      </c>
      <c r="DQ46" s="317"/>
      <c r="DR46" s="313"/>
      <c r="DS46" s="502"/>
      <c r="DT46" s="317"/>
      <c r="DU46" s="317"/>
      <c r="DV46" s="317"/>
      <c r="DW46" s="516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</row>
    <row r="47" spans="1:144" ht="45" customHeight="1">
      <c r="A47" s="183" t="s">
        <v>145</v>
      </c>
      <c r="B47" s="556" t="s">
        <v>146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3"/>
      <c r="AF47" s="554">
        <v>3</v>
      </c>
      <c r="AG47" s="317"/>
      <c r="AH47" s="313"/>
      <c r="AI47" s="554"/>
      <c r="AJ47" s="317"/>
      <c r="AK47" s="313"/>
      <c r="AL47" s="554"/>
      <c r="AM47" s="317"/>
      <c r="AN47" s="313"/>
      <c r="AO47" s="554">
        <v>114</v>
      </c>
      <c r="AP47" s="317"/>
      <c r="AQ47" s="313"/>
      <c r="AR47" s="554">
        <v>54</v>
      </c>
      <c r="AS47" s="317"/>
      <c r="AT47" s="313"/>
      <c r="AU47" s="554"/>
      <c r="AV47" s="317"/>
      <c r="AW47" s="313"/>
      <c r="AX47" s="554">
        <v>60</v>
      </c>
      <c r="AY47" s="317"/>
      <c r="AZ47" s="313"/>
      <c r="BA47" s="554"/>
      <c r="BB47" s="317"/>
      <c r="BC47" s="313"/>
      <c r="BD47" s="565"/>
      <c r="BE47" s="317"/>
      <c r="BF47" s="313"/>
      <c r="BG47" s="554"/>
      <c r="BH47" s="317"/>
      <c r="BI47" s="313"/>
      <c r="BJ47" s="554"/>
      <c r="BK47" s="313"/>
      <c r="BL47" s="565"/>
      <c r="BM47" s="317"/>
      <c r="BN47" s="313"/>
      <c r="BO47" s="554"/>
      <c r="BP47" s="317"/>
      <c r="BQ47" s="313"/>
      <c r="BR47" s="554"/>
      <c r="BS47" s="313"/>
      <c r="BT47" s="554">
        <v>120</v>
      </c>
      <c r="BU47" s="317"/>
      <c r="BV47" s="313"/>
      <c r="BW47" s="554">
        <v>68</v>
      </c>
      <c r="BX47" s="317"/>
      <c r="BY47" s="313"/>
      <c r="BZ47" s="554">
        <v>3</v>
      </c>
      <c r="CA47" s="313"/>
      <c r="CB47" s="565"/>
      <c r="CC47" s="317"/>
      <c r="CD47" s="313"/>
      <c r="CE47" s="554"/>
      <c r="CF47" s="317"/>
      <c r="CG47" s="313"/>
      <c r="CH47" s="554"/>
      <c r="CI47" s="313"/>
      <c r="CJ47" s="565"/>
      <c r="CK47" s="317"/>
      <c r="CL47" s="313"/>
      <c r="CM47" s="554"/>
      <c r="CN47" s="317"/>
      <c r="CO47" s="313"/>
      <c r="CP47" s="554"/>
      <c r="CQ47" s="313"/>
      <c r="CR47" s="565"/>
      <c r="CS47" s="317"/>
      <c r="CT47" s="313"/>
      <c r="CU47" s="554"/>
      <c r="CV47" s="317"/>
      <c r="CW47" s="313"/>
      <c r="CX47" s="554"/>
      <c r="CY47" s="313"/>
      <c r="CZ47" s="565"/>
      <c r="DA47" s="317"/>
      <c r="DB47" s="313"/>
      <c r="DC47" s="554"/>
      <c r="DD47" s="317"/>
      <c r="DE47" s="313"/>
      <c r="DF47" s="554"/>
      <c r="DG47" s="313"/>
      <c r="DH47" s="565"/>
      <c r="DI47" s="317"/>
      <c r="DJ47" s="313"/>
      <c r="DK47" s="554"/>
      <c r="DL47" s="317"/>
      <c r="DM47" s="313"/>
      <c r="DN47" s="554"/>
      <c r="DO47" s="313"/>
      <c r="DP47" s="566">
        <f t="shared" si="1"/>
        <v>3</v>
      </c>
      <c r="DQ47" s="317"/>
      <c r="DR47" s="313"/>
      <c r="DS47" s="502"/>
      <c r="DT47" s="317"/>
      <c r="DU47" s="317"/>
      <c r="DV47" s="317"/>
      <c r="DW47" s="516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</row>
    <row r="48" spans="1:144" ht="45" customHeight="1">
      <c r="A48" s="183" t="s">
        <v>147</v>
      </c>
      <c r="B48" s="556" t="s">
        <v>148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3"/>
      <c r="AF48" s="554"/>
      <c r="AG48" s="317"/>
      <c r="AH48" s="313"/>
      <c r="AI48" s="554">
        <v>4</v>
      </c>
      <c r="AJ48" s="317"/>
      <c r="AK48" s="313"/>
      <c r="AL48" s="554"/>
      <c r="AM48" s="317"/>
      <c r="AN48" s="313"/>
      <c r="AO48" s="554">
        <v>46</v>
      </c>
      <c r="AP48" s="317"/>
      <c r="AQ48" s="313"/>
      <c r="AR48" s="554"/>
      <c r="AS48" s="317"/>
      <c r="AT48" s="313"/>
      <c r="AU48" s="554"/>
      <c r="AV48" s="317"/>
      <c r="AW48" s="313"/>
      <c r="AX48" s="554">
        <v>26</v>
      </c>
      <c r="AY48" s="317"/>
      <c r="AZ48" s="313"/>
      <c r="BA48" s="554"/>
      <c r="BB48" s="317"/>
      <c r="BC48" s="313"/>
      <c r="BD48" s="565"/>
      <c r="BE48" s="317"/>
      <c r="BF48" s="313"/>
      <c r="BG48" s="554"/>
      <c r="BH48" s="317"/>
      <c r="BI48" s="313"/>
      <c r="BJ48" s="554"/>
      <c r="BK48" s="313"/>
      <c r="BL48" s="565"/>
      <c r="BM48" s="317"/>
      <c r="BN48" s="313"/>
      <c r="BO48" s="554"/>
      <c r="BP48" s="317"/>
      <c r="BQ48" s="313"/>
      <c r="BR48" s="554"/>
      <c r="BS48" s="313"/>
      <c r="BT48" s="565"/>
      <c r="BU48" s="317"/>
      <c r="BV48" s="313"/>
      <c r="BW48" s="554"/>
      <c r="BX48" s="317"/>
      <c r="BY48" s="313"/>
      <c r="BZ48" s="554"/>
      <c r="CA48" s="313"/>
      <c r="CB48" s="565"/>
      <c r="CC48" s="317"/>
      <c r="CD48" s="313"/>
      <c r="CE48" s="554"/>
      <c r="CF48" s="317"/>
      <c r="CG48" s="313"/>
      <c r="CH48" s="554"/>
      <c r="CI48" s="313"/>
      <c r="CJ48" s="565"/>
      <c r="CK48" s="317"/>
      <c r="CL48" s="313"/>
      <c r="CM48" s="554"/>
      <c r="CN48" s="317"/>
      <c r="CO48" s="313"/>
      <c r="CP48" s="554"/>
      <c r="CQ48" s="313"/>
      <c r="CR48" s="565"/>
      <c r="CS48" s="317"/>
      <c r="CT48" s="313"/>
      <c r="CU48" s="554"/>
      <c r="CV48" s="317"/>
      <c r="CW48" s="313"/>
      <c r="CX48" s="554"/>
      <c r="CY48" s="313"/>
      <c r="CZ48" s="565"/>
      <c r="DA48" s="317"/>
      <c r="DB48" s="313"/>
      <c r="DC48" s="554"/>
      <c r="DD48" s="317"/>
      <c r="DE48" s="313"/>
      <c r="DF48" s="554"/>
      <c r="DG48" s="313"/>
      <c r="DH48" s="565"/>
      <c r="DI48" s="317"/>
      <c r="DJ48" s="313"/>
      <c r="DK48" s="554"/>
      <c r="DL48" s="317"/>
      <c r="DM48" s="313"/>
      <c r="DN48" s="554"/>
      <c r="DO48" s="313"/>
      <c r="DP48" s="566">
        <f t="shared" si="1"/>
        <v>0</v>
      </c>
      <c r="DQ48" s="317"/>
      <c r="DR48" s="313"/>
      <c r="DS48" s="502"/>
      <c r="DT48" s="317"/>
      <c r="DU48" s="317"/>
      <c r="DV48" s="317"/>
      <c r="DW48" s="516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</row>
    <row r="49" spans="1:144" ht="45" customHeight="1">
      <c r="A49" s="183" t="s">
        <v>149</v>
      </c>
      <c r="B49" s="556" t="s">
        <v>150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3"/>
      <c r="AF49" s="554">
        <v>4</v>
      </c>
      <c r="AG49" s="317"/>
      <c r="AH49" s="313"/>
      <c r="AI49" s="554">
        <v>3</v>
      </c>
      <c r="AJ49" s="317"/>
      <c r="AK49" s="313"/>
      <c r="AL49" s="554"/>
      <c r="AM49" s="317"/>
      <c r="AN49" s="313"/>
      <c r="AO49" s="554"/>
      <c r="AP49" s="317"/>
      <c r="AQ49" s="313"/>
      <c r="AR49" s="554"/>
      <c r="AS49" s="317"/>
      <c r="AT49" s="313"/>
      <c r="AU49" s="554"/>
      <c r="AV49" s="317"/>
      <c r="AW49" s="313"/>
      <c r="AX49" s="554"/>
      <c r="AY49" s="317"/>
      <c r="AZ49" s="313"/>
      <c r="BA49" s="554"/>
      <c r="BB49" s="317"/>
      <c r="BC49" s="313"/>
      <c r="BD49" s="565"/>
      <c r="BE49" s="317"/>
      <c r="BF49" s="313"/>
      <c r="BG49" s="554"/>
      <c r="BH49" s="317"/>
      <c r="BI49" s="313"/>
      <c r="BJ49" s="554"/>
      <c r="BK49" s="313"/>
      <c r="BL49" s="565"/>
      <c r="BM49" s="317"/>
      <c r="BN49" s="313"/>
      <c r="BO49" s="554"/>
      <c r="BP49" s="317"/>
      <c r="BQ49" s="313"/>
      <c r="BR49" s="554"/>
      <c r="BS49" s="313"/>
      <c r="BT49" s="565"/>
      <c r="BU49" s="317"/>
      <c r="BV49" s="313"/>
      <c r="BW49" s="554"/>
      <c r="BX49" s="317"/>
      <c r="BY49" s="313"/>
      <c r="BZ49" s="554"/>
      <c r="CA49" s="313"/>
      <c r="CB49" s="565"/>
      <c r="CC49" s="317"/>
      <c r="CD49" s="313"/>
      <c r="CE49" s="554"/>
      <c r="CF49" s="317"/>
      <c r="CG49" s="313"/>
      <c r="CH49" s="554"/>
      <c r="CI49" s="313"/>
      <c r="CJ49" s="565"/>
      <c r="CK49" s="317"/>
      <c r="CL49" s="313"/>
      <c r="CM49" s="554"/>
      <c r="CN49" s="317"/>
      <c r="CO49" s="313"/>
      <c r="CP49" s="554"/>
      <c r="CQ49" s="313"/>
      <c r="CR49" s="565"/>
      <c r="CS49" s="317"/>
      <c r="CT49" s="313"/>
      <c r="CU49" s="554"/>
      <c r="CV49" s="317"/>
      <c r="CW49" s="313"/>
      <c r="CX49" s="554"/>
      <c r="CY49" s="313"/>
      <c r="CZ49" s="565"/>
      <c r="DA49" s="317"/>
      <c r="DB49" s="313"/>
      <c r="DC49" s="554"/>
      <c r="DD49" s="317"/>
      <c r="DE49" s="313"/>
      <c r="DF49" s="554"/>
      <c r="DG49" s="313"/>
      <c r="DH49" s="565"/>
      <c r="DI49" s="317"/>
      <c r="DJ49" s="313"/>
      <c r="DK49" s="554"/>
      <c r="DL49" s="317"/>
      <c r="DM49" s="313"/>
      <c r="DN49" s="554"/>
      <c r="DO49" s="313"/>
      <c r="DP49" s="566">
        <f t="shared" si="1"/>
        <v>0</v>
      </c>
      <c r="DQ49" s="317"/>
      <c r="DR49" s="313"/>
      <c r="DS49" s="502"/>
      <c r="DT49" s="317"/>
      <c r="DU49" s="317"/>
      <c r="DV49" s="317"/>
      <c r="DW49" s="516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</row>
    <row r="50" spans="1:144" ht="45" customHeight="1">
      <c r="A50" s="184" t="s">
        <v>152</v>
      </c>
      <c r="B50" s="556" t="s">
        <v>686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3"/>
      <c r="AF50" s="554"/>
      <c r="AG50" s="317"/>
      <c r="AH50" s="313"/>
      <c r="AI50" s="554"/>
      <c r="AJ50" s="317"/>
      <c r="AK50" s="313"/>
      <c r="AL50" s="554"/>
      <c r="AM50" s="317"/>
      <c r="AN50" s="313"/>
      <c r="AO50" s="554"/>
      <c r="AP50" s="317"/>
      <c r="AQ50" s="313"/>
      <c r="AR50" s="554"/>
      <c r="AS50" s="317"/>
      <c r="AT50" s="313"/>
      <c r="AU50" s="554"/>
      <c r="AV50" s="317"/>
      <c r="AW50" s="313"/>
      <c r="AX50" s="554"/>
      <c r="AY50" s="317"/>
      <c r="AZ50" s="313"/>
      <c r="BA50" s="554"/>
      <c r="BB50" s="317"/>
      <c r="BC50" s="313"/>
      <c r="BD50" s="565"/>
      <c r="BE50" s="317"/>
      <c r="BF50" s="313"/>
      <c r="BG50" s="554"/>
      <c r="BH50" s="317"/>
      <c r="BI50" s="313"/>
      <c r="BJ50" s="554"/>
      <c r="BK50" s="313"/>
      <c r="BL50" s="565"/>
      <c r="BM50" s="317"/>
      <c r="BN50" s="313"/>
      <c r="BO50" s="554"/>
      <c r="BP50" s="317"/>
      <c r="BQ50" s="313"/>
      <c r="BR50" s="554"/>
      <c r="BS50" s="313"/>
      <c r="BT50" s="565"/>
      <c r="BU50" s="317"/>
      <c r="BV50" s="313"/>
      <c r="BW50" s="554"/>
      <c r="BX50" s="317"/>
      <c r="BY50" s="313"/>
      <c r="BZ50" s="554"/>
      <c r="CA50" s="313"/>
      <c r="CB50" s="565"/>
      <c r="CC50" s="317"/>
      <c r="CD50" s="313"/>
      <c r="CE50" s="554"/>
      <c r="CF50" s="317"/>
      <c r="CG50" s="313"/>
      <c r="CH50" s="554"/>
      <c r="CI50" s="313"/>
      <c r="CJ50" s="565"/>
      <c r="CK50" s="317"/>
      <c r="CL50" s="313"/>
      <c r="CM50" s="554"/>
      <c r="CN50" s="317"/>
      <c r="CO50" s="313"/>
      <c r="CP50" s="554"/>
      <c r="CQ50" s="313"/>
      <c r="CR50" s="565"/>
      <c r="CS50" s="317"/>
      <c r="CT50" s="313"/>
      <c r="CU50" s="554"/>
      <c r="CV50" s="317"/>
      <c r="CW50" s="313"/>
      <c r="CX50" s="554"/>
      <c r="CY50" s="313"/>
      <c r="CZ50" s="565"/>
      <c r="DA50" s="317"/>
      <c r="DB50" s="313"/>
      <c r="DC50" s="554"/>
      <c r="DD50" s="317"/>
      <c r="DE50" s="313"/>
      <c r="DF50" s="554"/>
      <c r="DG50" s="313"/>
      <c r="DH50" s="565"/>
      <c r="DI50" s="317"/>
      <c r="DJ50" s="313"/>
      <c r="DK50" s="554"/>
      <c r="DL50" s="317"/>
      <c r="DM50" s="313"/>
      <c r="DN50" s="554"/>
      <c r="DO50" s="313"/>
      <c r="DP50" s="566">
        <f t="shared" si="1"/>
        <v>0</v>
      </c>
      <c r="DQ50" s="317"/>
      <c r="DR50" s="313"/>
      <c r="DS50" s="502"/>
      <c r="DT50" s="317"/>
      <c r="DU50" s="317"/>
      <c r="DV50" s="317"/>
      <c r="DW50" s="516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</row>
    <row r="51" spans="1:144" ht="45" customHeight="1">
      <c r="A51" s="291" t="s">
        <v>154</v>
      </c>
      <c r="B51" s="704" t="s">
        <v>155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3"/>
      <c r="AF51" s="554"/>
      <c r="AG51" s="317"/>
      <c r="AH51" s="313"/>
      <c r="AI51" s="554"/>
      <c r="AJ51" s="317"/>
      <c r="AK51" s="313"/>
      <c r="AL51" s="554"/>
      <c r="AM51" s="317"/>
      <c r="AN51" s="313"/>
      <c r="AO51" s="554"/>
      <c r="AP51" s="317"/>
      <c r="AQ51" s="313"/>
      <c r="AR51" s="554"/>
      <c r="AS51" s="317"/>
      <c r="AT51" s="313"/>
      <c r="AU51" s="554"/>
      <c r="AV51" s="317"/>
      <c r="AW51" s="313"/>
      <c r="AX51" s="554"/>
      <c r="AY51" s="317"/>
      <c r="AZ51" s="313"/>
      <c r="BA51" s="554"/>
      <c r="BB51" s="317"/>
      <c r="BC51" s="313"/>
      <c r="BD51" s="565"/>
      <c r="BE51" s="317"/>
      <c r="BF51" s="313"/>
      <c r="BG51" s="554"/>
      <c r="BH51" s="317"/>
      <c r="BI51" s="313"/>
      <c r="BJ51" s="554"/>
      <c r="BK51" s="313"/>
      <c r="BL51" s="565"/>
      <c r="BM51" s="317"/>
      <c r="BN51" s="313"/>
      <c r="BO51" s="554"/>
      <c r="BP51" s="317"/>
      <c r="BQ51" s="313"/>
      <c r="BR51" s="554"/>
      <c r="BS51" s="313"/>
      <c r="BT51" s="565"/>
      <c r="BU51" s="317"/>
      <c r="BV51" s="313"/>
      <c r="BW51" s="554"/>
      <c r="BX51" s="317"/>
      <c r="BY51" s="313"/>
      <c r="BZ51" s="554"/>
      <c r="CA51" s="313"/>
      <c r="CB51" s="565"/>
      <c r="CC51" s="317"/>
      <c r="CD51" s="313"/>
      <c r="CE51" s="554"/>
      <c r="CF51" s="317"/>
      <c r="CG51" s="313"/>
      <c r="CH51" s="554"/>
      <c r="CI51" s="313"/>
      <c r="CJ51" s="565"/>
      <c r="CK51" s="317"/>
      <c r="CL51" s="313"/>
      <c r="CM51" s="554"/>
      <c r="CN51" s="317"/>
      <c r="CO51" s="313"/>
      <c r="CP51" s="292"/>
      <c r="CQ51" s="292"/>
      <c r="CR51" s="293"/>
      <c r="CS51" s="293"/>
      <c r="CT51" s="293"/>
      <c r="CU51" s="292"/>
      <c r="CV51" s="292"/>
      <c r="CW51" s="292"/>
      <c r="CX51" s="292"/>
      <c r="CY51" s="292"/>
      <c r="CZ51" s="293"/>
      <c r="DA51" s="293"/>
      <c r="DB51" s="293"/>
      <c r="DC51" s="292"/>
      <c r="DD51" s="292"/>
      <c r="DE51" s="292"/>
      <c r="DF51" s="292"/>
      <c r="DG51" s="292"/>
      <c r="DH51" s="293"/>
      <c r="DI51" s="293"/>
      <c r="DJ51" s="293"/>
      <c r="DK51" s="292"/>
      <c r="DL51" s="292"/>
      <c r="DM51" s="292"/>
      <c r="DN51" s="292"/>
      <c r="DO51" s="292"/>
      <c r="DP51" s="294"/>
      <c r="DQ51" s="294"/>
      <c r="DR51" s="294"/>
      <c r="DS51" s="295"/>
      <c r="DT51" s="295"/>
      <c r="DU51" s="295"/>
      <c r="DV51" s="295"/>
      <c r="DW51" s="295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</row>
    <row r="52" spans="1:144" ht="45" customHeight="1">
      <c r="A52" s="184" t="s">
        <v>156</v>
      </c>
      <c r="B52" s="600" t="s">
        <v>687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9"/>
      <c r="AF52" s="554"/>
      <c r="AG52" s="317"/>
      <c r="AH52" s="313"/>
      <c r="AI52" s="554">
        <v>6</v>
      </c>
      <c r="AJ52" s="317"/>
      <c r="AK52" s="313"/>
      <c r="AL52" s="554"/>
      <c r="AM52" s="317"/>
      <c r="AN52" s="313"/>
      <c r="AO52" s="554"/>
      <c r="AP52" s="317"/>
      <c r="AQ52" s="313"/>
      <c r="AR52" s="554"/>
      <c r="AS52" s="317"/>
      <c r="AT52" s="313"/>
      <c r="AU52" s="554"/>
      <c r="AV52" s="317"/>
      <c r="AW52" s="313"/>
      <c r="AX52" s="554"/>
      <c r="AY52" s="317"/>
      <c r="AZ52" s="313"/>
      <c r="BA52" s="554"/>
      <c r="BB52" s="317"/>
      <c r="BC52" s="313"/>
      <c r="BD52" s="565"/>
      <c r="BE52" s="317"/>
      <c r="BF52" s="313"/>
      <c r="BG52" s="554"/>
      <c r="BH52" s="317"/>
      <c r="BI52" s="313"/>
      <c r="BJ52" s="554"/>
      <c r="BK52" s="313"/>
      <c r="BL52" s="565"/>
      <c r="BM52" s="317"/>
      <c r="BN52" s="313"/>
      <c r="BO52" s="554"/>
      <c r="BP52" s="317"/>
      <c r="BQ52" s="313"/>
      <c r="BR52" s="554"/>
      <c r="BS52" s="313"/>
      <c r="BT52" s="565"/>
      <c r="BU52" s="317"/>
      <c r="BV52" s="313"/>
      <c r="BW52" s="554"/>
      <c r="BX52" s="317"/>
      <c r="BY52" s="313"/>
      <c r="BZ52" s="554"/>
      <c r="CA52" s="313"/>
      <c r="CB52" s="565"/>
      <c r="CC52" s="317"/>
      <c r="CD52" s="313"/>
      <c r="CE52" s="554"/>
      <c r="CF52" s="317"/>
      <c r="CG52" s="313"/>
      <c r="CH52" s="554"/>
      <c r="CI52" s="313"/>
      <c r="CJ52" s="565"/>
      <c r="CK52" s="317"/>
      <c r="CL52" s="313"/>
      <c r="CM52" s="554"/>
      <c r="CN52" s="317"/>
      <c r="CO52" s="313"/>
      <c r="CP52" s="292"/>
      <c r="CQ52" s="292"/>
      <c r="CR52" s="293"/>
      <c r="CS52" s="293"/>
      <c r="CT52" s="293"/>
      <c r="CU52" s="292"/>
      <c r="CV52" s="292"/>
      <c r="CW52" s="292"/>
      <c r="CX52" s="292"/>
      <c r="CY52" s="292"/>
      <c r="CZ52" s="293"/>
      <c r="DA52" s="293"/>
      <c r="DB52" s="293"/>
      <c r="DC52" s="292"/>
      <c r="DD52" s="292"/>
      <c r="DE52" s="292"/>
      <c r="DF52" s="292"/>
      <c r="DG52" s="292"/>
      <c r="DH52" s="293"/>
      <c r="DI52" s="293"/>
      <c r="DJ52" s="293"/>
      <c r="DK52" s="292"/>
      <c r="DL52" s="292"/>
      <c r="DM52" s="292"/>
      <c r="DN52" s="292"/>
      <c r="DO52" s="292"/>
      <c r="DP52" s="294"/>
      <c r="DQ52" s="294"/>
      <c r="DR52" s="294"/>
      <c r="DS52" s="295"/>
      <c r="DT52" s="295"/>
      <c r="DU52" s="295"/>
      <c r="DV52" s="295"/>
      <c r="DW52" s="295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</row>
    <row r="53" spans="1:144" ht="45" customHeight="1">
      <c r="A53" s="183" t="s">
        <v>158</v>
      </c>
      <c r="B53" s="556" t="s">
        <v>688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3"/>
      <c r="AF53" s="554">
        <v>5</v>
      </c>
      <c r="AG53" s="317"/>
      <c r="AH53" s="313"/>
      <c r="AI53" s="554"/>
      <c r="AJ53" s="317"/>
      <c r="AK53" s="313"/>
      <c r="AL53" s="554"/>
      <c r="AM53" s="317"/>
      <c r="AN53" s="313"/>
      <c r="AO53" s="554"/>
      <c r="AP53" s="317"/>
      <c r="AQ53" s="313"/>
      <c r="AR53" s="554"/>
      <c r="AS53" s="317"/>
      <c r="AT53" s="313"/>
      <c r="AU53" s="554"/>
      <c r="AV53" s="317"/>
      <c r="AW53" s="313"/>
      <c r="AX53" s="554"/>
      <c r="AY53" s="317"/>
      <c r="AZ53" s="313"/>
      <c r="BA53" s="554"/>
      <c r="BB53" s="317"/>
      <c r="BC53" s="313"/>
      <c r="BD53" s="565"/>
      <c r="BE53" s="317"/>
      <c r="BF53" s="313"/>
      <c r="BG53" s="554"/>
      <c r="BH53" s="317"/>
      <c r="BI53" s="313"/>
      <c r="BJ53" s="554"/>
      <c r="BK53" s="313"/>
      <c r="BL53" s="565"/>
      <c r="BM53" s="317"/>
      <c r="BN53" s="313"/>
      <c r="BO53" s="554"/>
      <c r="BP53" s="317"/>
      <c r="BQ53" s="313"/>
      <c r="BR53" s="554"/>
      <c r="BS53" s="313"/>
      <c r="BT53" s="565"/>
      <c r="BU53" s="317"/>
      <c r="BV53" s="313"/>
      <c r="BW53" s="554"/>
      <c r="BX53" s="317"/>
      <c r="BY53" s="313"/>
      <c r="BZ53" s="554"/>
      <c r="CA53" s="313"/>
      <c r="CB53" s="565"/>
      <c r="CC53" s="317"/>
      <c r="CD53" s="313"/>
      <c r="CE53" s="554"/>
      <c r="CF53" s="317"/>
      <c r="CG53" s="313"/>
      <c r="CH53" s="554"/>
      <c r="CI53" s="313"/>
      <c r="CJ53" s="565"/>
      <c r="CK53" s="317"/>
      <c r="CL53" s="313"/>
      <c r="CM53" s="554"/>
      <c r="CN53" s="317"/>
      <c r="CO53" s="313"/>
      <c r="CP53" s="292"/>
      <c r="CQ53" s="292"/>
      <c r="CR53" s="293"/>
      <c r="CS53" s="293"/>
      <c r="CT53" s="293"/>
      <c r="CU53" s="292"/>
      <c r="CV53" s="292"/>
      <c r="CW53" s="292"/>
      <c r="CX53" s="292"/>
      <c r="CY53" s="292"/>
      <c r="CZ53" s="293"/>
      <c r="DA53" s="293"/>
      <c r="DB53" s="293"/>
      <c r="DC53" s="292"/>
      <c r="DD53" s="292"/>
      <c r="DE53" s="292"/>
      <c r="DF53" s="292"/>
      <c r="DG53" s="292"/>
      <c r="DH53" s="293"/>
      <c r="DI53" s="293"/>
      <c r="DJ53" s="293"/>
      <c r="DK53" s="292"/>
      <c r="DL53" s="292"/>
      <c r="DM53" s="292"/>
      <c r="DN53" s="292"/>
      <c r="DO53" s="292"/>
      <c r="DP53" s="294"/>
      <c r="DQ53" s="294"/>
      <c r="DR53" s="294"/>
      <c r="DS53" s="295"/>
      <c r="DT53" s="295"/>
      <c r="DU53" s="295"/>
      <c r="DV53" s="295"/>
      <c r="DW53" s="295"/>
      <c r="DX53" s="180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0"/>
      <c r="EM53" s="180"/>
      <c r="EN53" s="180"/>
    </row>
    <row r="54" spans="1:144" ht="45" customHeight="1">
      <c r="A54" s="193"/>
      <c r="B54" s="726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723"/>
      <c r="AG54" s="302"/>
      <c r="AH54" s="302"/>
      <c r="AI54" s="723"/>
      <c r="AJ54" s="302"/>
      <c r="AK54" s="302"/>
      <c r="AL54" s="723"/>
      <c r="AM54" s="302"/>
      <c r="AN54" s="302"/>
      <c r="AO54" s="723"/>
      <c r="AP54" s="302"/>
      <c r="AQ54" s="302"/>
      <c r="AR54" s="723"/>
      <c r="AS54" s="302"/>
      <c r="AT54" s="302"/>
      <c r="AU54" s="723"/>
      <c r="AV54" s="302"/>
      <c r="AW54" s="302"/>
      <c r="AX54" s="723"/>
      <c r="AY54" s="302"/>
      <c r="AZ54" s="302"/>
      <c r="BA54" s="723"/>
      <c r="BB54" s="302"/>
      <c r="BC54" s="302"/>
      <c r="BD54" s="724"/>
      <c r="BE54" s="302"/>
      <c r="BF54" s="302"/>
      <c r="BG54" s="723"/>
      <c r="BH54" s="302"/>
      <c r="BI54" s="302"/>
      <c r="BJ54" s="723"/>
      <c r="BK54" s="302"/>
      <c r="BL54" s="724"/>
      <c r="BM54" s="302"/>
      <c r="BN54" s="302"/>
      <c r="BO54" s="723"/>
      <c r="BP54" s="302"/>
      <c r="BQ54" s="302"/>
      <c r="BR54" s="723"/>
      <c r="BS54" s="302"/>
      <c r="BT54" s="724"/>
      <c r="BU54" s="302"/>
      <c r="BV54" s="302"/>
      <c r="BW54" s="723"/>
      <c r="BX54" s="302"/>
      <c r="BY54" s="302"/>
      <c r="BZ54" s="723"/>
      <c r="CA54" s="302"/>
      <c r="CB54" s="724"/>
      <c r="CC54" s="302"/>
      <c r="CD54" s="302"/>
      <c r="CE54" s="723"/>
      <c r="CF54" s="302"/>
      <c r="CG54" s="302"/>
      <c r="CH54" s="723"/>
      <c r="CI54" s="302"/>
      <c r="CJ54" s="724"/>
      <c r="CK54" s="302"/>
      <c r="CL54" s="302"/>
      <c r="CM54" s="723"/>
      <c r="CN54" s="302"/>
      <c r="CO54" s="302"/>
      <c r="CP54" s="723"/>
      <c r="CQ54" s="302"/>
      <c r="CR54" s="724"/>
      <c r="CS54" s="302"/>
      <c r="CT54" s="302"/>
      <c r="CU54" s="723"/>
      <c r="CV54" s="302"/>
      <c r="CW54" s="302"/>
      <c r="CX54" s="723"/>
      <c r="CY54" s="302"/>
      <c r="CZ54" s="724"/>
      <c r="DA54" s="302"/>
      <c r="DB54" s="302"/>
      <c r="DC54" s="723"/>
      <c r="DD54" s="302"/>
      <c r="DE54" s="302"/>
      <c r="DF54" s="723"/>
      <c r="DG54" s="302"/>
      <c r="DH54" s="724"/>
      <c r="DI54" s="302"/>
      <c r="DJ54" s="302"/>
      <c r="DK54" s="723"/>
      <c r="DL54" s="302"/>
      <c r="DM54" s="302"/>
      <c r="DN54" s="723"/>
      <c r="DO54" s="302"/>
      <c r="DP54" s="723"/>
      <c r="DQ54" s="302"/>
      <c r="DR54" s="302"/>
      <c r="DS54" s="725"/>
      <c r="DT54" s="302"/>
      <c r="DU54" s="302"/>
      <c r="DV54" s="302"/>
      <c r="DW54" s="302"/>
      <c r="DX54" s="180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0"/>
      <c r="EM54" s="180"/>
      <c r="EN54" s="180"/>
    </row>
    <row r="55" spans="1:144" ht="99" customHeight="1">
      <c r="A55" s="546" t="s">
        <v>81</v>
      </c>
      <c r="B55" s="548" t="s">
        <v>82</v>
      </c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9"/>
      <c r="AF55" s="542" t="s">
        <v>83</v>
      </c>
      <c r="AG55" s="498"/>
      <c r="AH55" s="499"/>
      <c r="AI55" s="542" t="s">
        <v>84</v>
      </c>
      <c r="AJ55" s="498"/>
      <c r="AK55" s="499"/>
      <c r="AL55" s="545" t="s">
        <v>85</v>
      </c>
      <c r="AM55" s="507"/>
      <c r="AN55" s="507"/>
      <c r="AO55" s="507"/>
      <c r="AP55" s="507"/>
      <c r="AQ55" s="507"/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8"/>
      <c r="BD55" s="545" t="s">
        <v>86</v>
      </c>
      <c r="BE55" s="507"/>
      <c r="BF55" s="507"/>
      <c r="BG55" s="507"/>
      <c r="BH55" s="507"/>
      <c r="BI55" s="507"/>
      <c r="BJ55" s="507"/>
      <c r="BK55" s="507"/>
      <c r="BL55" s="507"/>
      <c r="BM55" s="507"/>
      <c r="BN55" s="507"/>
      <c r="BO55" s="507"/>
      <c r="BP55" s="507"/>
      <c r="BQ55" s="507"/>
      <c r="BR55" s="507"/>
      <c r="BS55" s="507"/>
      <c r="BT55" s="507"/>
      <c r="BU55" s="507"/>
      <c r="BV55" s="507"/>
      <c r="BW55" s="507"/>
      <c r="BX55" s="507"/>
      <c r="BY55" s="507"/>
      <c r="BZ55" s="507"/>
      <c r="CA55" s="507"/>
      <c r="CB55" s="507"/>
      <c r="CC55" s="507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7"/>
      <c r="CO55" s="507"/>
      <c r="CP55" s="507"/>
      <c r="CQ55" s="507"/>
      <c r="CR55" s="507"/>
      <c r="CS55" s="507"/>
      <c r="CT55" s="507"/>
      <c r="CU55" s="507"/>
      <c r="CV55" s="507"/>
      <c r="CW55" s="507"/>
      <c r="CX55" s="507"/>
      <c r="CY55" s="507"/>
      <c r="CZ55" s="507"/>
      <c r="DA55" s="507"/>
      <c r="DB55" s="507"/>
      <c r="DC55" s="507"/>
      <c r="DD55" s="507"/>
      <c r="DE55" s="507"/>
      <c r="DF55" s="507"/>
      <c r="DG55" s="507"/>
      <c r="DH55" s="507"/>
      <c r="DI55" s="507"/>
      <c r="DJ55" s="507"/>
      <c r="DK55" s="507"/>
      <c r="DL55" s="507"/>
      <c r="DM55" s="507"/>
      <c r="DN55" s="507"/>
      <c r="DO55" s="508"/>
      <c r="DP55" s="549" t="s">
        <v>87</v>
      </c>
      <c r="DQ55" s="498"/>
      <c r="DR55" s="499"/>
      <c r="DS55" s="549" t="s">
        <v>88</v>
      </c>
      <c r="DT55" s="498"/>
      <c r="DU55" s="498"/>
      <c r="DV55" s="498"/>
      <c r="DW55" s="500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</row>
    <row r="56" spans="1:144" ht="49.5" customHeight="1">
      <c r="A56" s="547"/>
      <c r="B56" s="33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33"/>
      <c r="AF56" s="332"/>
      <c r="AG56" s="302"/>
      <c r="AH56" s="333"/>
      <c r="AI56" s="332"/>
      <c r="AJ56" s="302"/>
      <c r="AK56" s="333"/>
      <c r="AL56" s="536" t="s">
        <v>34</v>
      </c>
      <c r="AM56" s="308"/>
      <c r="AN56" s="309"/>
      <c r="AO56" s="536" t="s">
        <v>89</v>
      </c>
      <c r="AP56" s="308"/>
      <c r="AQ56" s="309"/>
      <c r="AR56" s="537" t="s">
        <v>90</v>
      </c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3"/>
      <c r="BD56" s="537" t="s">
        <v>91</v>
      </c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3"/>
      <c r="BT56" s="537" t="s">
        <v>92</v>
      </c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3"/>
      <c r="CJ56" s="537" t="s">
        <v>93</v>
      </c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3"/>
      <c r="CZ56" s="537" t="s">
        <v>678</v>
      </c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3"/>
      <c r="DP56" s="332"/>
      <c r="DQ56" s="302"/>
      <c r="DR56" s="333"/>
      <c r="DS56" s="332"/>
      <c r="DT56" s="302"/>
      <c r="DU56" s="302"/>
      <c r="DV56" s="302"/>
      <c r="DW56" s="550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</row>
    <row r="57" spans="1:144" ht="95.25" customHeight="1">
      <c r="A57" s="547"/>
      <c r="B57" s="33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33"/>
      <c r="AF57" s="332"/>
      <c r="AG57" s="302"/>
      <c r="AH57" s="333"/>
      <c r="AI57" s="332"/>
      <c r="AJ57" s="302"/>
      <c r="AK57" s="333"/>
      <c r="AL57" s="332"/>
      <c r="AM57" s="302"/>
      <c r="AN57" s="333"/>
      <c r="AO57" s="332"/>
      <c r="AP57" s="302"/>
      <c r="AQ57" s="333"/>
      <c r="AR57" s="536" t="s">
        <v>95</v>
      </c>
      <c r="AS57" s="308"/>
      <c r="AT57" s="309"/>
      <c r="AU57" s="536" t="s">
        <v>96</v>
      </c>
      <c r="AV57" s="308"/>
      <c r="AW57" s="309"/>
      <c r="AX57" s="536" t="s">
        <v>97</v>
      </c>
      <c r="AY57" s="308"/>
      <c r="AZ57" s="309"/>
      <c r="BA57" s="536" t="s">
        <v>98</v>
      </c>
      <c r="BB57" s="308"/>
      <c r="BC57" s="309"/>
      <c r="BD57" s="537" t="s">
        <v>679</v>
      </c>
      <c r="BE57" s="317"/>
      <c r="BF57" s="317"/>
      <c r="BG57" s="317"/>
      <c r="BH57" s="317"/>
      <c r="BI57" s="317"/>
      <c r="BJ57" s="317"/>
      <c r="BK57" s="313"/>
      <c r="BL57" s="537" t="s">
        <v>680</v>
      </c>
      <c r="BM57" s="317"/>
      <c r="BN57" s="317"/>
      <c r="BO57" s="317"/>
      <c r="BP57" s="317"/>
      <c r="BQ57" s="317"/>
      <c r="BR57" s="317"/>
      <c r="BS57" s="313"/>
      <c r="BT57" s="537" t="s">
        <v>681</v>
      </c>
      <c r="BU57" s="317"/>
      <c r="BV57" s="317"/>
      <c r="BW57" s="317"/>
      <c r="BX57" s="317"/>
      <c r="BY57" s="317"/>
      <c r="BZ57" s="317"/>
      <c r="CA57" s="313"/>
      <c r="CB57" s="537" t="s">
        <v>682</v>
      </c>
      <c r="CC57" s="317"/>
      <c r="CD57" s="317"/>
      <c r="CE57" s="317"/>
      <c r="CF57" s="317"/>
      <c r="CG57" s="317"/>
      <c r="CH57" s="317"/>
      <c r="CI57" s="313"/>
      <c r="CJ57" s="537" t="s">
        <v>683</v>
      </c>
      <c r="CK57" s="317"/>
      <c r="CL57" s="317"/>
      <c r="CM57" s="317"/>
      <c r="CN57" s="317"/>
      <c r="CO57" s="317"/>
      <c r="CP57" s="317"/>
      <c r="CQ57" s="313"/>
      <c r="CR57" s="537" t="s">
        <v>684</v>
      </c>
      <c r="CS57" s="317"/>
      <c r="CT57" s="317"/>
      <c r="CU57" s="317"/>
      <c r="CV57" s="317"/>
      <c r="CW57" s="317"/>
      <c r="CX57" s="317"/>
      <c r="CY57" s="313"/>
      <c r="CZ57" s="537" t="s">
        <v>685</v>
      </c>
      <c r="DA57" s="317"/>
      <c r="DB57" s="317"/>
      <c r="DC57" s="317"/>
      <c r="DD57" s="317"/>
      <c r="DE57" s="317"/>
      <c r="DF57" s="317"/>
      <c r="DG57" s="313"/>
      <c r="DH57" s="537" t="s">
        <v>685</v>
      </c>
      <c r="DI57" s="317"/>
      <c r="DJ57" s="317"/>
      <c r="DK57" s="317"/>
      <c r="DL57" s="317"/>
      <c r="DM57" s="317"/>
      <c r="DN57" s="317"/>
      <c r="DO57" s="313"/>
      <c r="DP57" s="332"/>
      <c r="DQ57" s="302"/>
      <c r="DR57" s="333"/>
      <c r="DS57" s="332"/>
      <c r="DT57" s="302"/>
      <c r="DU57" s="302"/>
      <c r="DV57" s="302"/>
      <c r="DW57" s="550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</row>
    <row r="58" spans="1:144" ht="209.25" customHeight="1">
      <c r="A58" s="505"/>
      <c r="B58" s="310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11"/>
      <c r="AF58" s="310"/>
      <c r="AG58" s="303"/>
      <c r="AH58" s="311"/>
      <c r="AI58" s="310"/>
      <c r="AJ58" s="303"/>
      <c r="AK58" s="311"/>
      <c r="AL58" s="310"/>
      <c r="AM58" s="303"/>
      <c r="AN58" s="311"/>
      <c r="AO58" s="310"/>
      <c r="AP58" s="303"/>
      <c r="AQ58" s="311"/>
      <c r="AR58" s="310"/>
      <c r="AS58" s="303"/>
      <c r="AT58" s="311"/>
      <c r="AU58" s="310"/>
      <c r="AV58" s="303"/>
      <c r="AW58" s="311"/>
      <c r="AX58" s="310"/>
      <c r="AY58" s="303"/>
      <c r="AZ58" s="311"/>
      <c r="BA58" s="310"/>
      <c r="BB58" s="303"/>
      <c r="BC58" s="311"/>
      <c r="BD58" s="539" t="s">
        <v>107</v>
      </c>
      <c r="BE58" s="317"/>
      <c r="BF58" s="313"/>
      <c r="BG58" s="539" t="s">
        <v>108</v>
      </c>
      <c r="BH58" s="317"/>
      <c r="BI58" s="313"/>
      <c r="BJ58" s="539" t="s">
        <v>109</v>
      </c>
      <c r="BK58" s="313"/>
      <c r="BL58" s="539" t="s">
        <v>107</v>
      </c>
      <c r="BM58" s="317"/>
      <c r="BN58" s="313"/>
      <c r="BO58" s="539" t="s">
        <v>108</v>
      </c>
      <c r="BP58" s="317"/>
      <c r="BQ58" s="313"/>
      <c r="BR58" s="539" t="s">
        <v>109</v>
      </c>
      <c r="BS58" s="313"/>
      <c r="BT58" s="539" t="s">
        <v>107</v>
      </c>
      <c r="BU58" s="317"/>
      <c r="BV58" s="313"/>
      <c r="BW58" s="539" t="s">
        <v>108</v>
      </c>
      <c r="BX58" s="317"/>
      <c r="BY58" s="313"/>
      <c r="BZ58" s="539" t="s">
        <v>109</v>
      </c>
      <c r="CA58" s="313"/>
      <c r="CB58" s="539" t="s">
        <v>107</v>
      </c>
      <c r="CC58" s="317"/>
      <c r="CD58" s="313"/>
      <c r="CE58" s="539" t="s">
        <v>108</v>
      </c>
      <c r="CF58" s="317"/>
      <c r="CG58" s="313"/>
      <c r="CH58" s="539" t="s">
        <v>109</v>
      </c>
      <c r="CI58" s="313"/>
      <c r="CJ58" s="539" t="s">
        <v>107</v>
      </c>
      <c r="CK58" s="317"/>
      <c r="CL58" s="313"/>
      <c r="CM58" s="539" t="s">
        <v>108</v>
      </c>
      <c r="CN58" s="317"/>
      <c r="CO58" s="313"/>
      <c r="CP58" s="539" t="s">
        <v>109</v>
      </c>
      <c r="CQ58" s="313"/>
      <c r="CR58" s="539" t="s">
        <v>107</v>
      </c>
      <c r="CS58" s="317"/>
      <c r="CT58" s="313"/>
      <c r="CU58" s="539" t="s">
        <v>108</v>
      </c>
      <c r="CV58" s="317"/>
      <c r="CW58" s="313"/>
      <c r="CX58" s="539" t="s">
        <v>109</v>
      </c>
      <c r="CY58" s="313"/>
      <c r="CZ58" s="539" t="s">
        <v>107</v>
      </c>
      <c r="DA58" s="317"/>
      <c r="DB58" s="313"/>
      <c r="DC58" s="539" t="s">
        <v>108</v>
      </c>
      <c r="DD58" s="317"/>
      <c r="DE58" s="313"/>
      <c r="DF58" s="539" t="s">
        <v>109</v>
      </c>
      <c r="DG58" s="313"/>
      <c r="DH58" s="539" t="s">
        <v>107</v>
      </c>
      <c r="DI58" s="317"/>
      <c r="DJ58" s="313"/>
      <c r="DK58" s="539" t="s">
        <v>108</v>
      </c>
      <c r="DL58" s="317"/>
      <c r="DM58" s="313"/>
      <c r="DN58" s="539" t="s">
        <v>109</v>
      </c>
      <c r="DO58" s="313"/>
      <c r="DP58" s="310"/>
      <c r="DQ58" s="303"/>
      <c r="DR58" s="311"/>
      <c r="DS58" s="310"/>
      <c r="DT58" s="303"/>
      <c r="DU58" s="303"/>
      <c r="DV58" s="303"/>
      <c r="DW58" s="501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</row>
    <row r="59" spans="1:144" ht="45" customHeight="1">
      <c r="A59" s="179" t="s">
        <v>187</v>
      </c>
      <c r="B59" s="553" t="s">
        <v>193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3"/>
      <c r="AF59" s="551"/>
      <c r="AG59" s="317"/>
      <c r="AH59" s="313"/>
      <c r="AI59" s="551"/>
      <c r="AJ59" s="317"/>
      <c r="AK59" s="313"/>
      <c r="AL59" s="551"/>
      <c r="AM59" s="317"/>
      <c r="AN59" s="313"/>
      <c r="AO59" s="551"/>
      <c r="AP59" s="317"/>
      <c r="AQ59" s="313"/>
      <c r="AR59" s="551"/>
      <c r="AS59" s="317"/>
      <c r="AT59" s="313"/>
      <c r="AU59" s="551"/>
      <c r="AV59" s="317"/>
      <c r="AW59" s="313"/>
      <c r="AX59" s="551"/>
      <c r="AY59" s="317"/>
      <c r="AZ59" s="313"/>
      <c r="BA59" s="551"/>
      <c r="BB59" s="317"/>
      <c r="BC59" s="313"/>
      <c r="BD59" s="551"/>
      <c r="BE59" s="317"/>
      <c r="BF59" s="313"/>
      <c r="BG59" s="551"/>
      <c r="BH59" s="317"/>
      <c r="BI59" s="313"/>
      <c r="BJ59" s="551"/>
      <c r="BK59" s="313"/>
      <c r="BL59" s="551"/>
      <c r="BM59" s="317"/>
      <c r="BN59" s="313"/>
      <c r="BO59" s="551"/>
      <c r="BP59" s="317"/>
      <c r="BQ59" s="313"/>
      <c r="BR59" s="551"/>
      <c r="BS59" s="313"/>
      <c r="BT59" s="551"/>
      <c r="BU59" s="317"/>
      <c r="BV59" s="313"/>
      <c r="BW59" s="551"/>
      <c r="BX59" s="317"/>
      <c r="BY59" s="313"/>
      <c r="BZ59" s="551"/>
      <c r="CA59" s="313"/>
      <c r="CB59" s="551"/>
      <c r="CC59" s="317"/>
      <c r="CD59" s="313"/>
      <c r="CE59" s="551"/>
      <c r="CF59" s="317"/>
      <c r="CG59" s="313"/>
      <c r="CH59" s="551"/>
      <c r="CI59" s="313"/>
      <c r="CJ59" s="551"/>
      <c r="CK59" s="317"/>
      <c r="CL59" s="313"/>
      <c r="CM59" s="551"/>
      <c r="CN59" s="317"/>
      <c r="CO59" s="313"/>
      <c r="CP59" s="551"/>
      <c r="CQ59" s="313"/>
      <c r="CR59" s="551"/>
      <c r="CS59" s="317"/>
      <c r="CT59" s="313"/>
      <c r="CU59" s="551"/>
      <c r="CV59" s="317"/>
      <c r="CW59" s="313"/>
      <c r="CX59" s="551"/>
      <c r="CY59" s="313"/>
      <c r="CZ59" s="551"/>
      <c r="DA59" s="317"/>
      <c r="DB59" s="313"/>
      <c r="DC59" s="551"/>
      <c r="DD59" s="317"/>
      <c r="DE59" s="313"/>
      <c r="DF59" s="551"/>
      <c r="DG59" s="313"/>
      <c r="DH59" s="551"/>
      <c r="DI59" s="317"/>
      <c r="DJ59" s="313"/>
      <c r="DK59" s="551"/>
      <c r="DL59" s="317"/>
      <c r="DM59" s="313"/>
      <c r="DN59" s="551"/>
      <c r="DO59" s="313"/>
      <c r="DP59" s="551">
        <f t="shared" ref="DP59:DP79" si="2">SUM(BJ59,BR59,BZ59,CH59,CP59,CX59,DF59,DN59)</f>
        <v>0</v>
      </c>
      <c r="DQ59" s="317"/>
      <c r="DR59" s="313"/>
      <c r="DS59" s="502"/>
      <c r="DT59" s="317"/>
      <c r="DU59" s="317"/>
      <c r="DV59" s="317"/>
      <c r="DW59" s="516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</row>
    <row r="60" spans="1:144" ht="45" customHeight="1">
      <c r="A60" s="290" t="s">
        <v>194</v>
      </c>
      <c r="B60" s="704" t="s">
        <v>195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296"/>
      <c r="AF60" s="565"/>
      <c r="AG60" s="317"/>
      <c r="AH60" s="313"/>
      <c r="AI60" s="565"/>
      <c r="AJ60" s="317"/>
      <c r="AK60" s="313"/>
      <c r="AL60" s="565">
        <v>144</v>
      </c>
      <c r="AM60" s="317"/>
      <c r="AN60" s="313"/>
      <c r="AO60" s="565">
        <v>68</v>
      </c>
      <c r="AP60" s="317"/>
      <c r="AQ60" s="313"/>
      <c r="AR60" s="565">
        <v>32</v>
      </c>
      <c r="AS60" s="317"/>
      <c r="AT60" s="313"/>
      <c r="AU60" s="565"/>
      <c r="AV60" s="317"/>
      <c r="AW60" s="313"/>
      <c r="AX60" s="565">
        <v>36</v>
      </c>
      <c r="AY60" s="317"/>
      <c r="AZ60" s="313"/>
      <c r="BA60" s="565"/>
      <c r="BB60" s="317"/>
      <c r="BC60" s="313"/>
      <c r="BD60" s="565"/>
      <c r="BE60" s="317"/>
      <c r="BF60" s="313"/>
      <c r="BG60" s="565"/>
      <c r="BH60" s="317"/>
      <c r="BI60" s="313"/>
      <c r="BJ60" s="565"/>
      <c r="BK60" s="313"/>
      <c r="BL60" s="565"/>
      <c r="BM60" s="317"/>
      <c r="BN60" s="313"/>
      <c r="BO60" s="565"/>
      <c r="BP60" s="317"/>
      <c r="BQ60" s="313"/>
      <c r="BR60" s="565"/>
      <c r="BS60" s="313"/>
      <c r="BT60" s="565"/>
      <c r="BU60" s="317"/>
      <c r="BV60" s="313"/>
      <c r="BW60" s="565"/>
      <c r="BX60" s="317"/>
      <c r="BY60" s="313"/>
      <c r="BZ60" s="565"/>
      <c r="CA60" s="313"/>
      <c r="CB60" s="565"/>
      <c r="CC60" s="317"/>
      <c r="CD60" s="313"/>
      <c r="CE60" s="565"/>
      <c r="CF60" s="317"/>
      <c r="CG60" s="313"/>
      <c r="CH60" s="565"/>
      <c r="CI60" s="313"/>
      <c r="CJ60" s="565">
        <v>72</v>
      </c>
      <c r="CK60" s="317"/>
      <c r="CL60" s="313"/>
      <c r="CM60" s="565">
        <v>34</v>
      </c>
      <c r="CN60" s="317"/>
      <c r="CO60" s="313"/>
      <c r="CP60" s="565">
        <v>2</v>
      </c>
      <c r="CQ60" s="313"/>
      <c r="CR60" s="565">
        <v>72</v>
      </c>
      <c r="CS60" s="317"/>
      <c r="CT60" s="313"/>
      <c r="CU60" s="565">
        <v>34</v>
      </c>
      <c r="CV60" s="317"/>
      <c r="CW60" s="313"/>
      <c r="CX60" s="565">
        <v>2</v>
      </c>
      <c r="CY60" s="313"/>
      <c r="CZ60" s="565"/>
      <c r="DA60" s="317"/>
      <c r="DB60" s="313"/>
      <c r="DC60" s="565"/>
      <c r="DD60" s="317"/>
      <c r="DE60" s="313"/>
      <c r="DF60" s="565"/>
      <c r="DG60" s="313"/>
      <c r="DH60" s="565"/>
      <c r="DI60" s="317"/>
      <c r="DJ60" s="313"/>
      <c r="DK60" s="565"/>
      <c r="DL60" s="317"/>
      <c r="DM60" s="313"/>
      <c r="DN60" s="565"/>
      <c r="DO60" s="313"/>
      <c r="DP60" s="566">
        <f t="shared" si="2"/>
        <v>4</v>
      </c>
      <c r="DQ60" s="317"/>
      <c r="DR60" s="313"/>
      <c r="DS60" s="502"/>
      <c r="DT60" s="317"/>
      <c r="DU60" s="317"/>
      <c r="DV60" s="317"/>
      <c r="DW60" s="516"/>
      <c r="DX60" s="180"/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</row>
    <row r="61" spans="1:144" ht="68.25" customHeight="1">
      <c r="A61" s="183" t="s">
        <v>196</v>
      </c>
      <c r="B61" s="556" t="s">
        <v>567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3"/>
      <c r="AF61" s="554"/>
      <c r="AG61" s="317"/>
      <c r="AH61" s="313"/>
      <c r="AI61" s="554">
        <v>6</v>
      </c>
      <c r="AJ61" s="317"/>
      <c r="AK61" s="313"/>
      <c r="AL61" s="554">
        <v>72</v>
      </c>
      <c r="AM61" s="317"/>
      <c r="AN61" s="313"/>
      <c r="AO61" s="554">
        <v>34</v>
      </c>
      <c r="AP61" s="317"/>
      <c r="AQ61" s="313"/>
      <c r="AR61" s="554">
        <v>16</v>
      </c>
      <c r="AS61" s="317"/>
      <c r="AT61" s="313"/>
      <c r="AU61" s="554"/>
      <c r="AV61" s="317"/>
      <c r="AW61" s="313"/>
      <c r="AX61" s="554">
        <v>18</v>
      </c>
      <c r="AY61" s="317"/>
      <c r="AZ61" s="313"/>
      <c r="BA61" s="554"/>
      <c r="BB61" s="317"/>
      <c r="BC61" s="313"/>
      <c r="BD61" s="565"/>
      <c r="BE61" s="317"/>
      <c r="BF61" s="313"/>
      <c r="BG61" s="554"/>
      <c r="BH61" s="317"/>
      <c r="BI61" s="313"/>
      <c r="BJ61" s="554"/>
      <c r="BK61" s="313"/>
      <c r="BL61" s="565"/>
      <c r="BM61" s="317"/>
      <c r="BN61" s="313"/>
      <c r="BO61" s="554"/>
      <c r="BP61" s="317"/>
      <c r="BQ61" s="313"/>
      <c r="BR61" s="554"/>
      <c r="BS61" s="313"/>
      <c r="BT61" s="565"/>
      <c r="BU61" s="317"/>
      <c r="BV61" s="313"/>
      <c r="BW61" s="554"/>
      <c r="BX61" s="317"/>
      <c r="BY61" s="313"/>
      <c r="BZ61" s="554"/>
      <c r="CA61" s="313"/>
      <c r="CB61" s="565"/>
      <c r="CC61" s="317"/>
      <c r="CD61" s="313"/>
      <c r="CE61" s="554"/>
      <c r="CF61" s="317"/>
      <c r="CG61" s="313"/>
      <c r="CH61" s="554"/>
      <c r="CI61" s="313"/>
      <c r="CJ61" s="565"/>
      <c r="CK61" s="317"/>
      <c r="CL61" s="313"/>
      <c r="CM61" s="554"/>
      <c r="CN61" s="317"/>
      <c r="CO61" s="313"/>
      <c r="CP61" s="554"/>
      <c r="CQ61" s="313"/>
      <c r="CR61" s="554">
        <v>72</v>
      </c>
      <c r="CS61" s="317"/>
      <c r="CT61" s="313"/>
      <c r="CU61" s="554">
        <v>34</v>
      </c>
      <c r="CV61" s="317"/>
      <c r="CW61" s="313"/>
      <c r="CX61" s="554">
        <v>2</v>
      </c>
      <c r="CY61" s="313"/>
      <c r="CZ61" s="565"/>
      <c r="DA61" s="317"/>
      <c r="DB61" s="313"/>
      <c r="DC61" s="554"/>
      <c r="DD61" s="317"/>
      <c r="DE61" s="313"/>
      <c r="DF61" s="554"/>
      <c r="DG61" s="313"/>
      <c r="DH61" s="565"/>
      <c r="DI61" s="317"/>
      <c r="DJ61" s="313"/>
      <c r="DK61" s="554"/>
      <c r="DL61" s="317"/>
      <c r="DM61" s="313"/>
      <c r="DN61" s="554"/>
      <c r="DO61" s="313"/>
      <c r="DP61" s="566">
        <f t="shared" si="2"/>
        <v>2</v>
      </c>
      <c r="DQ61" s="317"/>
      <c r="DR61" s="313"/>
      <c r="DS61" s="502"/>
      <c r="DT61" s="317"/>
      <c r="DU61" s="317"/>
      <c r="DV61" s="317"/>
      <c r="DW61" s="516"/>
      <c r="DX61" s="180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</row>
    <row r="62" spans="1:144" ht="45" customHeight="1">
      <c r="A62" s="183" t="s">
        <v>198</v>
      </c>
      <c r="B62" s="556" t="s">
        <v>689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3"/>
      <c r="AF62" s="554"/>
      <c r="AG62" s="317"/>
      <c r="AH62" s="313"/>
      <c r="AI62" s="554">
        <v>5</v>
      </c>
      <c r="AJ62" s="317"/>
      <c r="AK62" s="313"/>
      <c r="AL62" s="554">
        <v>72</v>
      </c>
      <c r="AM62" s="317"/>
      <c r="AN62" s="313"/>
      <c r="AO62" s="554">
        <v>34</v>
      </c>
      <c r="AP62" s="317"/>
      <c r="AQ62" s="313"/>
      <c r="AR62" s="554">
        <v>16</v>
      </c>
      <c r="AS62" s="317"/>
      <c r="AT62" s="313"/>
      <c r="AU62" s="554"/>
      <c r="AV62" s="317"/>
      <c r="AW62" s="313"/>
      <c r="AX62" s="554">
        <v>18</v>
      </c>
      <c r="AY62" s="317"/>
      <c r="AZ62" s="313"/>
      <c r="BA62" s="554"/>
      <c r="BB62" s="317"/>
      <c r="BC62" s="313"/>
      <c r="BD62" s="565"/>
      <c r="BE62" s="317"/>
      <c r="BF62" s="313"/>
      <c r="BG62" s="554"/>
      <c r="BH62" s="317"/>
      <c r="BI62" s="313"/>
      <c r="BJ62" s="554"/>
      <c r="BK62" s="313"/>
      <c r="BL62" s="565"/>
      <c r="BM62" s="317"/>
      <c r="BN62" s="313"/>
      <c r="BO62" s="554"/>
      <c r="BP62" s="317"/>
      <c r="BQ62" s="313"/>
      <c r="BR62" s="554"/>
      <c r="BS62" s="313"/>
      <c r="BT62" s="565"/>
      <c r="BU62" s="317"/>
      <c r="BV62" s="313"/>
      <c r="BW62" s="554"/>
      <c r="BX62" s="317"/>
      <c r="BY62" s="313"/>
      <c r="BZ62" s="554"/>
      <c r="CA62" s="313"/>
      <c r="CB62" s="565"/>
      <c r="CC62" s="317"/>
      <c r="CD62" s="313"/>
      <c r="CE62" s="554"/>
      <c r="CF62" s="317"/>
      <c r="CG62" s="313"/>
      <c r="CH62" s="554"/>
      <c r="CI62" s="313"/>
      <c r="CJ62" s="554">
        <v>72</v>
      </c>
      <c r="CK62" s="317"/>
      <c r="CL62" s="313"/>
      <c r="CM62" s="554">
        <v>34</v>
      </c>
      <c r="CN62" s="317"/>
      <c r="CO62" s="313"/>
      <c r="CP62" s="554">
        <v>2</v>
      </c>
      <c r="CQ62" s="313"/>
      <c r="CR62" s="565"/>
      <c r="CS62" s="317"/>
      <c r="CT62" s="313"/>
      <c r="CU62" s="554"/>
      <c r="CV62" s="317"/>
      <c r="CW62" s="313"/>
      <c r="CX62" s="554"/>
      <c r="CY62" s="313"/>
      <c r="CZ62" s="565"/>
      <c r="DA62" s="317"/>
      <c r="DB62" s="313"/>
      <c r="DC62" s="554"/>
      <c r="DD62" s="317"/>
      <c r="DE62" s="313"/>
      <c r="DF62" s="554"/>
      <c r="DG62" s="313"/>
      <c r="DH62" s="565"/>
      <c r="DI62" s="317"/>
      <c r="DJ62" s="313"/>
      <c r="DK62" s="554"/>
      <c r="DL62" s="317"/>
      <c r="DM62" s="313"/>
      <c r="DN62" s="554"/>
      <c r="DO62" s="313"/>
      <c r="DP62" s="566">
        <f t="shared" si="2"/>
        <v>2</v>
      </c>
      <c r="DQ62" s="317"/>
      <c r="DR62" s="313"/>
      <c r="DS62" s="502"/>
      <c r="DT62" s="317"/>
      <c r="DU62" s="317"/>
      <c r="DV62" s="317"/>
      <c r="DW62" s="516"/>
      <c r="DX62" s="180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</row>
    <row r="63" spans="1:144" ht="45" customHeight="1">
      <c r="A63" s="183"/>
      <c r="B63" s="556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3"/>
      <c r="AF63" s="554"/>
      <c r="AG63" s="317"/>
      <c r="AH63" s="313"/>
      <c r="AI63" s="554"/>
      <c r="AJ63" s="317"/>
      <c r="AK63" s="313"/>
      <c r="AL63" s="554"/>
      <c r="AM63" s="317"/>
      <c r="AN63" s="313"/>
      <c r="AO63" s="554"/>
      <c r="AP63" s="317"/>
      <c r="AQ63" s="313"/>
      <c r="AR63" s="554"/>
      <c r="AS63" s="317"/>
      <c r="AT63" s="313"/>
      <c r="AU63" s="554"/>
      <c r="AV63" s="317"/>
      <c r="AW63" s="313"/>
      <c r="AX63" s="554"/>
      <c r="AY63" s="317"/>
      <c r="AZ63" s="313"/>
      <c r="BA63" s="554"/>
      <c r="BB63" s="317"/>
      <c r="BC63" s="313"/>
      <c r="BD63" s="565"/>
      <c r="BE63" s="317"/>
      <c r="BF63" s="313"/>
      <c r="BG63" s="554"/>
      <c r="BH63" s="317"/>
      <c r="BI63" s="313"/>
      <c r="BJ63" s="554"/>
      <c r="BK63" s="313"/>
      <c r="BL63" s="565"/>
      <c r="BM63" s="317"/>
      <c r="BN63" s="313"/>
      <c r="BO63" s="554"/>
      <c r="BP63" s="317"/>
      <c r="BQ63" s="313"/>
      <c r="BR63" s="554"/>
      <c r="BS63" s="313"/>
      <c r="BT63" s="565"/>
      <c r="BU63" s="317"/>
      <c r="BV63" s="313"/>
      <c r="BW63" s="554"/>
      <c r="BX63" s="317"/>
      <c r="BY63" s="313"/>
      <c r="BZ63" s="554"/>
      <c r="CA63" s="313"/>
      <c r="CB63" s="565"/>
      <c r="CC63" s="317"/>
      <c r="CD63" s="313"/>
      <c r="CE63" s="554"/>
      <c r="CF63" s="317"/>
      <c r="CG63" s="313"/>
      <c r="CH63" s="554"/>
      <c r="CI63" s="313"/>
      <c r="CJ63" s="565"/>
      <c r="CK63" s="317"/>
      <c r="CL63" s="313"/>
      <c r="CM63" s="554"/>
      <c r="CN63" s="317"/>
      <c r="CO63" s="313"/>
      <c r="CP63" s="554"/>
      <c r="CQ63" s="313"/>
      <c r="CR63" s="565"/>
      <c r="CS63" s="317"/>
      <c r="CT63" s="313"/>
      <c r="CU63" s="554"/>
      <c r="CV63" s="317"/>
      <c r="CW63" s="313"/>
      <c r="CX63" s="554"/>
      <c r="CY63" s="313"/>
      <c r="CZ63" s="565"/>
      <c r="DA63" s="317"/>
      <c r="DB63" s="313"/>
      <c r="DC63" s="554"/>
      <c r="DD63" s="317"/>
      <c r="DE63" s="313"/>
      <c r="DF63" s="554"/>
      <c r="DG63" s="313"/>
      <c r="DH63" s="565"/>
      <c r="DI63" s="317"/>
      <c r="DJ63" s="313"/>
      <c r="DK63" s="554"/>
      <c r="DL63" s="317"/>
      <c r="DM63" s="313"/>
      <c r="DN63" s="554"/>
      <c r="DO63" s="313"/>
      <c r="DP63" s="566">
        <f t="shared" si="2"/>
        <v>0</v>
      </c>
      <c r="DQ63" s="317"/>
      <c r="DR63" s="313"/>
      <c r="DS63" s="502"/>
      <c r="DT63" s="317"/>
      <c r="DU63" s="317"/>
      <c r="DV63" s="317"/>
      <c r="DW63" s="516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0"/>
      <c r="EM63" s="180"/>
      <c r="EN63" s="180"/>
    </row>
    <row r="64" spans="1:144" ht="45" customHeight="1">
      <c r="A64" s="290" t="s">
        <v>200</v>
      </c>
      <c r="B64" s="704" t="s">
        <v>568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3"/>
      <c r="AF64" s="565"/>
      <c r="AG64" s="317"/>
      <c r="AH64" s="313"/>
      <c r="AI64" s="565"/>
      <c r="AJ64" s="317"/>
      <c r="AK64" s="313"/>
      <c r="AL64" s="565"/>
      <c r="AM64" s="317"/>
      <c r="AN64" s="313"/>
      <c r="AO64" s="565"/>
      <c r="AP64" s="317"/>
      <c r="AQ64" s="313"/>
      <c r="AR64" s="565"/>
      <c r="AS64" s="317"/>
      <c r="AT64" s="313"/>
      <c r="AU64" s="565"/>
      <c r="AV64" s="317"/>
      <c r="AW64" s="313"/>
      <c r="AX64" s="565"/>
      <c r="AY64" s="317"/>
      <c r="AZ64" s="313"/>
      <c r="BA64" s="565"/>
      <c r="BB64" s="317"/>
      <c r="BC64" s="313"/>
      <c r="BD64" s="565"/>
      <c r="BE64" s="317"/>
      <c r="BF64" s="313"/>
      <c r="BG64" s="565"/>
      <c r="BH64" s="317"/>
      <c r="BI64" s="313"/>
      <c r="BJ64" s="565"/>
      <c r="BK64" s="313"/>
      <c r="BL64" s="565"/>
      <c r="BM64" s="317"/>
      <c r="BN64" s="313"/>
      <c r="BO64" s="565"/>
      <c r="BP64" s="317"/>
      <c r="BQ64" s="313"/>
      <c r="BR64" s="565"/>
      <c r="BS64" s="313"/>
      <c r="BT64" s="565"/>
      <c r="BU64" s="317"/>
      <c r="BV64" s="313"/>
      <c r="BW64" s="565"/>
      <c r="BX64" s="317"/>
      <c r="BY64" s="313"/>
      <c r="BZ64" s="565"/>
      <c r="CA64" s="313"/>
      <c r="CB64" s="565"/>
      <c r="CC64" s="317"/>
      <c r="CD64" s="313"/>
      <c r="CE64" s="565"/>
      <c r="CF64" s="317"/>
      <c r="CG64" s="313"/>
      <c r="CH64" s="565"/>
      <c r="CI64" s="313"/>
      <c r="CJ64" s="565"/>
      <c r="CK64" s="317"/>
      <c r="CL64" s="313"/>
      <c r="CM64" s="565"/>
      <c r="CN64" s="317"/>
      <c r="CO64" s="313"/>
      <c r="CP64" s="565"/>
      <c r="CQ64" s="313"/>
      <c r="CR64" s="565"/>
      <c r="CS64" s="317"/>
      <c r="CT64" s="313"/>
      <c r="CU64" s="565"/>
      <c r="CV64" s="317"/>
      <c r="CW64" s="313"/>
      <c r="CX64" s="565"/>
      <c r="CY64" s="313"/>
      <c r="CZ64" s="565"/>
      <c r="DA64" s="317"/>
      <c r="DB64" s="313"/>
      <c r="DC64" s="565"/>
      <c r="DD64" s="317"/>
      <c r="DE64" s="313"/>
      <c r="DF64" s="565"/>
      <c r="DG64" s="313"/>
      <c r="DH64" s="565"/>
      <c r="DI64" s="317"/>
      <c r="DJ64" s="313"/>
      <c r="DK64" s="565"/>
      <c r="DL64" s="317"/>
      <c r="DM64" s="313"/>
      <c r="DN64" s="565"/>
      <c r="DO64" s="313"/>
      <c r="DP64" s="566">
        <f t="shared" si="2"/>
        <v>0</v>
      </c>
      <c r="DQ64" s="317"/>
      <c r="DR64" s="313"/>
      <c r="DS64" s="502"/>
      <c r="DT64" s="317"/>
      <c r="DU64" s="317"/>
      <c r="DV64" s="317"/>
      <c r="DW64" s="516"/>
      <c r="DX64" s="180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</row>
    <row r="65" spans="1:144" ht="66" customHeight="1">
      <c r="A65" s="183" t="s">
        <v>202</v>
      </c>
      <c r="B65" s="556" t="s">
        <v>690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3"/>
      <c r="AF65" s="554"/>
      <c r="AG65" s="317"/>
      <c r="AH65" s="313"/>
      <c r="AI65" s="554"/>
      <c r="AJ65" s="317"/>
      <c r="AK65" s="313"/>
      <c r="AL65" s="554"/>
      <c r="AM65" s="317"/>
      <c r="AN65" s="313"/>
      <c r="AO65" s="554"/>
      <c r="AP65" s="317"/>
      <c r="AQ65" s="313"/>
      <c r="AR65" s="554"/>
      <c r="AS65" s="317"/>
      <c r="AT65" s="313"/>
      <c r="AU65" s="554"/>
      <c r="AV65" s="317"/>
      <c r="AW65" s="313"/>
      <c r="AX65" s="554"/>
      <c r="AY65" s="317"/>
      <c r="AZ65" s="313"/>
      <c r="BA65" s="554"/>
      <c r="BB65" s="317"/>
      <c r="BC65" s="313"/>
      <c r="BD65" s="565"/>
      <c r="BE65" s="317"/>
      <c r="BF65" s="313"/>
      <c r="BG65" s="554"/>
      <c r="BH65" s="317"/>
      <c r="BI65" s="313"/>
      <c r="BJ65" s="554"/>
      <c r="BK65" s="313"/>
      <c r="BL65" s="565"/>
      <c r="BM65" s="317"/>
      <c r="BN65" s="313"/>
      <c r="BO65" s="554"/>
      <c r="BP65" s="317"/>
      <c r="BQ65" s="313"/>
      <c r="BR65" s="554"/>
      <c r="BS65" s="313"/>
      <c r="BT65" s="565"/>
      <c r="BU65" s="317"/>
      <c r="BV65" s="313"/>
      <c r="BW65" s="554"/>
      <c r="BX65" s="317"/>
      <c r="BY65" s="313"/>
      <c r="BZ65" s="554"/>
      <c r="CA65" s="313"/>
      <c r="CB65" s="565"/>
      <c r="CC65" s="317"/>
      <c r="CD65" s="313"/>
      <c r="CE65" s="554"/>
      <c r="CF65" s="317"/>
      <c r="CG65" s="313"/>
      <c r="CH65" s="554"/>
      <c r="CI65" s="313"/>
      <c r="CJ65" s="565"/>
      <c r="CK65" s="317"/>
      <c r="CL65" s="313"/>
      <c r="CM65" s="554"/>
      <c r="CN65" s="317"/>
      <c r="CO65" s="313"/>
      <c r="CP65" s="554"/>
      <c r="CQ65" s="313"/>
      <c r="CR65" s="565"/>
      <c r="CS65" s="317"/>
      <c r="CT65" s="313"/>
      <c r="CU65" s="554"/>
      <c r="CV65" s="317"/>
      <c r="CW65" s="313"/>
      <c r="CX65" s="554"/>
      <c r="CY65" s="313"/>
      <c r="CZ65" s="565"/>
      <c r="DA65" s="317"/>
      <c r="DB65" s="313"/>
      <c r="DC65" s="554"/>
      <c r="DD65" s="317"/>
      <c r="DE65" s="313"/>
      <c r="DF65" s="554"/>
      <c r="DG65" s="313"/>
      <c r="DH65" s="565"/>
      <c r="DI65" s="317"/>
      <c r="DJ65" s="313"/>
      <c r="DK65" s="554"/>
      <c r="DL65" s="317"/>
      <c r="DM65" s="313"/>
      <c r="DN65" s="554"/>
      <c r="DO65" s="313"/>
      <c r="DP65" s="566">
        <f t="shared" si="2"/>
        <v>0</v>
      </c>
      <c r="DQ65" s="317"/>
      <c r="DR65" s="313"/>
      <c r="DS65" s="502"/>
      <c r="DT65" s="317"/>
      <c r="DU65" s="317"/>
      <c r="DV65" s="317"/>
      <c r="DW65" s="516"/>
      <c r="DX65" s="180"/>
      <c r="DY65" s="180"/>
      <c r="DZ65" s="180"/>
      <c r="EA65" s="180"/>
      <c r="EB65" s="180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</row>
    <row r="66" spans="1:144" ht="69" customHeight="1">
      <c r="A66" s="183" t="s">
        <v>205</v>
      </c>
      <c r="B66" s="556" t="s">
        <v>691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3"/>
      <c r="AF66" s="554"/>
      <c r="AG66" s="317"/>
      <c r="AH66" s="313"/>
      <c r="AI66" s="554"/>
      <c r="AJ66" s="317"/>
      <c r="AK66" s="313"/>
      <c r="AL66" s="554"/>
      <c r="AM66" s="317"/>
      <c r="AN66" s="313"/>
      <c r="AO66" s="554"/>
      <c r="AP66" s="317"/>
      <c r="AQ66" s="313"/>
      <c r="AR66" s="554"/>
      <c r="AS66" s="317"/>
      <c r="AT66" s="313"/>
      <c r="AU66" s="554"/>
      <c r="AV66" s="317"/>
      <c r="AW66" s="313"/>
      <c r="AX66" s="554"/>
      <c r="AY66" s="317"/>
      <c r="AZ66" s="313"/>
      <c r="BA66" s="554"/>
      <c r="BB66" s="317"/>
      <c r="BC66" s="313"/>
      <c r="BD66" s="565"/>
      <c r="BE66" s="317"/>
      <c r="BF66" s="313"/>
      <c r="BG66" s="554"/>
      <c r="BH66" s="317"/>
      <c r="BI66" s="313"/>
      <c r="BJ66" s="554"/>
      <c r="BK66" s="313"/>
      <c r="BL66" s="565"/>
      <c r="BM66" s="317"/>
      <c r="BN66" s="313"/>
      <c r="BO66" s="554"/>
      <c r="BP66" s="317"/>
      <c r="BQ66" s="313"/>
      <c r="BR66" s="554"/>
      <c r="BS66" s="313"/>
      <c r="BT66" s="565"/>
      <c r="BU66" s="317"/>
      <c r="BV66" s="313"/>
      <c r="BW66" s="554"/>
      <c r="BX66" s="317"/>
      <c r="BY66" s="313"/>
      <c r="BZ66" s="554"/>
      <c r="CA66" s="313"/>
      <c r="CB66" s="565"/>
      <c r="CC66" s="317"/>
      <c r="CD66" s="313"/>
      <c r="CE66" s="554"/>
      <c r="CF66" s="317"/>
      <c r="CG66" s="313"/>
      <c r="CH66" s="554"/>
      <c r="CI66" s="313"/>
      <c r="CJ66" s="565"/>
      <c r="CK66" s="317"/>
      <c r="CL66" s="313"/>
      <c r="CM66" s="554"/>
      <c r="CN66" s="317"/>
      <c r="CO66" s="313"/>
      <c r="CP66" s="554"/>
      <c r="CQ66" s="313"/>
      <c r="CR66" s="565"/>
      <c r="CS66" s="317"/>
      <c r="CT66" s="313"/>
      <c r="CU66" s="554"/>
      <c r="CV66" s="317"/>
      <c r="CW66" s="313"/>
      <c r="CX66" s="554"/>
      <c r="CY66" s="313"/>
      <c r="CZ66" s="565"/>
      <c r="DA66" s="317"/>
      <c r="DB66" s="313"/>
      <c r="DC66" s="554"/>
      <c r="DD66" s="317"/>
      <c r="DE66" s="313"/>
      <c r="DF66" s="554"/>
      <c r="DG66" s="313"/>
      <c r="DH66" s="565"/>
      <c r="DI66" s="317"/>
      <c r="DJ66" s="313"/>
      <c r="DK66" s="554"/>
      <c r="DL66" s="317"/>
      <c r="DM66" s="313"/>
      <c r="DN66" s="554"/>
      <c r="DO66" s="313"/>
      <c r="DP66" s="566">
        <f t="shared" si="2"/>
        <v>0</v>
      </c>
      <c r="DQ66" s="317"/>
      <c r="DR66" s="313"/>
      <c r="DS66" s="502"/>
      <c r="DT66" s="317"/>
      <c r="DU66" s="317"/>
      <c r="DV66" s="317"/>
      <c r="DW66" s="516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</row>
    <row r="67" spans="1:144" ht="82.5" customHeight="1">
      <c r="A67" s="183" t="s">
        <v>208</v>
      </c>
      <c r="B67" s="556" t="s">
        <v>692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3"/>
      <c r="AF67" s="554"/>
      <c r="AG67" s="317"/>
      <c r="AH67" s="313"/>
      <c r="AI67" s="554"/>
      <c r="AJ67" s="317"/>
      <c r="AK67" s="313"/>
      <c r="AL67" s="554"/>
      <c r="AM67" s="317"/>
      <c r="AN67" s="313"/>
      <c r="AO67" s="554"/>
      <c r="AP67" s="317"/>
      <c r="AQ67" s="313"/>
      <c r="AR67" s="554"/>
      <c r="AS67" s="317"/>
      <c r="AT67" s="313"/>
      <c r="AU67" s="554"/>
      <c r="AV67" s="317"/>
      <c r="AW67" s="313"/>
      <c r="AX67" s="554"/>
      <c r="AY67" s="317"/>
      <c r="AZ67" s="313"/>
      <c r="BA67" s="554"/>
      <c r="BB67" s="317"/>
      <c r="BC67" s="313"/>
      <c r="BD67" s="565"/>
      <c r="BE67" s="317"/>
      <c r="BF67" s="313"/>
      <c r="BG67" s="554"/>
      <c r="BH67" s="317"/>
      <c r="BI67" s="313"/>
      <c r="BJ67" s="554"/>
      <c r="BK67" s="313"/>
      <c r="BL67" s="565"/>
      <c r="BM67" s="317"/>
      <c r="BN67" s="313"/>
      <c r="BO67" s="554"/>
      <c r="BP67" s="317"/>
      <c r="BQ67" s="313"/>
      <c r="BR67" s="554"/>
      <c r="BS67" s="313"/>
      <c r="BT67" s="565"/>
      <c r="BU67" s="317"/>
      <c r="BV67" s="313"/>
      <c r="BW67" s="554"/>
      <c r="BX67" s="317"/>
      <c r="BY67" s="313"/>
      <c r="BZ67" s="554"/>
      <c r="CA67" s="313"/>
      <c r="CB67" s="565"/>
      <c r="CC67" s="317"/>
      <c r="CD67" s="313"/>
      <c r="CE67" s="554"/>
      <c r="CF67" s="317"/>
      <c r="CG67" s="313"/>
      <c r="CH67" s="554"/>
      <c r="CI67" s="313"/>
      <c r="CJ67" s="565"/>
      <c r="CK67" s="317"/>
      <c r="CL67" s="313"/>
      <c r="CM67" s="554"/>
      <c r="CN67" s="317"/>
      <c r="CO67" s="313"/>
      <c r="CP67" s="554"/>
      <c r="CQ67" s="313"/>
      <c r="CR67" s="565"/>
      <c r="CS67" s="317"/>
      <c r="CT67" s="313"/>
      <c r="CU67" s="554"/>
      <c r="CV67" s="317"/>
      <c r="CW67" s="313"/>
      <c r="CX67" s="554"/>
      <c r="CY67" s="313"/>
      <c r="CZ67" s="565"/>
      <c r="DA67" s="317"/>
      <c r="DB67" s="313"/>
      <c r="DC67" s="554"/>
      <c r="DD67" s="317"/>
      <c r="DE67" s="313"/>
      <c r="DF67" s="554"/>
      <c r="DG67" s="313"/>
      <c r="DH67" s="565"/>
      <c r="DI67" s="317"/>
      <c r="DJ67" s="313"/>
      <c r="DK67" s="554"/>
      <c r="DL67" s="317"/>
      <c r="DM67" s="313"/>
      <c r="DN67" s="554"/>
      <c r="DO67" s="313"/>
      <c r="DP67" s="566">
        <f t="shared" si="2"/>
        <v>0</v>
      </c>
      <c r="DQ67" s="317"/>
      <c r="DR67" s="313"/>
      <c r="DS67" s="502"/>
      <c r="DT67" s="317"/>
      <c r="DU67" s="317"/>
      <c r="DV67" s="317"/>
      <c r="DW67" s="516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</row>
    <row r="68" spans="1:144" ht="45" customHeight="1">
      <c r="A68" s="290" t="s">
        <v>211</v>
      </c>
      <c r="B68" s="704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3"/>
      <c r="AF68" s="565"/>
      <c r="AG68" s="317"/>
      <c r="AH68" s="313"/>
      <c r="AI68" s="565"/>
      <c r="AJ68" s="317"/>
      <c r="AK68" s="313"/>
      <c r="AL68" s="565"/>
      <c r="AM68" s="317"/>
      <c r="AN68" s="313"/>
      <c r="AO68" s="565"/>
      <c r="AP68" s="317"/>
      <c r="AQ68" s="313"/>
      <c r="AR68" s="565"/>
      <c r="AS68" s="317"/>
      <c r="AT68" s="313"/>
      <c r="AU68" s="565"/>
      <c r="AV68" s="317"/>
      <c r="AW68" s="313"/>
      <c r="AX68" s="565"/>
      <c r="AY68" s="317"/>
      <c r="AZ68" s="313"/>
      <c r="BA68" s="565"/>
      <c r="BB68" s="317"/>
      <c r="BC68" s="313"/>
      <c r="BD68" s="565"/>
      <c r="BE68" s="317"/>
      <c r="BF68" s="313"/>
      <c r="BG68" s="565"/>
      <c r="BH68" s="317"/>
      <c r="BI68" s="313"/>
      <c r="BJ68" s="565"/>
      <c r="BK68" s="313"/>
      <c r="BL68" s="565"/>
      <c r="BM68" s="317"/>
      <c r="BN68" s="313"/>
      <c r="BO68" s="565"/>
      <c r="BP68" s="317"/>
      <c r="BQ68" s="313"/>
      <c r="BR68" s="565"/>
      <c r="BS68" s="313"/>
      <c r="BT68" s="565"/>
      <c r="BU68" s="317"/>
      <c r="BV68" s="313"/>
      <c r="BW68" s="565"/>
      <c r="BX68" s="317"/>
      <c r="BY68" s="313"/>
      <c r="BZ68" s="565"/>
      <c r="CA68" s="313"/>
      <c r="CB68" s="565"/>
      <c r="CC68" s="317"/>
      <c r="CD68" s="313"/>
      <c r="CE68" s="565"/>
      <c r="CF68" s="317"/>
      <c r="CG68" s="313"/>
      <c r="CH68" s="565"/>
      <c r="CI68" s="313"/>
      <c r="CJ68" s="565"/>
      <c r="CK68" s="317"/>
      <c r="CL68" s="313"/>
      <c r="CM68" s="565"/>
      <c r="CN68" s="317"/>
      <c r="CO68" s="313"/>
      <c r="CP68" s="565"/>
      <c r="CQ68" s="313"/>
      <c r="CR68" s="565"/>
      <c r="CS68" s="317"/>
      <c r="CT68" s="313"/>
      <c r="CU68" s="565"/>
      <c r="CV68" s="317"/>
      <c r="CW68" s="313"/>
      <c r="CX68" s="565"/>
      <c r="CY68" s="313"/>
      <c r="CZ68" s="565"/>
      <c r="DA68" s="317"/>
      <c r="DB68" s="313"/>
      <c r="DC68" s="565"/>
      <c r="DD68" s="317"/>
      <c r="DE68" s="313"/>
      <c r="DF68" s="565"/>
      <c r="DG68" s="313"/>
      <c r="DH68" s="565"/>
      <c r="DI68" s="317"/>
      <c r="DJ68" s="313"/>
      <c r="DK68" s="565"/>
      <c r="DL68" s="317"/>
      <c r="DM68" s="313"/>
      <c r="DN68" s="565"/>
      <c r="DO68" s="313"/>
      <c r="DP68" s="566">
        <f t="shared" si="2"/>
        <v>0</v>
      </c>
      <c r="DQ68" s="317"/>
      <c r="DR68" s="313"/>
      <c r="DS68" s="502"/>
      <c r="DT68" s="317"/>
      <c r="DU68" s="317"/>
      <c r="DV68" s="317"/>
      <c r="DW68" s="516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</row>
    <row r="69" spans="1:144" ht="45" customHeight="1">
      <c r="A69" s="183" t="s">
        <v>213</v>
      </c>
      <c r="B69" s="55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3"/>
      <c r="AF69" s="554"/>
      <c r="AG69" s="317"/>
      <c r="AH69" s="313"/>
      <c r="AI69" s="554"/>
      <c r="AJ69" s="317"/>
      <c r="AK69" s="313"/>
      <c r="AL69" s="554"/>
      <c r="AM69" s="317"/>
      <c r="AN69" s="313"/>
      <c r="AO69" s="554"/>
      <c r="AP69" s="317"/>
      <c r="AQ69" s="313"/>
      <c r="AR69" s="554"/>
      <c r="AS69" s="317"/>
      <c r="AT69" s="313"/>
      <c r="AU69" s="554"/>
      <c r="AV69" s="317"/>
      <c r="AW69" s="313"/>
      <c r="AX69" s="554"/>
      <c r="AY69" s="317"/>
      <c r="AZ69" s="313"/>
      <c r="BA69" s="554"/>
      <c r="BB69" s="317"/>
      <c r="BC69" s="313"/>
      <c r="BD69" s="565"/>
      <c r="BE69" s="317"/>
      <c r="BF69" s="313"/>
      <c r="BG69" s="554"/>
      <c r="BH69" s="317"/>
      <c r="BI69" s="313"/>
      <c r="BJ69" s="554"/>
      <c r="BK69" s="313"/>
      <c r="BL69" s="565"/>
      <c r="BM69" s="317"/>
      <c r="BN69" s="313"/>
      <c r="BO69" s="554"/>
      <c r="BP69" s="317"/>
      <c r="BQ69" s="313"/>
      <c r="BR69" s="554"/>
      <c r="BS69" s="313"/>
      <c r="BT69" s="565"/>
      <c r="BU69" s="317"/>
      <c r="BV69" s="313"/>
      <c r="BW69" s="554"/>
      <c r="BX69" s="317"/>
      <c r="BY69" s="313"/>
      <c r="BZ69" s="554"/>
      <c r="CA69" s="313"/>
      <c r="CB69" s="565"/>
      <c r="CC69" s="317"/>
      <c r="CD69" s="313"/>
      <c r="CE69" s="554"/>
      <c r="CF69" s="317"/>
      <c r="CG69" s="313"/>
      <c r="CH69" s="554"/>
      <c r="CI69" s="313"/>
      <c r="CJ69" s="565"/>
      <c r="CK69" s="317"/>
      <c r="CL69" s="313"/>
      <c r="CM69" s="554"/>
      <c r="CN69" s="317"/>
      <c r="CO69" s="313"/>
      <c r="CP69" s="554"/>
      <c r="CQ69" s="313"/>
      <c r="CR69" s="565"/>
      <c r="CS69" s="317"/>
      <c r="CT69" s="313"/>
      <c r="CU69" s="554"/>
      <c r="CV69" s="317"/>
      <c r="CW69" s="313"/>
      <c r="CX69" s="554"/>
      <c r="CY69" s="313"/>
      <c r="CZ69" s="565"/>
      <c r="DA69" s="317"/>
      <c r="DB69" s="313"/>
      <c r="DC69" s="554"/>
      <c r="DD69" s="317"/>
      <c r="DE69" s="313"/>
      <c r="DF69" s="554"/>
      <c r="DG69" s="313"/>
      <c r="DH69" s="565"/>
      <c r="DI69" s="317"/>
      <c r="DJ69" s="313"/>
      <c r="DK69" s="554"/>
      <c r="DL69" s="317"/>
      <c r="DM69" s="313"/>
      <c r="DN69" s="554"/>
      <c r="DO69" s="313"/>
      <c r="DP69" s="566">
        <f t="shared" si="2"/>
        <v>0</v>
      </c>
      <c r="DQ69" s="317"/>
      <c r="DR69" s="313"/>
      <c r="DS69" s="502"/>
      <c r="DT69" s="317"/>
      <c r="DU69" s="317"/>
      <c r="DV69" s="317"/>
      <c r="DW69" s="516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</row>
    <row r="70" spans="1:144" ht="45" customHeight="1">
      <c r="A70" s="183" t="s">
        <v>216</v>
      </c>
      <c r="B70" s="556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3"/>
      <c r="AF70" s="554"/>
      <c r="AG70" s="317"/>
      <c r="AH70" s="313"/>
      <c r="AI70" s="554"/>
      <c r="AJ70" s="317"/>
      <c r="AK70" s="313"/>
      <c r="AL70" s="554"/>
      <c r="AM70" s="317"/>
      <c r="AN70" s="313"/>
      <c r="AO70" s="554"/>
      <c r="AP70" s="317"/>
      <c r="AQ70" s="313"/>
      <c r="AR70" s="554"/>
      <c r="AS70" s="317"/>
      <c r="AT70" s="313"/>
      <c r="AU70" s="554"/>
      <c r="AV70" s="317"/>
      <c r="AW70" s="313"/>
      <c r="AX70" s="554"/>
      <c r="AY70" s="317"/>
      <c r="AZ70" s="313"/>
      <c r="BA70" s="554"/>
      <c r="BB70" s="317"/>
      <c r="BC70" s="313"/>
      <c r="BD70" s="565"/>
      <c r="BE70" s="317"/>
      <c r="BF70" s="313"/>
      <c r="BG70" s="554"/>
      <c r="BH70" s="317"/>
      <c r="BI70" s="313"/>
      <c r="BJ70" s="554"/>
      <c r="BK70" s="313"/>
      <c r="BL70" s="565"/>
      <c r="BM70" s="317"/>
      <c r="BN70" s="313"/>
      <c r="BO70" s="554"/>
      <c r="BP70" s="317"/>
      <c r="BQ70" s="313"/>
      <c r="BR70" s="554"/>
      <c r="BS70" s="313"/>
      <c r="BT70" s="565"/>
      <c r="BU70" s="317"/>
      <c r="BV70" s="313"/>
      <c r="BW70" s="554"/>
      <c r="BX70" s="317"/>
      <c r="BY70" s="313"/>
      <c r="BZ70" s="554"/>
      <c r="CA70" s="313"/>
      <c r="CB70" s="565"/>
      <c r="CC70" s="317"/>
      <c r="CD70" s="313"/>
      <c r="CE70" s="554"/>
      <c r="CF70" s="317"/>
      <c r="CG70" s="313"/>
      <c r="CH70" s="554"/>
      <c r="CI70" s="313"/>
      <c r="CJ70" s="565"/>
      <c r="CK70" s="317"/>
      <c r="CL70" s="313"/>
      <c r="CM70" s="554"/>
      <c r="CN70" s="317"/>
      <c r="CO70" s="313"/>
      <c r="CP70" s="554"/>
      <c r="CQ70" s="313"/>
      <c r="CR70" s="565"/>
      <c r="CS70" s="317"/>
      <c r="CT70" s="313"/>
      <c r="CU70" s="554"/>
      <c r="CV70" s="317"/>
      <c r="CW70" s="313"/>
      <c r="CX70" s="554"/>
      <c r="CY70" s="313"/>
      <c r="CZ70" s="565"/>
      <c r="DA70" s="317"/>
      <c r="DB70" s="313"/>
      <c r="DC70" s="554"/>
      <c r="DD70" s="317"/>
      <c r="DE70" s="313"/>
      <c r="DF70" s="554"/>
      <c r="DG70" s="313"/>
      <c r="DH70" s="565"/>
      <c r="DI70" s="317"/>
      <c r="DJ70" s="313"/>
      <c r="DK70" s="554"/>
      <c r="DL70" s="317"/>
      <c r="DM70" s="313"/>
      <c r="DN70" s="554"/>
      <c r="DO70" s="313"/>
      <c r="DP70" s="566">
        <f t="shared" si="2"/>
        <v>0</v>
      </c>
      <c r="DQ70" s="317"/>
      <c r="DR70" s="313"/>
      <c r="DS70" s="502"/>
      <c r="DT70" s="317"/>
      <c r="DU70" s="317"/>
      <c r="DV70" s="317"/>
      <c r="DW70" s="516"/>
      <c r="DX70" s="180"/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</row>
    <row r="71" spans="1:144" ht="45" customHeight="1">
      <c r="A71" s="183"/>
      <c r="B71" s="556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3"/>
      <c r="AF71" s="554"/>
      <c r="AG71" s="317"/>
      <c r="AH71" s="313"/>
      <c r="AI71" s="554"/>
      <c r="AJ71" s="317"/>
      <c r="AK71" s="313"/>
      <c r="AL71" s="554"/>
      <c r="AM71" s="317"/>
      <c r="AN71" s="313"/>
      <c r="AO71" s="554"/>
      <c r="AP71" s="317"/>
      <c r="AQ71" s="313"/>
      <c r="AR71" s="554"/>
      <c r="AS71" s="317"/>
      <c r="AT71" s="313"/>
      <c r="AU71" s="554"/>
      <c r="AV71" s="317"/>
      <c r="AW71" s="313"/>
      <c r="AX71" s="554"/>
      <c r="AY71" s="317"/>
      <c r="AZ71" s="313"/>
      <c r="BA71" s="554"/>
      <c r="BB71" s="317"/>
      <c r="BC71" s="313"/>
      <c r="BD71" s="565"/>
      <c r="BE71" s="317"/>
      <c r="BF71" s="313"/>
      <c r="BG71" s="554"/>
      <c r="BH71" s="317"/>
      <c r="BI71" s="313"/>
      <c r="BJ71" s="554"/>
      <c r="BK71" s="313"/>
      <c r="BL71" s="565"/>
      <c r="BM71" s="317"/>
      <c r="BN71" s="313"/>
      <c r="BO71" s="554"/>
      <c r="BP71" s="317"/>
      <c r="BQ71" s="313"/>
      <c r="BR71" s="554"/>
      <c r="BS71" s="313"/>
      <c r="BT71" s="565"/>
      <c r="BU71" s="317"/>
      <c r="BV71" s="313"/>
      <c r="BW71" s="554"/>
      <c r="BX71" s="317"/>
      <c r="BY71" s="313"/>
      <c r="BZ71" s="554"/>
      <c r="CA71" s="313"/>
      <c r="CB71" s="565"/>
      <c r="CC71" s="317"/>
      <c r="CD71" s="313"/>
      <c r="CE71" s="554"/>
      <c r="CF71" s="317"/>
      <c r="CG71" s="313"/>
      <c r="CH71" s="554"/>
      <c r="CI71" s="313"/>
      <c r="CJ71" s="565"/>
      <c r="CK71" s="317"/>
      <c r="CL71" s="313"/>
      <c r="CM71" s="554"/>
      <c r="CN71" s="317"/>
      <c r="CO71" s="313"/>
      <c r="CP71" s="554"/>
      <c r="CQ71" s="313"/>
      <c r="CR71" s="565"/>
      <c r="CS71" s="317"/>
      <c r="CT71" s="313"/>
      <c r="CU71" s="554"/>
      <c r="CV71" s="317"/>
      <c r="CW71" s="313"/>
      <c r="CX71" s="554"/>
      <c r="CY71" s="313"/>
      <c r="CZ71" s="565"/>
      <c r="DA71" s="317"/>
      <c r="DB71" s="313"/>
      <c r="DC71" s="554"/>
      <c r="DD71" s="317"/>
      <c r="DE71" s="313"/>
      <c r="DF71" s="554"/>
      <c r="DG71" s="313"/>
      <c r="DH71" s="565"/>
      <c r="DI71" s="317"/>
      <c r="DJ71" s="313"/>
      <c r="DK71" s="554"/>
      <c r="DL71" s="317"/>
      <c r="DM71" s="313"/>
      <c r="DN71" s="554"/>
      <c r="DO71" s="313"/>
      <c r="DP71" s="566">
        <f t="shared" si="2"/>
        <v>0</v>
      </c>
      <c r="DQ71" s="317"/>
      <c r="DR71" s="313"/>
      <c r="DS71" s="502"/>
      <c r="DT71" s="317"/>
      <c r="DU71" s="317"/>
      <c r="DV71" s="317"/>
      <c r="DW71" s="516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</row>
    <row r="72" spans="1:144" ht="45" customHeight="1">
      <c r="A72" s="290" t="s">
        <v>199</v>
      </c>
      <c r="B72" s="704" t="s">
        <v>305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3"/>
      <c r="AF72" s="565"/>
      <c r="AG72" s="317"/>
      <c r="AH72" s="313"/>
      <c r="AI72" s="565"/>
      <c r="AJ72" s="317"/>
      <c r="AK72" s="313"/>
      <c r="AL72" s="565"/>
      <c r="AM72" s="317"/>
      <c r="AN72" s="313"/>
      <c r="AO72" s="565"/>
      <c r="AP72" s="317"/>
      <c r="AQ72" s="313"/>
      <c r="AR72" s="565"/>
      <c r="AS72" s="317"/>
      <c r="AT72" s="313"/>
      <c r="AU72" s="565"/>
      <c r="AV72" s="317"/>
      <c r="AW72" s="313"/>
      <c r="AX72" s="565"/>
      <c r="AY72" s="317"/>
      <c r="AZ72" s="313"/>
      <c r="BA72" s="565"/>
      <c r="BB72" s="317"/>
      <c r="BC72" s="313"/>
      <c r="BD72" s="565"/>
      <c r="BE72" s="317"/>
      <c r="BF72" s="313"/>
      <c r="BG72" s="565"/>
      <c r="BH72" s="317"/>
      <c r="BI72" s="313"/>
      <c r="BJ72" s="565"/>
      <c r="BK72" s="313"/>
      <c r="BL72" s="565"/>
      <c r="BM72" s="317"/>
      <c r="BN72" s="313"/>
      <c r="BO72" s="565"/>
      <c r="BP72" s="317"/>
      <c r="BQ72" s="313"/>
      <c r="BR72" s="565"/>
      <c r="BS72" s="313"/>
      <c r="BT72" s="565"/>
      <c r="BU72" s="317"/>
      <c r="BV72" s="313"/>
      <c r="BW72" s="565"/>
      <c r="BX72" s="317"/>
      <c r="BY72" s="313"/>
      <c r="BZ72" s="565"/>
      <c r="CA72" s="313"/>
      <c r="CB72" s="565"/>
      <c r="CC72" s="317"/>
      <c r="CD72" s="313"/>
      <c r="CE72" s="565"/>
      <c r="CF72" s="317"/>
      <c r="CG72" s="313"/>
      <c r="CH72" s="565"/>
      <c r="CI72" s="313"/>
      <c r="CJ72" s="565"/>
      <c r="CK72" s="317"/>
      <c r="CL72" s="313"/>
      <c r="CM72" s="565"/>
      <c r="CN72" s="317"/>
      <c r="CO72" s="313"/>
      <c r="CP72" s="565"/>
      <c r="CQ72" s="313"/>
      <c r="CR72" s="565"/>
      <c r="CS72" s="317"/>
      <c r="CT72" s="313"/>
      <c r="CU72" s="565"/>
      <c r="CV72" s="317"/>
      <c r="CW72" s="313"/>
      <c r="CX72" s="565"/>
      <c r="CY72" s="313"/>
      <c r="CZ72" s="565"/>
      <c r="DA72" s="317"/>
      <c r="DB72" s="313"/>
      <c r="DC72" s="565"/>
      <c r="DD72" s="317"/>
      <c r="DE72" s="313"/>
      <c r="DF72" s="565"/>
      <c r="DG72" s="313"/>
      <c r="DH72" s="565"/>
      <c r="DI72" s="317"/>
      <c r="DJ72" s="313"/>
      <c r="DK72" s="565"/>
      <c r="DL72" s="317"/>
      <c r="DM72" s="313"/>
      <c r="DN72" s="565"/>
      <c r="DO72" s="313"/>
      <c r="DP72" s="566">
        <f t="shared" si="2"/>
        <v>0</v>
      </c>
      <c r="DQ72" s="317"/>
      <c r="DR72" s="313"/>
      <c r="DS72" s="502"/>
      <c r="DT72" s="317"/>
      <c r="DU72" s="317"/>
      <c r="DV72" s="317"/>
      <c r="DW72" s="516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</row>
    <row r="73" spans="1:144" ht="45" customHeight="1">
      <c r="A73" s="183" t="s">
        <v>309</v>
      </c>
      <c r="B73" s="556" t="s">
        <v>593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3"/>
      <c r="AF73" s="554"/>
      <c r="AG73" s="317"/>
      <c r="AH73" s="313"/>
      <c r="AI73" s="554"/>
      <c r="AJ73" s="317"/>
      <c r="AK73" s="313"/>
      <c r="AL73" s="554"/>
      <c r="AM73" s="317"/>
      <c r="AN73" s="313"/>
      <c r="AO73" s="554"/>
      <c r="AP73" s="317"/>
      <c r="AQ73" s="313"/>
      <c r="AR73" s="554"/>
      <c r="AS73" s="317"/>
      <c r="AT73" s="313"/>
      <c r="AU73" s="554"/>
      <c r="AV73" s="317"/>
      <c r="AW73" s="313"/>
      <c r="AX73" s="554"/>
      <c r="AY73" s="317"/>
      <c r="AZ73" s="313"/>
      <c r="BA73" s="554"/>
      <c r="BB73" s="317"/>
      <c r="BC73" s="313"/>
      <c r="BD73" s="565"/>
      <c r="BE73" s="317"/>
      <c r="BF73" s="313"/>
      <c r="BG73" s="554"/>
      <c r="BH73" s="317"/>
      <c r="BI73" s="313"/>
      <c r="BJ73" s="554"/>
      <c r="BK73" s="313"/>
      <c r="BL73" s="565"/>
      <c r="BM73" s="317"/>
      <c r="BN73" s="313"/>
      <c r="BO73" s="554"/>
      <c r="BP73" s="317"/>
      <c r="BQ73" s="313"/>
      <c r="BR73" s="554"/>
      <c r="BS73" s="313"/>
      <c r="BT73" s="565"/>
      <c r="BU73" s="317"/>
      <c r="BV73" s="313"/>
      <c r="BW73" s="554"/>
      <c r="BX73" s="317"/>
      <c r="BY73" s="313"/>
      <c r="BZ73" s="554"/>
      <c r="CA73" s="313"/>
      <c r="CB73" s="565"/>
      <c r="CC73" s="317"/>
      <c r="CD73" s="313"/>
      <c r="CE73" s="554"/>
      <c r="CF73" s="317"/>
      <c r="CG73" s="313"/>
      <c r="CH73" s="554"/>
      <c r="CI73" s="313"/>
      <c r="CJ73" s="565"/>
      <c r="CK73" s="317"/>
      <c r="CL73" s="313"/>
      <c r="CM73" s="554"/>
      <c r="CN73" s="317"/>
      <c r="CO73" s="313"/>
      <c r="CP73" s="554"/>
      <c r="CQ73" s="313"/>
      <c r="CR73" s="565"/>
      <c r="CS73" s="317"/>
      <c r="CT73" s="313"/>
      <c r="CU73" s="554"/>
      <c r="CV73" s="317"/>
      <c r="CW73" s="313"/>
      <c r="CX73" s="554"/>
      <c r="CY73" s="313"/>
      <c r="CZ73" s="565"/>
      <c r="DA73" s="317"/>
      <c r="DB73" s="313"/>
      <c r="DC73" s="554"/>
      <c r="DD73" s="317"/>
      <c r="DE73" s="313"/>
      <c r="DF73" s="554"/>
      <c r="DG73" s="313"/>
      <c r="DH73" s="565"/>
      <c r="DI73" s="317"/>
      <c r="DJ73" s="313"/>
      <c r="DK73" s="554"/>
      <c r="DL73" s="317"/>
      <c r="DM73" s="313"/>
      <c r="DN73" s="554"/>
      <c r="DO73" s="313"/>
      <c r="DP73" s="566">
        <f t="shared" si="2"/>
        <v>0</v>
      </c>
      <c r="DQ73" s="317"/>
      <c r="DR73" s="313"/>
      <c r="DS73" s="502"/>
      <c r="DT73" s="317"/>
      <c r="DU73" s="317"/>
      <c r="DV73" s="317"/>
      <c r="DW73" s="516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</row>
    <row r="74" spans="1:144" ht="45" customHeight="1">
      <c r="A74" s="183" t="s">
        <v>595</v>
      </c>
      <c r="B74" s="556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3"/>
      <c r="AF74" s="554"/>
      <c r="AG74" s="317"/>
      <c r="AH74" s="313"/>
      <c r="AI74" s="554"/>
      <c r="AJ74" s="317"/>
      <c r="AK74" s="313"/>
      <c r="AL74" s="554"/>
      <c r="AM74" s="317"/>
      <c r="AN74" s="313"/>
      <c r="AO74" s="554"/>
      <c r="AP74" s="317"/>
      <c r="AQ74" s="313"/>
      <c r="AR74" s="554"/>
      <c r="AS74" s="317"/>
      <c r="AT74" s="313"/>
      <c r="AU74" s="554"/>
      <c r="AV74" s="317"/>
      <c r="AW74" s="313"/>
      <c r="AX74" s="554"/>
      <c r="AY74" s="317"/>
      <c r="AZ74" s="313"/>
      <c r="BA74" s="554"/>
      <c r="BB74" s="317"/>
      <c r="BC74" s="313"/>
      <c r="BD74" s="565"/>
      <c r="BE74" s="317"/>
      <c r="BF74" s="313"/>
      <c r="BG74" s="554"/>
      <c r="BH74" s="317"/>
      <c r="BI74" s="313"/>
      <c r="BJ74" s="554"/>
      <c r="BK74" s="313"/>
      <c r="BL74" s="565"/>
      <c r="BM74" s="317"/>
      <c r="BN74" s="313"/>
      <c r="BO74" s="554"/>
      <c r="BP74" s="317"/>
      <c r="BQ74" s="313"/>
      <c r="BR74" s="554"/>
      <c r="BS74" s="313"/>
      <c r="BT74" s="565"/>
      <c r="BU74" s="317"/>
      <c r="BV74" s="313"/>
      <c r="BW74" s="554"/>
      <c r="BX74" s="317"/>
      <c r="BY74" s="313"/>
      <c r="BZ74" s="554"/>
      <c r="CA74" s="313"/>
      <c r="CB74" s="565"/>
      <c r="CC74" s="317"/>
      <c r="CD74" s="313"/>
      <c r="CE74" s="554"/>
      <c r="CF74" s="317"/>
      <c r="CG74" s="313"/>
      <c r="CH74" s="554"/>
      <c r="CI74" s="313"/>
      <c r="CJ74" s="565"/>
      <c r="CK74" s="317"/>
      <c r="CL74" s="313"/>
      <c r="CM74" s="554"/>
      <c r="CN74" s="317"/>
      <c r="CO74" s="313"/>
      <c r="CP74" s="554"/>
      <c r="CQ74" s="313"/>
      <c r="CR74" s="565"/>
      <c r="CS74" s="317"/>
      <c r="CT74" s="313"/>
      <c r="CU74" s="554"/>
      <c r="CV74" s="317"/>
      <c r="CW74" s="313"/>
      <c r="CX74" s="554"/>
      <c r="CY74" s="313"/>
      <c r="CZ74" s="565"/>
      <c r="DA74" s="317"/>
      <c r="DB74" s="313"/>
      <c r="DC74" s="554"/>
      <c r="DD74" s="317"/>
      <c r="DE74" s="313"/>
      <c r="DF74" s="554"/>
      <c r="DG74" s="313"/>
      <c r="DH74" s="565"/>
      <c r="DI74" s="317"/>
      <c r="DJ74" s="313"/>
      <c r="DK74" s="554"/>
      <c r="DL74" s="317"/>
      <c r="DM74" s="313"/>
      <c r="DN74" s="554"/>
      <c r="DO74" s="313"/>
      <c r="DP74" s="566">
        <f t="shared" si="2"/>
        <v>0</v>
      </c>
      <c r="DQ74" s="317"/>
      <c r="DR74" s="313"/>
      <c r="DS74" s="502"/>
      <c r="DT74" s="317"/>
      <c r="DU74" s="317"/>
      <c r="DV74" s="317"/>
      <c r="DW74" s="516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</row>
    <row r="75" spans="1:144" ht="45" customHeight="1">
      <c r="A75" s="183"/>
      <c r="B75" s="55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3"/>
      <c r="AF75" s="554"/>
      <c r="AG75" s="317"/>
      <c r="AH75" s="313"/>
      <c r="AI75" s="554"/>
      <c r="AJ75" s="317"/>
      <c r="AK75" s="313"/>
      <c r="AL75" s="554"/>
      <c r="AM75" s="317"/>
      <c r="AN75" s="313"/>
      <c r="AO75" s="554"/>
      <c r="AP75" s="317"/>
      <c r="AQ75" s="313"/>
      <c r="AR75" s="554"/>
      <c r="AS75" s="317"/>
      <c r="AT75" s="313"/>
      <c r="AU75" s="554"/>
      <c r="AV75" s="317"/>
      <c r="AW75" s="313"/>
      <c r="AX75" s="554"/>
      <c r="AY75" s="317"/>
      <c r="AZ75" s="313"/>
      <c r="BA75" s="554"/>
      <c r="BB75" s="317"/>
      <c r="BC75" s="313"/>
      <c r="BD75" s="565"/>
      <c r="BE75" s="317"/>
      <c r="BF75" s="313"/>
      <c r="BG75" s="554"/>
      <c r="BH75" s="317"/>
      <c r="BI75" s="313"/>
      <c r="BJ75" s="554"/>
      <c r="BK75" s="313"/>
      <c r="BL75" s="565"/>
      <c r="BM75" s="317"/>
      <c r="BN75" s="313"/>
      <c r="BO75" s="554"/>
      <c r="BP75" s="317"/>
      <c r="BQ75" s="313"/>
      <c r="BR75" s="554"/>
      <c r="BS75" s="313"/>
      <c r="BT75" s="565"/>
      <c r="BU75" s="317"/>
      <c r="BV75" s="313"/>
      <c r="BW75" s="554"/>
      <c r="BX75" s="317"/>
      <c r="BY75" s="313"/>
      <c r="BZ75" s="554"/>
      <c r="CA75" s="313"/>
      <c r="CB75" s="565"/>
      <c r="CC75" s="317"/>
      <c r="CD75" s="313"/>
      <c r="CE75" s="554"/>
      <c r="CF75" s="317"/>
      <c r="CG75" s="313"/>
      <c r="CH75" s="554"/>
      <c r="CI75" s="313"/>
      <c r="CJ75" s="565"/>
      <c r="CK75" s="317"/>
      <c r="CL75" s="313"/>
      <c r="CM75" s="554"/>
      <c r="CN75" s="317"/>
      <c r="CO75" s="313"/>
      <c r="CP75" s="554"/>
      <c r="CQ75" s="313"/>
      <c r="CR75" s="565"/>
      <c r="CS75" s="317"/>
      <c r="CT75" s="313"/>
      <c r="CU75" s="554"/>
      <c r="CV75" s="317"/>
      <c r="CW75" s="313"/>
      <c r="CX75" s="554"/>
      <c r="CY75" s="313"/>
      <c r="CZ75" s="565"/>
      <c r="DA75" s="317"/>
      <c r="DB75" s="313"/>
      <c r="DC75" s="554"/>
      <c r="DD75" s="317"/>
      <c r="DE75" s="313"/>
      <c r="DF75" s="554"/>
      <c r="DG75" s="313"/>
      <c r="DH75" s="565"/>
      <c r="DI75" s="317"/>
      <c r="DJ75" s="313"/>
      <c r="DK75" s="554"/>
      <c r="DL75" s="317"/>
      <c r="DM75" s="313"/>
      <c r="DN75" s="554"/>
      <c r="DO75" s="313"/>
      <c r="DP75" s="566">
        <f t="shared" si="2"/>
        <v>0</v>
      </c>
      <c r="DQ75" s="317"/>
      <c r="DR75" s="313"/>
      <c r="DS75" s="502"/>
      <c r="DT75" s="317"/>
      <c r="DU75" s="317"/>
      <c r="DV75" s="317"/>
      <c r="DW75" s="516"/>
      <c r="DX75" s="180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</row>
    <row r="76" spans="1:144" ht="45" customHeight="1">
      <c r="A76" s="290" t="s">
        <v>311</v>
      </c>
      <c r="B76" s="704" t="s">
        <v>312</v>
      </c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3"/>
      <c r="AF76" s="565"/>
      <c r="AG76" s="317"/>
      <c r="AH76" s="313"/>
      <c r="AI76" s="565"/>
      <c r="AJ76" s="317"/>
      <c r="AK76" s="313"/>
      <c r="AL76" s="565"/>
      <c r="AM76" s="317"/>
      <c r="AN76" s="313"/>
      <c r="AO76" s="565"/>
      <c r="AP76" s="317"/>
      <c r="AQ76" s="313"/>
      <c r="AR76" s="565"/>
      <c r="AS76" s="317"/>
      <c r="AT76" s="313"/>
      <c r="AU76" s="565"/>
      <c r="AV76" s="317"/>
      <c r="AW76" s="313"/>
      <c r="AX76" s="565"/>
      <c r="AY76" s="317"/>
      <c r="AZ76" s="313"/>
      <c r="BA76" s="565"/>
      <c r="BB76" s="317"/>
      <c r="BC76" s="313"/>
      <c r="BD76" s="565"/>
      <c r="BE76" s="317"/>
      <c r="BF76" s="313"/>
      <c r="BG76" s="565"/>
      <c r="BH76" s="317"/>
      <c r="BI76" s="313"/>
      <c r="BJ76" s="565"/>
      <c r="BK76" s="313"/>
      <c r="BL76" s="565"/>
      <c r="BM76" s="317"/>
      <c r="BN76" s="313"/>
      <c r="BO76" s="565"/>
      <c r="BP76" s="317"/>
      <c r="BQ76" s="313"/>
      <c r="BR76" s="565"/>
      <c r="BS76" s="313"/>
      <c r="BT76" s="565"/>
      <c r="BU76" s="317"/>
      <c r="BV76" s="313"/>
      <c r="BW76" s="565"/>
      <c r="BX76" s="317"/>
      <c r="BY76" s="313"/>
      <c r="BZ76" s="565"/>
      <c r="CA76" s="313"/>
      <c r="CB76" s="565"/>
      <c r="CC76" s="317"/>
      <c r="CD76" s="313"/>
      <c r="CE76" s="565"/>
      <c r="CF76" s="317"/>
      <c r="CG76" s="313"/>
      <c r="CH76" s="565"/>
      <c r="CI76" s="313"/>
      <c r="CJ76" s="565"/>
      <c r="CK76" s="317"/>
      <c r="CL76" s="313"/>
      <c r="CM76" s="565"/>
      <c r="CN76" s="317"/>
      <c r="CO76" s="313"/>
      <c r="CP76" s="565"/>
      <c r="CQ76" s="313"/>
      <c r="CR76" s="565"/>
      <c r="CS76" s="317"/>
      <c r="CT76" s="313"/>
      <c r="CU76" s="565"/>
      <c r="CV76" s="317"/>
      <c r="CW76" s="313"/>
      <c r="CX76" s="565"/>
      <c r="CY76" s="313"/>
      <c r="CZ76" s="565"/>
      <c r="DA76" s="317"/>
      <c r="DB76" s="313"/>
      <c r="DC76" s="565"/>
      <c r="DD76" s="317"/>
      <c r="DE76" s="313"/>
      <c r="DF76" s="565"/>
      <c r="DG76" s="313"/>
      <c r="DH76" s="565"/>
      <c r="DI76" s="317"/>
      <c r="DJ76" s="313"/>
      <c r="DK76" s="565"/>
      <c r="DL76" s="317"/>
      <c r="DM76" s="313"/>
      <c r="DN76" s="565"/>
      <c r="DO76" s="313"/>
      <c r="DP76" s="566">
        <f t="shared" si="2"/>
        <v>0</v>
      </c>
      <c r="DQ76" s="317"/>
      <c r="DR76" s="313"/>
      <c r="DS76" s="552"/>
      <c r="DT76" s="317"/>
      <c r="DU76" s="317"/>
      <c r="DV76" s="317"/>
      <c r="DW76" s="516"/>
      <c r="DX76" s="180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0"/>
      <c r="EM76" s="180"/>
      <c r="EN76" s="180"/>
    </row>
    <row r="77" spans="1:144" ht="45" customHeight="1">
      <c r="A77" s="183" t="s">
        <v>323</v>
      </c>
      <c r="B77" s="727" t="s">
        <v>310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3"/>
      <c r="AF77" s="554"/>
      <c r="AG77" s="317"/>
      <c r="AH77" s="313"/>
      <c r="AI77" s="554"/>
      <c r="AJ77" s="317"/>
      <c r="AK77" s="313"/>
      <c r="AL77" s="554"/>
      <c r="AM77" s="317"/>
      <c r="AN77" s="313"/>
      <c r="AO77" s="554"/>
      <c r="AP77" s="317"/>
      <c r="AQ77" s="313"/>
      <c r="AR77" s="554"/>
      <c r="AS77" s="317"/>
      <c r="AT77" s="313"/>
      <c r="AU77" s="554"/>
      <c r="AV77" s="317"/>
      <c r="AW77" s="313"/>
      <c r="AX77" s="554"/>
      <c r="AY77" s="317"/>
      <c r="AZ77" s="313"/>
      <c r="BA77" s="554"/>
      <c r="BB77" s="317"/>
      <c r="BC77" s="313"/>
      <c r="BD77" s="565"/>
      <c r="BE77" s="317"/>
      <c r="BF77" s="313"/>
      <c r="BG77" s="554"/>
      <c r="BH77" s="317"/>
      <c r="BI77" s="313"/>
      <c r="BJ77" s="554"/>
      <c r="BK77" s="313"/>
      <c r="BL77" s="565"/>
      <c r="BM77" s="317"/>
      <c r="BN77" s="313"/>
      <c r="BO77" s="554"/>
      <c r="BP77" s="317"/>
      <c r="BQ77" s="313"/>
      <c r="BR77" s="554"/>
      <c r="BS77" s="313"/>
      <c r="BT77" s="565"/>
      <c r="BU77" s="317"/>
      <c r="BV77" s="313"/>
      <c r="BW77" s="554"/>
      <c r="BX77" s="317"/>
      <c r="BY77" s="313"/>
      <c r="BZ77" s="554"/>
      <c r="CA77" s="313"/>
      <c r="CB77" s="565"/>
      <c r="CC77" s="317"/>
      <c r="CD77" s="313"/>
      <c r="CE77" s="554"/>
      <c r="CF77" s="317"/>
      <c r="CG77" s="313"/>
      <c r="CH77" s="554"/>
      <c r="CI77" s="313"/>
      <c r="CJ77" s="565"/>
      <c r="CK77" s="317"/>
      <c r="CL77" s="313"/>
      <c r="CM77" s="554"/>
      <c r="CN77" s="317"/>
      <c r="CO77" s="313"/>
      <c r="CP77" s="554"/>
      <c r="CQ77" s="313"/>
      <c r="CR77" s="565"/>
      <c r="CS77" s="317"/>
      <c r="CT77" s="313"/>
      <c r="CU77" s="554"/>
      <c r="CV77" s="317"/>
      <c r="CW77" s="313"/>
      <c r="CX77" s="554"/>
      <c r="CY77" s="313"/>
      <c r="CZ77" s="565"/>
      <c r="DA77" s="317"/>
      <c r="DB77" s="313"/>
      <c r="DC77" s="554"/>
      <c r="DD77" s="317"/>
      <c r="DE77" s="313"/>
      <c r="DF77" s="554"/>
      <c r="DG77" s="313"/>
      <c r="DH77" s="565"/>
      <c r="DI77" s="317"/>
      <c r="DJ77" s="313"/>
      <c r="DK77" s="554"/>
      <c r="DL77" s="317"/>
      <c r="DM77" s="313"/>
      <c r="DN77" s="554"/>
      <c r="DO77" s="313"/>
      <c r="DP77" s="566">
        <f t="shared" si="2"/>
        <v>0</v>
      </c>
      <c r="DQ77" s="317"/>
      <c r="DR77" s="313"/>
      <c r="DS77" s="502"/>
      <c r="DT77" s="317"/>
      <c r="DU77" s="317"/>
      <c r="DV77" s="317"/>
      <c r="DW77" s="516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</row>
    <row r="78" spans="1:144" ht="45" customHeight="1">
      <c r="A78" s="183" t="s">
        <v>328</v>
      </c>
      <c r="B78" s="727" t="s">
        <v>336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3"/>
      <c r="AF78" s="554"/>
      <c r="AG78" s="317"/>
      <c r="AH78" s="313"/>
      <c r="AI78" s="554"/>
      <c r="AJ78" s="317"/>
      <c r="AK78" s="313"/>
      <c r="AL78" s="554"/>
      <c r="AM78" s="317"/>
      <c r="AN78" s="313"/>
      <c r="AO78" s="554"/>
      <c r="AP78" s="317"/>
      <c r="AQ78" s="313"/>
      <c r="AR78" s="554"/>
      <c r="AS78" s="317"/>
      <c r="AT78" s="313"/>
      <c r="AU78" s="554"/>
      <c r="AV78" s="317"/>
      <c r="AW78" s="313"/>
      <c r="AX78" s="554"/>
      <c r="AY78" s="317"/>
      <c r="AZ78" s="313"/>
      <c r="BA78" s="554"/>
      <c r="BB78" s="317"/>
      <c r="BC78" s="313"/>
      <c r="BD78" s="565"/>
      <c r="BE78" s="317"/>
      <c r="BF78" s="313"/>
      <c r="BG78" s="554"/>
      <c r="BH78" s="317"/>
      <c r="BI78" s="313"/>
      <c r="BJ78" s="554"/>
      <c r="BK78" s="313"/>
      <c r="BL78" s="565"/>
      <c r="BM78" s="317"/>
      <c r="BN78" s="313"/>
      <c r="BO78" s="554"/>
      <c r="BP78" s="317"/>
      <c r="BQ78" s="313"/>
      <c r="BR78" s="554"/>
      <c r="BS78" s="313"/>
      <c r="BT78" s="565"/>
      <c r="BU78" s="317"/>
      <c r="BV78" s="313"/>
      <c r="BW78" s="554"/>
      <c r="BX78" s="317"/>
      <c r="BY78" s="313"/>
      <c r="BZ78" s="554"/>
      <c r="CA78" s="313"/>
      <c r="CB78" s="565"/>
      <c r="CC78" s="317"/>
      <c r="CD78" s="313"/>
      <c r="CE78" s="554"/>
      <c r="CF78" s="317"/>
      <c r="CG78" s="313"/>
      <c r="CH78" s="554"/>
      <c r="CI78" s="313"/>
      <c r="CJ78" s="565"/>
      <c r="CK78" s="317"/>
      <c r="CL78" s="313"/>
      <c r="CM78" s="554"/>
      <c r="CN78" s="317"/>
      <c r="CO78" s="313"/>
      <c r="CP78" s="554"/>
      <c r="CQ78" s="313"/>
      <c r="CR78" s="565"/>
      <c r="CS78" s="317"/>
      <c r="CT78" s="313"/>
      <c r="CU78" s="554"/>
      <c r="CV78" s="317"/>
      <c r="CW78" s="313"/>
      <c r="CX78" s="554"/>
      <c r="CY78" s="313"/>
      <c r="CZ78" s="565"/>
      <c r="DA78" s="317"/>
      <c r="DB78" s="313"/>
      <c r="DC78" s="554"/>
      <c r="DD78" s="317"/>
      <c r="DE78" s="313"/>
      <c r="DF78" s="554"/>
      <c r="DG78" s="313"/>
      <c r="DH78" s="565"/>
      <c r="DI78" s="317"/>
      <c r="DJ78" s="313"/>
      <c r="DK78" s="554"/>
      <c r="DL78" s="317"/>
      <c r="DM78" s="313"/>
      <c r="DN78" s="554"/>
      <c r="DO78" s="313"/>
      <c r="DP78" s="566">
        <f t="shared" si="2"/>
        <v>0</v>
      </c>
      <c r="DQ78" s="317"/>
      <c r="DR78" s="313"/>
      <c r="DS78" s="502"/>
      <c r="DT78" s="317"/>
      <c r="DU78" s="317"/>
      <c r="DV78" s="317"/>
      <c r="DW78" s="516"/>
      <c r="DX78" s="180"/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</row>
    <row r="79" spans="1:144" ht="45" customHeight="1">
      <c r="A79" s="183" t="s">
        <v>335</v>
      </c>
      <c r="B79" s="727" t="s">
        <v>329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3"/>
      <c r="AF79" s="554"/>
      <c r="AG79" s="317"/>
      <c r="AH79" s="313"/>
      <c r="AI79" s="554"/>
      <c r="AJ79" s="317"/>
      <c r="AK79" s="313"/>
      <c r="AL79" s="554"/>
      <c r="AM79" s="317"/>
      <c r="AN79" s="313"/>
      <c r="AO79" s="554"/>
      <c r="AP79" s="317"/>
      <c r="AQ79" s="313"/>
      <c r="AR79" s="554"/>
      <c r="AS79" s="317"/>
      <c r="AT79" s="313"/>
      <c r="AU79" s="554"/>
      <c r="AV79" s="317"/>
      <c r="AW79" s="313"/>
      <c r="AX79" s="554"/>
      <c r="AY79" s="317"/>
      <c r="AZ79" s="313"/>
      <c r="BA79" s="554"/>
      <c r="BB79" s="317"/>
      <c r="BC79" s="313"/>
      <c r="BD79" s="565"/>
      <c r="BE79" s="317"/>
      <c r="BF79" s="313"/>
      <c r="BG79" s="554"/>
      <c r="BH79" s="317"/>
      <c r="BI79" s="313"/>
      <c r="BJ79" s="554"/>
      <c r="BK79" s="313"/>
      <c r="BL79" s="565"/>
      <c r="BM79" s="317"/>
      <c r="BN79" s="313"/>
      <c r="BO79" s="554"/>
      <c r="BP79" s="317"/>
      <c r="BQ79" s="313"/>
      <c r="BR79" s="554"/>
      <c r="BS79" s="313"/>
      <c r="BT79" s="565"/>
      <c r="BU79" s="317"/>
      <c r="BV79" s="313"/>
      <c r="BW79" s="554"/>
      <c r="BX79" s="317"/>
      <c r="BY79" s="313"/>
      <c r="BZ79" s="554"/>
      <c r="CA79" s="313"/>
      <c r="CB79" s="565"/>
      <c r="CC79" s="317"/>
      <c r="CD79" s="313"/>
      <c r="CE79" s="554"/>
      <c r="CF79" s="317"/>
      <c r="CG79" s="313"/>
      <c r="CH79" s="554"/>
      <c r="CI79" s="313"/>
      <c r="CJ79" s="565"/>
      <c r="CK79" s="317"/>
      <c r="CL79" s="313"/>
      <c r="CM79" s="554"/>
      <c r="CN79" s="317"/>
      <c r="CO79" s="313"/>
      <c r="CP79" s="554"/>
      <c r="CQ79" s="313"/>
      <c r="CR79" s="565"/>
      <c r="CS79" s="317"/>
      <c r="CT79" s="313"/>
      <c r="CU79" s="554"/>
      <c r="CV79" s="317"/>
      <c r="CW79" s="313"/>
      <c r="CX79" s="554"/>
      <c r="CY79" s="313"/>
      <c r="CZ79" s="565"/>
      <c r="DA79" s="317"/>
      <c r="DB79" s="313"/>
      <c r="DC79" s="554"/>
      <c r="DD79" s="317"/>
      <c r="DE79" s="313"/>
      <c r="DF79" s="554"/>
      <c r="DG79" s="313"/>
      <c r="DH79" s="565"/>
      <c r="DI79" s="317"/>
      <c r="DJ79" s="313"/>
      <c r="DK79" s="554"/>
      <c r="DL79" s="317"/>
      <c r="DM79" s="313"/>
      <c r="DN79" s="554"/>
      <c r="DO79" s="313"/>
      <c r="DP79" s="566">
        <f t="shared" si="2"/>
        <v>0</v>
      </c>
      <c r="DQ79" s="317"/>
      <c r="DR79" s="313"/>
      <c r="DS79" s="502"/>
      <c r="DT79" s="317"/>
      <c r="DU79" s="317"/>
      <c r="DV79" s="317"/>
      <c r="DW79" s="516"/>
      <c r="DX79" s="180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</row>
    <row r="80" spans="1:144" ht="40.5" customHeight="1">
      <c r="A80" s="193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  <c r="BC80" s="297"/>
      <c r="BD80" s="298"/>
      <c r="BE80" s="298"/>
      <c r="BF80" s="298"/>
      <c r="BG80" s="297"/>
      <c r="BH80" s="297"/>
      <c r="BI80" s="297"/>
      <c r="BJ80" s="297"/>
      <c r="BK80" s="297"/>
      <c r="BL80" s="298"/>
      <c r="BM80" s="298"/>
      <c r="BN80" s="298"/>
      <c r="BO80" s="297"/>
      <c r="BP80" s="297"/>
      <c r="BQ80" s="297"/>
      <c r="BR80" s="297"/>
      <c r="BS80" s="297"/>
      <c r="BT80" s="298"/>
      <c r="BU80" s="298"/>
      <c r="BV80" s="298"/>
      <c r="BW80" s="297"/>
      <c r="BX80" s="297"/>
      <c r="BY80" s="297"/>
      <c r="BZ80" s="297"/>
      <c r="CA80" s="297"/>
      <c r="CB80" s="298"/>
      <c r="CC80" s="298"/>
      <c r="CD80" s="298"/>
      <c r="CE80" s="297"/>
      <c r="CF80" s="297"/>
      <c r="CG80" s="297"/>
      <c r="CH80" s="297"/>
      <c r="CI80" s="297"/>
      <c r="CJ80" s="298"/>
      <c r="CK80" s="298"/>
      <c r="CL80" s="298"/>
      <c r="CM80" s="297"/>
      <c r="CN80" s="297"/>
      <c r="CO80" s="297"/>
      <c r="CP80" s="297"/>
      <c r="CQ80" s="297"/>
      <c r="CR80" s="298"/>
      <c r="CS80" s="298"/>
      <c r="CT80" s="298"/>
      <c r="CU80" s="297"/>
      <c r="CV80" s="297"/>
      <c r="CW80" s="297"/>
      <c r="CX80" s="297"/>
      <c r="CY80" s="297"/>
      <c r="CZ80" s="298"/>
      <c r="DA80" s="298"/>
      <c r="DB80" s="298"/>
      <c r="DC80" s="297"/>
      <c r="DD80" s="297"/>
      <c r="DE80" s="297"/>
      <c r="DF80" s="297"/>
      <c r="DG80" s="297"/>
      <c r="DH80" s="298"/>
      <c r="DI80" s="298"/>
      <c r="DJ80" s="298"/>
      <c r="DK80" s="297"/>
      <c r="DL80" s="297"/>
      <c r="DM80" s="297"/>
      <c r="DN80" s="297"/>
      <c r="DO80" s="297"/>
      <c r="DP80" s="195"/>
      <c r="DQ80" s="195"/>
      <c r="DR80" s="195"/>
      <c r="DS80" s="197"/>
      <c r="DT80" s="197"/>
      <c r="DU80" s="197"/>
      <c r="DV80" s="197"/>
      <c r="DW80" s="197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</row>
    <row r="81" spans="1:144" ht="40.5" customHeight="1">
      <c r="A81" s="730" t="s">
        <v>341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8"/>
      <c r="AL81" s="728"/>
      <c r="AM81" s="507"/>
      <c r="AN81" s="508"/>
      <c r="AO81" s="728"/>
      <c r="AP81" s="507"/>
      <c r="AQ81" s="508"/>
      <c r="AR81" s="728"/>
      <c r="AS81" s="507"/>
      <c r="AT81" s="508"/>
      <c r="AU81" s="728"/>
      <c r="AV81" s="507"/>
      <c r="AW81" s="508"/>
      <c r="AX81" s="728"/>
      <c r="AY81" s="507"/>
      <c r="AZ81" s="508"/>
      <c r="BA81" s="728"/>
      <c r="BB81" s="507"/>
      <c r="BC81" s="508"/>
      <c r="BD81" s="728"/>
      <c r="BE81" s="507"/>
      <c r="BF81" s="508"/>
      <c r="BG81" s="728"/>
      <c r="BH81" s="507"/>
      <c r="BI81" s="508"/>
      <c r="BJ81" s="728"/>
      <c r="BK81" s="508"/>
      <c r="BL81" s="729"/>
      <c r="BM81" s="507"/>
      <c r="BN81" s="508"/>
      <c r="BO81" s="729"/>
      <c r="BP81" s="507"/>
      <c r="BQ81" s="508"/>
      <c r="BR81" s="729"/>
      <c r="BS81" s="508"/>
      <c r="BT81" s="729"/>
      <c r="BU81" s="507"/>
      <c r="BV81" s="508"/>
      <c r="BW81" s="729"/>
      <c r="BX81" s="507"/>
      <c r="BY81" s="508"/>
      <c r="BZ81" s="729"/>
      <c r="CA81" s="508"/>
      <c r="CB81" s="729"/>
      <c r="CC81" s="507"/>
      <c r="CD81" s="508"/>
      <c r="CE81" s="729"/>
      <c r="CF81" s="507"/>
      <c r="CG81" s="508"/>
      <c r="CH81" s="729"/>
      <c r="CI81" s="508"/>
      <c r="CJ81" s="729"/>
      <c r="CK81" s="507"/>
      <c r="CL81" s="508"/>
      <c r="CM81" s="729"/>
      <c r="CN81" s="507"/>
      <c r="CO81" s="508"/>
      <c r="CP81" s="729"/>
      <c r="CQ81" s="508"/>
      <c r="CR81" s="729"/>
      <c r="CS81" s="507"/>
      <c r="CT81" s="508"/>
      <c r="CU81" s="729"/>
      <c r="CV81" s="507"/>
      <c r="CW81" s="508"/>
      <c r="CX81" s="729"/>
      <c r="CY81" s="508"/>
      <c r="CZ81" s="729"/>
      <c r="DA81" s="507"/>
      <c r="DB81" s="508"/>
      <c r="DC81" s="729"/>
      <c r="DD81" s="507"/>
      <c r="DE81" s="508"/>
      <c r="DF81" s="729"/>
      <c r="DG81" s="508"/>
      <c r="DH81" s="729"/>
      <c r="DI81" s="507"/>
      <c r="DJ81" s="508"/>
      <c r="DK81" s="729"/>
      <c r="DL81" s="507"/>
      <c r="DM81" s="508"/>
      <c r="DN81" s="729"/>
      <c r="DO81" s="508"/>
      <c r="DP81" s="729"/>
      <c r="DQ81" s="507"/>
      <c r="DR81" s="508"/>
      <c r="DS81" s="729"/>
      <c r="DT81" s="507"/>
      <c r="DU81" s="507"/>
      <c r="DV81" s="507"/>
      <c r="DW81" s="508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</row>
    <row r="82" spans="1:144" ht="40.5" customHeight="1">
      <c r="A82" s="711" t="s">
        <v>342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3"/>
      <c r="AL82" s="708"/>
      <c r="AM82" s="317"/>
      <c r="AN82" s="313"/>
      <c r="AO82" s="708"/>
      <c r="AP82" s="317"/>
      <c r="AQ82" s="313"/>
      <c r="AR82" s="708"/>
      <c r="AS82" s="317"/>
      <c r="AT82" s="313"/>
      <c r="AU82" s="708"/>
      <c r="AV82" s="317"/>
      <c r="AW82" s="313"/>
      <c r="AX82" s="708"/>
      <c r="AY82" s="317"/>
      <c r="AZ82" s="313"/>
      <c r="BA82" s="708"/>
      <c r="BB82" s="317"/>
      <c r="BC82" s="313"/>
      <c r="BD82" s="708"/>
      <c r="BE82" s="317"/>
      <c r="BF82" s="317"/>
      <c r="BG82" s="317"/>
      <c r="BH82" s="317"/>
      <c r="BI82" s="317"/>
      <c r="BJ82" s="317"/>
      <c r="BK82" s="313"/>
      <c r="BL82" s="708"/>
      <c r="BM82" s="317"/>
      <c r="BN82" s="317"/>
      <c r="BO82" s="317"/>
      <c r="BP82" s="317"/>
      <c r="BQ82" s="317"/>
      <c r="BR82" s="317"/>
      <c r="BS82" s="313"/>
      <c r="BT82" s="708"/>
      <c r="BU82" s="317"/>
      <c r="BV82" s="317"/>
      <c r="BW82" s="317"/>
      <c r="BX82" s="317"/>
      <c r="BY82" s="317"/>
      <c r="BZ82" s="317"/>
      <c r="CA82" s="313"/>
      <c r="CB82" s="708"/>
      <c r="CC82" s="317"/>
      <c r="CD82" s="317"/>
      <c r="CE82" s="317"/>
      <c r="CF82" s="317"/>
      <c r="CG82" s="317"/>
      <c r="CH82" s="317"/>
      <c r="CI82" s="313"/>
      <c r="CJ82" s="708"/>
      <c r="CK82" s="317"/>
      <c r="CL82" s="317"/>
      <c r="CM82" s="317"/>
      <c r="CN82" s="317"/>
      <c r="CO82" s="317"/>
      <c r="CP82" s="317"/>
      <c r="CQ82" s="313"/>
      <c r="CR82" s="708"/>
      <c r="CS82" s="317"/>
      <c r="CT82" s="317"/>
      <c r="CU82" s="317"/>
      <c r="CV82" s="317"/>
      <c r="CW82" s="317"/>
      <c r="CX82" s="317"/>
      <c r="CY82" s="313"/>
      <c r="CZ82" s="708"/>
      <c r="DA82" s="317"/>
      <c r="DB82" s="317"/>
      <c r="DC82" s="317"/>
      <c r="DD82" s="317"/>
      <c r="DE82" s="317"/>
      <c r="DF82" s="317"/>
      <c r="DG82" s="313"/>
      <c r="DH82" s="708"/>
      <c r="DI82" s="317"/>
      <c r="DJ82" s="317"/>
      <c r="DK82" s="317"/>
      <c r="DL82" s="317"/>
      <c r="DM82" s="317"/>
      <c r="DN82" s="317"/>
      <c r="DO82" s="313"/>
      <c r="DP82" s="731"/>
      <c r="DQ82" s="317"/>
      <c r="DR82" s="313"/>
      <c r="DS82" s="710"/>
      <c r="DT82" s="317"/>
      <c r="DU82" s="317"/>
      <c r="DV82" s="317"/>
      <c r="DW82" s="516"/>
      <c r="DX82" s="180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EN82" s="180"/>
    </row>
    <row r="83" spans="1:144" ht="40.5" customHeight="1">
      <c r="A83" s="711" t="s">
        <v>602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3"/>
      <c r="AL83" s="712"/>
      <c r="AM83" s="317"/>
      <c r="AN83" s="313"/>
      <c r="AO83" s="708"/>
      <c r="AP83" s="317"/>
      <c r="AQ83" s="313"/>
      <c r="AR83" s="708"/>
      <c r="AS83" s="317"/>
      <c r="AT83" s="313"/>
      <c r="AU83" s="708"/>
      <c r="AV83" s="317"/>
      <c r="AW83" s="313"/>
      <c r="AX83" s="708"/>
      <c r="AY83" s="317"/>
      <c r="AZ83" s="313"/>
      <c r="BA83" s="708"/>
      <c r="BB83" s="317"/>
      <c r="BC83" s="313"/>
      <c r="BD83" s="708"/>
      <c r="BE83" s="317"/>
      <c r="BF83" s="317"/>
      <c r="BG83" s="317"/>
      <c r="BH83" s="317"/>
      <c r="BI83" s="317"/>
      <c r="BJ83" s="317"/>
      <c r="BK83" s="313"/>
      <c r="BL83" s="708"/>
      <c r="BM83" s="317"/>
      <c r="BN83" s="317"/>
      <c r="BO83" s="317"/>
      <c r="BP83" s="317"/>
      <c r="BQ83" s="317"/>
      <c r="BR83" s="317"/>
      <c r="BS83" s="313"/>
      <c r="BT83" s="708"/>
      <c r="BU83" s="317"/>
      <c r="BV83" s="317"/>
      <c r="BW83" s="317"/>
      <c r="BX83" s="317"/>
      <c r="BY83" s="317"/>
      <c r="BZ83" s="317"/>
      <c r="CA83" s="313"/>
      <c r="CB83" s="708"/>
      <c r="CC83" s="317"/>
      <c r="CD83" s="317"/>
      <c r="CE83" s="317"/>
      <c r="CF83" s="317"/>
      <c r="CG83" s="317"/>
      <c r="CH83" s="317"/>
      <c r="CI83" s="313"/>
      <c r="CJ83" s="708"/>
      <c r="CK83" s="317"/>
      <c r="CL83" s="317"/>
      <c r="CM83" s="317"/>
      <c r="CN83" s="317"/>
      <c r="CO83" s="317"/>
      <c r="CP83" s="317"/>
      <c r="CQ83" s="313"/>
      <c r="CR83" s="708"/>
      <c r="CS83" s="317"/>
      <c r="CT83" s="317"/>
      <c r="CU83" s="317"/>
      <c r="CV83" s="317"/>
      <c r="CW83" s="317"/>
      <c r="CX83" s="317"/>
      <c r="CY83" s="313"/>
      <c r="CZ83" s="708"/>
      <c r="DA83" s="317"/>
      <c r="DB83" s="317"/>
      <c r="DC83" s="317"/>
      <c r="DD83" s="317"/>
      <c r="DE83" s="317"/>
      <c r="DF83" s="317"/>
      <c r="DG83" s="313"/>
      <c r="DH83" s="708"/>
      <c r="DI83" s="317"/>
      <c r="DJ83" s="317"/>
      <c r="DK83" s="317"/>
      <c r="DL83" s="317"/>
      <c r="DM83" s="317"/>
      <c r="DN83" s="317"/>
      <c r="DO83" s="313"/>
      <c r="DP83" s="709"/>
      <c r="DQ83" s="317"/>
      <c r="DR83" s="313"/>
      <c r="DS83" s="710"/>
      <c r="DT83" s="317"/>
      <c r="DU83" s="317"/>
      <c r="DV83" s="317"/>
      <c r="DW83" s="516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  <c r="EN83" s="180"/>
    </row>
    <row r="84" spans="1:144" ht="40.5" customHeight="1">
      <c r="A84" s="711" t="s">
        <v>343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3"/>
      <c r="AL84" s="712"/>
      <c r="AM84" s="317"/>
      <c r="AN84" s="313"/>
      <c r="AO84" s="708"/>
      <c r="AP84" s="317"/>
      <c r="AQ84" s="313"/>
      <c r="AR84" s="708"/>
      <c r="AS84" s="317"/>
      <c r="AT84" s="313"/>
      <c r="AU84" s="708"/>
      <c r="AV84" s="317"/>
      <c r="AW84" s="313"/>
      <c r="AX84" s="708"/>
      <c r="AY84" s="317"/>
      <c r="AZ84" s="313"/>
      <c r="BA84" s="708"/>
      <c r="BB84" s="317"/>
      <c r="BC84" s="313"/>
      <c r="BD84" s="708"/>
      <c r="BE84" s="317"/>
      <c r="BF84" s="317"/>
      <c r="BG84" s="317"/>
      <c r="BH84" s="317"/>
      <c r="BI84" s="317"/>
      <c r="BJ84" s="317"/>
      <c r="BK84" s="313"/>
      <c r="BL84" s="708"/>
      <c r="BM84" s="317"/>
      <c r="BN84" s="317"/>
      <c r="BO84" s="317"/>
      <c r="BP84" s="317"/>
      <c r="BQ84" s="317"/>
      <c r="BR84" s="317"/>
      <c r="BS84" s="313"/>
      <c r="BT84" s="708"/>
      <c r="BU84" s="317"/>
      <c r="BV84" s="317"/>
      <c r="BW84" s="317"/>
      <c r="BX84" s="317"/>
      <c r="BY84" s="317"/>
      <c r="BZ84" s="317"/>
      <c r="CA84" s="313"/>
      <c r="CB84" s="708"/>
      <c r="CC84" s="317"/>
      <c r="CD84" s="317"/>
      <c r="CE84" s="317"/>
      <c r="CF84" s="317"/>
      <c r="CG84" s="317"/>
      <c r="CH84" s="317"/>
      <c r="CI84" s="313"/>
      <c r="CJ84" s="708"/>
      <c r="CK84" s="317"/>
      <c r="CL84" s="317"/>
      <c r="CM84" s="317"/>
      <c r="CN84" s="317"/>
      <c r="CO84" s="317"/>
      <c r="CP84" s="317"/>
      <c r="CQ84" s="313"/>
      <c r="CR84" s="708"/>
      <c r="CS84" s="317"/>
      <c r="CT84" s="317"/>
      <c r="CU84" s="317"/>
      <c r="CV84" s="317"/>
      <c r="CW84" s="317"/>
      <c r="CX84" s="317"/>
      <c r="CY84" s="313"/>
      <c r="CZ84" s="708"/>
      <c r="DA84" s="317"/>
      <c r="DB84" s="317"/>
      <c r="DC84" s="317"/>
      <c r="DD84" s="317"/>
      <c r="DE84" s="317"/>
      <c r="DF84" s="317"/>
      <c r="DG84" s="313"/>
      <c r="DH84" s="708"/>
      <c r="DI84" s="317"/>
      <c r="DJ84" s="317"/>
      <c r="DK84" s="317"/>
      <c r="DL84" s="317"/>
      <c r="DM84" s="317"/>
      <c r="DN84" s="317"/>
      <c r="DO84" s="313"/>
      <c r="DP84" s="709"/>
      <c r="DQ84" s="317"/>
      <c r="DR84" s="313"/>
      <c r="DS84" s="710"/>
      <c r="DT84" s="317"/>
      <c r="DU84" s="317"/>
      <c r="DV84" s="317"/>
      <c r="DW84" s="516"/>
      <c r="DX84" s="180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0"/>
      <c r="EM84" s="180"/>
      <c r="EN84" s="180"/>
    </row>
    <row r="85" spans="1:144" ht="40.5" customHeight="1">
      <c r="A85" s="711" t="s">
        <v>344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3"/>
      <c r="AL85" s="712"/>
      <c r="AM85" s="317"/>
      <c r="AN85" s="313"/>
      <c r="AO85" s="708"/>
      <c r="AP85" s="317"/>
      <c r="AQ85" s="313"/>
      <c r="AR85" s="708"/>
      <c r="AS85" s="317"/>
      <c r="AT85" s="313"/>
      <c r="AU85" s="708"/>
      <c r="AV85" s="317"/>
      <c r="AW85" s="313"/>
      <c r="AX85" s="708"/>
      <c r="AY85" s="317"/>
      <c r="AZ85" s="313"/>
      <c r="BA85" s="708"/>
      <c r="BB85" s="317"/>
      <c r="BC85" s="313"/>
      <c r="BD85" s="708"/>
      <c r="BE85" s="317"/>
      <c r="BF85" s="317"/>
      <c r="BG85" s="317"/>
      <c r="BH85" s="317"/>
      <c r="BI85" s="317"/>
      <c r="BJ85" s="317"/>
      <c r="BK85" s="313"/>
      <c r="BL85" s="708"/>
      <c r="BM85" s="317"/>
      <c r="BN85" s="317"/>
      <c r="BO85" s="317"/>
      <c r="BP85" s="317"/>
      <c r="BQ85" s="317"/>
      <c r="BR85" s="317"/>
      <c r="BS85" s="313"/>
      <c r="BT85" s="708"/>
      <c r="BU85" s="317"/>
      <c r="BV85" s="317"/>
      <c r="BW85" s="317"/>
      <c r="BX85" s="317"/>
      <c r="BY85" s="317"/>
      <c r="BZ85" s="317"/>
      <c r="CA85" s="313"/>
      <c r="CB85" s="708"/>
      <c r="CC85" s="317"/>
      <c r="CD85" s="317"/>
      <c r="CE85" s="317"/>
      <c r="CF85" s="317"/>
      <c r="CG85" s="317"/>
      <c r="CH85" s="317"/>
      <c r="CI85" s="313"/>
      <c r="CJ85" s="708"/>
      <c r="CK85" s="317"/>
      <c r="CL85" s="317"/>
      <c r="CM85" s="317"/>
      <c r="CN85" s="317"/>
      <c r="CO85" s="317"/>
      <c r="CP85" s="317"/>
      <c r="CQ85" s="313"/>
      <c r="CR85" s="708"/>
      <c r="CS85" s="317"/>
      <c r="CT85" s="317"/>
      <c r="CU85" s="317"/>
      <c r="CV85" s="317"/>
      <c r="CW85" s="317"/>
      <c r="CX85" s="317"/>
      <c r="CY85" s="313"/>
      <c r="CZ85" s="708"/>
      <c r="DA85" s="317"/>
      <c r="DB85" s="317"/>
      <c r="DC85" s="317"/>
      <c r="DD85" s="317"/>
      <c r="DE85" s="317"/>
      <c r="DF85" s="317"/>
      <c r="DG85" s="313"/>
      <c r="DH85" s="708"/>
      <c r="DI85" s="317"/>
      <c r="DJ85" s="317"/>
      <c r="DK85" s="317"/>
      <c r="DL85" s="317"/>
      <c r="DM85" s="317"/>
      <c r="DN85" s="317"/>
      <c r="DO85" s="313"/>
      <c r="DP85" s="709"/>
      <c r="DQ85" s="317"/>
      <c r="DR85" s="313"/>
      <c r="DS85" s="710"/>
      <c r="DT85" s="317"/>
      <c r="DU85" s="317"/>
      <c r="DV85" s="317"/>
      <c r="DW85" s="516"/>
      <c r="DX85" s="180"/>
      <c r="DY85" s="180"/>
      <c r="DZ85" s="180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</row>
    <row r="86" spans="1:144" ht="40.5" customHeight="1">
      <c r="A86" s="717" t="s">
        <v>345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21"/>
      <c r="AI86" s="521"/>
      <c r="AJ86" s="521"/>
      <c r="AK86" s="522"/>
      <c r="AL86" s="718"/>
      <c r="AM86" s="521"/>
      <c r="AN86" s="522"/>
      <c r="AO86" s="713"/>
      <c r="AP86" s="521"/>
      <c r="AQ86" s="522"/>
      <c r="AR86" s="713"/>
      <c r="AS86" s="521"/>
      <c r="AT86" s="522"/>
      <c r="AU86" s="713"/>
      <c r="AV86" s="521"/>
      <c r="AW86" s="522"/>
      <c r="AX86" s="713"/>
      <c r="AY86" s="521"/>
      <c r="AZ86" s="522"/>
      <c r="BA86" s="713"/>
      <c r="BB86" s="521"/>
      <c r="BC86" s="522"/>
      <c r="BD86" s="713"/>
      <c r="BE86" s="521"/>
      <c r="BF86" s="521"/>
      <c r="BG86" s="521"/>
      <c r="BH86" s="521"/>
      <c r="BI86" s="521"/>
      <c r="BJ86" s="521"/>
      <c r="BK86" s="522"/>
      <c r="BL86" s="713"/>
      <c r="BM86" s="521"/>
      <c r="BN86" s="521"/>
      <c r="BO86" s="521"/>
      <c r="BP86" s="521"/>
      <c r="BQ86" s="521"/>
      <c r="BR86" s="521"/>
      <c r="BS86" s="522"/>
      <c r="BT86" s="713"/>
      <c r="BU86" s="521"/>
      <c r="BV86" s="521"/>
      <c r="BW86" s="521"/>
      <c r="BX86" s="521"/>
      <c r="BY86" s="521"/>
      <c r="BZ86" s="521"/>
      <c r="CA86" s="522"/>
      <c r="CB86" s="713"/>
      <c r="CC86" s="521"/>
      <c r="CD86" s="521"/>
      <c r="CE86" s="521"/>
      <c r="CF86" s="521"/>
      <c r="CG86" s="521"/>
      <c r="CH86" s="521"/>
      <c r="CI86" s="522"/>
      <c r="CJ86" s="713"/>
      <c r="CK86" s="521"/>
      <c r="CL86" s="521"/>
      <c r="CM86" s="521"/>
      <c r="CN86" s="521"/>
      <c r="CO86" s="521"/>
      <c r="CP86" s="521"/>
      <c r="CQ86" s="522"/>
      <c r="CR86" s="713"/>
      <c r="CS86" s="521"/>
      <c r="CT86" s="521"/>
      <c r="CU86" s="521"/>
      <c r="CV86" s="521"/>
      <c r="CW86" s="521"/>
      <c r="CX86" s="521"/>
      <c r="CY86" s="522"/>
      <c r="CZ86" s="713"/>
      <c r="DA86" s="521"/>
      <c r="DB86" s="521"/>
      <c r="DC86" s="521"/>
      <c r="DD86" s="521"/>
      <c r="DE86" s="521"/>
      <c r="DF86" s="521"/>
      <c r="DG86" s="522"/>
      <c r="DH86" s="713"/>
      <c r="DI86" s="521"/>
      <c r="DJ86" s="521"/>
      <c r="DK86" s="521"/>
      <c r="DL86" s="521"/>
      <c r="DM86" s="521"/>
      <c r="DN86" s="521"/>
      <c r="DO86" s="522"/>
      <c r="DP86" s="714"/>
      <c r="DQ86" s="521"/>
      <c r="DR86" s="522"/>
      <c r="DS86" s="715"/>
      <c r="DT86" s="521"/>
      <c r="DU86" s="521"/>
      <c r="DV86" s="521"/>
      <c r="DW86" s="628"/>
      <c r="DX86" s="180"/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0"/>
      <c r="EM86" s="180"/>
      <c r="EN86" s="180"/>
    </row>
    <row r="87" spans="1:144" ht="40.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6"/>
      <c r="AM87" s="216"/>
      <c r="AN87" s="216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8"/>
      <c r="DQ87" s="218"/>
      <c r="DR87" s="218"/>
      <c r="DS87" s="219"/>
      <c r="DT87" s="219"/>
      <c r="DU87" s="219"/>
      <c r="DV87" s="219"/>
      <c r="DW87" s="219"/>
      <c r="DX87" s="180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0"/>
      <c r="EM87" s="180"/>
      <c r="EN87" s="180"/>
    </row>
    <row r="88" spans="1:144" ht="108" customHeight="1">
      <c r="A88" s="616" t="s">
        <v>346</v>
      </c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30"/>
      <c r="AI88" s="617" t="s">
        <v>347</v>
      </c>
      <c r="AJ88" s="526"/>
      <c r="AK88" s="526"/>
      <c r="AL88" s="526"/>
      <c r="AM88" s="526"/>
      <c r="AN88" s="526"/>
      <c r="AO88" s="526"/>
      <c r="AP88" s="526"/>
      <c r="AQ88" s="526"/>
      <c r="AR88" s="526"/>
      <c r="AS88" s="526"/>
      <c r="AT88" s="526"/>
      <c r="AU88" s="526"/>
      <c r="AV88" s="526"/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  <c r="BI88" s="526"/>
      <c r="BJ88" s="526"/>
      <c r="BK88" s="526"/>
      <c r="BL88" s="526"/>
      <c r="BM88" s="526"/>
      <c r="BN88" s="526"/>
      <c r="BO88" s="526"/>
      <c r="BP88" s="526"/>
      <c r="BQ88" s="526"/>
      <c r="BR88" s="526"/>
      <c r="BS88" s="526"/>
      <c r="BT88" s="526"/>
      <c r="BU88" s="526"/>
      <c r="BV88" s="530"/>
      <c r="BW88" s="616" t="s">
        <v>348</v>
      </c>
      <c r="BX88" s="526"/>
      <c r="BY88" s="526"/>
      <c r="BZ88" s="526"/>
      <c r="CA88" s="526"/>
      <c r="CB88" s="526"/>
      <c r="CC88" s="526"/>
      <c r="CD88" s="526"/>
      <c r="CE88" s="526"/>
      <c r="CF88" s="526"/>
      <c r="CG88" s="526"/>
      <c r="CH88" s="526"/>
      <c r="CI88" s="526"/>
      <c r="CJ88" s="526"/>
      <c r="CK88" s="526"/>
      <c r="CL88" s="526"/>
      <c r="CM88" s="526"/>
      <c r="CN88" s="526"/>
      <c r="CO88" s="526"/>
      <c r="CP88" s="526"/>
      <c r="CQ88" s="530"/>
      <c r="CR88" s="617" t="s">
        <v>349</v>
      </c>
      <c r="CS88" s="526"/>
      <c r="CT88" s="526"/>
      <c r="CU88" s="526"/>
      <c r="CV88" s="526"/>
      <c r="CW88" s="526"/>
      <c r="CX88" s="526"/>
      <c r="CY88" s="526"/>
      <c r="CZ88" s="526"/>
      <c r="DA88" s="526"/>
      <c r="DB88" s="526"/>
      <c r="DC88" s="526"/>
      <c r="DD88" s="526"/>
      <c r="DE88" s="526"/>
      <c r="DF88" s="526"/>
      <c r="DG88" s="526"/>
      <c r="DH88" s="526"/>
      <c r="DI88" s="526"/>
      <c r="DJ88" s="526"/>
      <c r="DK88" s="526"/>
      <c r="DL88" s="526"/>
      <c r="DM88" s="526"/>
      <c r="DN88" s="526"/>
      <c r="DO88" s="526"/>
      <c r="DP88" s="526"/>
      <c r="DQ88" s="526"/>
      <c r="DR88" s="526"/>
      <c r="DS88" s="526"/>
      <c r="DT88" s="526"/>
      <c r="DU88" s="526"/>
      <c r="DV88" s="526"/>
      <c r="DW88" s="530"/>
      <c r="DX88" s="180"/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</row>
    <row r="89" spans="1:144" ht="92.25" customHeight="1">
      <c r="A89" s="618" t="s">
        <v>350</v>
      </c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11"/>
      <c r="Q89" s="614" t="s">
        <v>351</v>
      </c>
      <c r="R89" s="303"/>
      <c r="S89" s="303"/>
      <c r="T89" s="303"/>
      <c r="U89" s="303"/>
      <c r="V89" s="311"/>
      <c r="W89" s="614" t="s">
        <v>352</v>
      </c>
      <c r="X89" s="303"/>
      <c r="Y89" s="303"/>
      <c r="Z89" s="303"/>
      <c r="AA89" s="303"/>
      <c r="AB89" s="311"/>
      <c r="AC89" s="614" t="s">
        <v>353</v>
      </c>
      <c r="AD89" s="303"/>
      <c r="AE89" s="303"/>
      <c r="AF89" s="303"/>
      <c r="AG89" s="303"/>
      <c r="AH89" s="501"/>
      <c r="AI89" s="615" t="s">
        <v>350</v>
      </c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11"/>
      <c r="BE89" s="614" t="s">
        <v>351</v>
      </c>
      <c r="BF89" s="303"/>
      <c r="BG89" s="303"/>
      <c r="BH89" s="303"/>
      <c r="BI89" s="303"/>
      <c r="BJ89" s="311"/>
      <c r="BK89" s="614" t="s">
        <v>352</v>
      </c>
      <c r="BL89" s="303"/>
      <c r="BM89" s="303"/>
      <c r="BN89" s="303"/>
      <c r="BO89" s="303"/>
      <c r="BP89" s="311"/>
      <c r="BQ89" s="614" t="s">
        <v>353</v>
      </c>
      <c r="BR89" s="303"/>
      <c r="BS89" s="303"/>
      <c r="BT89" s="303"/>
      <c r="BU89" s="303"/>
      <c r="BV89" s="501"/>
      <c r="BW89" s="615" t="s">
        <v>351</v>
      </c>
      <c r="BX89" s="303"/>
      <c r="BY89" s="303"/>
      <c r="BZ89" s="303"/>
      <c r="CA89" s="303"/>
      <c r="CB89" s="303"/>
      <c r="CC89" s="311"/>
      <c r="CD89" s="614" t="s">
        <v>352</v>
      </c>
      <c r="CE89" s="303"/>
      <c r="CF89" s="303"/>
      <c r="CG89" s="303"/>
      <c r="CH89" s="303"/>
      <c r="CI89" s="303"/>
      <c r="CJ89" s="311"/>
      <c r="CK89" s="614" t="s">
        <v>353</v>
      </c>
      <c r="CL89" s="303"/>
      <c r="CM89" s="303"/>
      <c r="CN89" s="303"/>
      <c r="CO89" s="303"/>
      <c r="CP89" s="303"/>
      <c r="CQ89" s="501"/>
      <c r="CR89" s="629"/>
      <c r="CS89" s="498"/>
      <c r="CT89" s="498"/>
      <c r="CU89" s="498"/>
      <c r="CV89" s="498"/>
      <c r="CW89" s="498"/>
      <c r="CX89" s="498"/>
      <c r="CY89" s="498"/>
      <c r="CZ89" s="498"/>
      <c r="DA89" s="498"/>
      <c r="DB89" s="498"/>
      <c r="DC89" s="498"/>
      <c r="DD89" s="498"/>
      <c r="DE89" s="498"/>
      <c r="DF89" s="498"/>
      <c r="DG89" s="498"/>
      <c r="DH89" s="498"/>
      <c r="DI89" s="498"/>
      <c r="DJ89" s="498"/>
      <c r="DK89" s="498"/>
      <c r="DL89" s="498"/>
      <c r="DM89" s="498"/>
      <c r="DN89" s="498"/>
      <c r="DO89" s="498"/>
      <c r="DP89" s="498"/>
      <c r="DQ89" s="498"/>
      <c r="DR89" s="498"/>
      <c r="DS89" s="498"/>
      <c r="DT89" s="498"/>
      <c r="DU89" s="498"/>
      <c r="DV89" s="498"/>
      <c r="DW89" s="500"/>
      <c r="DX89" s="180"/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</row>
    <row r="90" spans="1:144" ht="15.75" customHeight="1">
      <c r="A90" s="647" t="s">
        <v>354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3"/>
      <c r="Q90" s="326"/>
      <c r="R90" s="317"/>
      <c r="S90" s="317"/>
      <c r="T90" s="317"/>
      <c r="U90" s="317"/>
      <c r="V90" s="313"/>
      <c r="W90" s="326" t="s">
        <v>110</v>
      </c>
      <c r="X90" s="317"/>
      <c r="Y90" s="317"/>
      <c r="Z90" s="317"/>
      <c r="AA90" s="317"/>
      <c r="AB90" s="313"/>
      <c r="AC90" s="326" t="s">
        <v>604</v>
      </c>
      <c r="AD90" s="317"/>
      <c r="AE90" s="317"/>
      <c r="AF90" s="317"/>
      <c r="AG90" s="317"/>
      <c r="AH90" s="516"/>
      <c r="AI90" s="651" t="s">
        <v>693</v>
      </c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3"/>
      <c r="BE90" s="326"/>
      <c r="BF90" s="317"/>
      <c r="BG90" s="317"/>
      <c r="BH90" s="317"/>
      <c r="BI90" s="317"/>
      <c r="BJ90" s="313"/>
      <c r="BK90" s="732" t="s">
        <v>694</v>
      </c>
      <c r="BL90" s="317"/>
      <c r="BM90" s="317"/>
      <c r="BN90" s="317"/>
      <c r="BO90" s="317"/>
      <c r="BP90" s="313"/>
      <c r="BQ90" s="732" t="s">
        <v>695</v>
      </c>
      <c r="BR90" s="317"/>
      <c r="BS90" s="317"/>
      <c r="BT90" s="317"/>
      <c r="BU90" s="317"/>
      <c r="BV90" s="516"/>
      <c r="BW90" s="732"/>
      <c r="BX90" s="317"/>
      <c r="BY90" s="317"/>
      <c r="BZ90" s="317"/>
      <c r="CA90" s="317"/>
      <c r="CB90" s="317"/>
      <c r="CC90" s="313"/>
      <c r="CD90" s="326"/>
      <c r="CE90" s="317"/>
      <c r="CF90" s="317"/>
      <c r="CG90" s="317"/>
      <c r="CH90" s="317"/>
      <c r="CI90" s="317"/>
      <c r="CJ90" s="313"/>
      <c r="CK90" s="326"/>
      <c r="CL90" s="317"/>
      <c r="CM90" s="317"/>
      <c r="CN90" s="317"/>
      <c r="CO90" s="317"/>
      <c r="CP90" s="317"/>
      <c r="CQ90" s="516"/>
      <c r="CR90" s="630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550"/>
      <c r="DX90" s="180"/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</row>
    <row r="91" spans="1:144" ht="15.75" customHeight="1">
      <c r="A91" s="647" t="s">
        <v>359</v>
      </c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3"/>
      <c r="Q91" s="326"/>
      <c r="R91" s="317"/>
      <c r="S91" s="317"/>
      <c r="T91" s="317"/>
      <c r="U91" s="317"/>
      <c r="V91" s="313"/>
      <c r="W91" s="326" t="s">
        <v>187</v>
      </c>
      <c r="X91" s="317"/>
      <c r="Y91" s="317"/>
      <c r="Z91" s="317"/>
      <c r="AA91" s="317"/>
      <c r="AB91" s="313"/>
      <c r="AC91" s="326" t="s">
        <v>199</v>
      </c>
      <c r="AD91" s="317"/>
      <c r="AE91" s="317"/>
      <c r="AF91" s="317"/>
      <c r="AG91" s="317"/>
      <c r="AH91" s="516"/>
      <c r="AI91" s="651" t="s">
        <v>696</v>
      </c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3"/>
      <c r="BE91" s="326"/>
      <c r="BF91" s="317"/>
      <c r="BG91" s="317"/>
      <c r="BH91" s="317"/>
      <c r="BI91" s="317"/>
      <c r="BJ91" s="313"/>
      <c r="BK91" s="732" t="s">
        <v>697</v>
      </c>
      <c r="BL91" s="317"/>
      <c r="BM91" s="317"/>
      <c r="BN91" s="317"/>
      <c r="BO91" s="317"/>
      <c r="BP91" s="313"/>
      <c r="BQ91" s="732" t="s">
        <v>698</v>
      </c>
      <c r="BR91" s="317"/>
      <c r="BS91" s="317"/>
      <c r="BT91" s="317"/>
      <c r="BU91" s="317"/>
      <c r="BV91" s="516"/>
      <c r="BW91" s="732"/>
      <c r="BX91" s="317"/>
      <c r="BY91" s="317"/>
      <c r="BZ91" s="317"/>
      <c r="CA91" s="317"/>
      <c r="CB91" s="317"/>
      <c r="CC91" s="313"/>
      <c r="CD91" s="326"/>
      <c r="CE91" s="317"/>
      <c r="CF91" s="317"/>
      <c r="CG91" s="317"/>
      <c r="CH91" s="317"/>
      <c r="CI91" s="317"/>
      <c r="CJ91" s="313"/>
      <c r="CK91" s="326"/>
      <c r="CL91" s="317"/>
      <c r="CM91" s="317"/>
      <c r="CN91" s="317"/>
      <c r="CO91" s="317"/>
      <c r="CP91" s="317"/>
      <c r="CQ91" s="516"/>
      <c r="CR91" s="630"/>
      <c r="CS91" s="302"/>
      <c r="CT91" s="302"/>
      <c r="CU91" s="302"/>
      <c r="CV91" s="302"/>
      <c r="CW91" s="302"/>
      <c r="CX91" s="302"/>
      <c r="CY91" s="302"/>
      <c r="CZ91" s="302"/>
      <c r="DA91" s="302"/>
      <c r="DB91" s="302"/>
      <c r="DC91" s="302"/>
      <c r="DD91" s="302"/>
      <c r="DE91" s="302"/>
      <c r="DF91" s="302"/>
      <c r="DG91" s="302"/>
      <c r="DH91" s="302"/>
      <c r="DI91" s="302"/>
      <c r="DJ91" s="302"/>
      <c r="DK91" s="302"/>
      <c r="DL91" s="302"/>
      <c r="DM91" s="302"/>
      <c r="DN91" s="302"/>
      <c r="DO91" s="302"/>
      <c r="DP91" s="302"/>
      <c r="DQ91" s="302"/>
      <c r="DR91" s="302"/>
      <c r="DS91" s="302"/>
      <c r="DT91" s="302"/>
      <c r="DU91" s="302"/>
      <c r="DV91" s="302"/>
      <c r="DW91" s="55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</row>
    <row r="92" spans="1:144" ht="45" customHeight="1">
      <c r="A92" s="721"/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2"/>
      <c r="Q92" s="720"/>
      <c r="R92" s="521"/>
      <c r="S92" s="521"/>
      <c r="T92" s="521"/>
      <c r="U92" s="521"/>
      <c r="V92" s="522"/>
      <c r="W92" s="720"/>
      <c r="X92" s="521"/>
      <c r="Y92" s="521"/>
      <c r="Z92" s="521"/>
      <c r="AA92" s="521"/>
      <c r="AB92" s="522"/>
      <c r="AC92" s="720"/>
      <c r="AD92" s="521"/>
      <c r="AE92" s="521"/>
      <c r="AF92" s="521"/>
      <c r="AG92" s="521"/>
      <c r="AH92" s="628"/>
      <c r="AI92" s="722" t="s">
        <v>362</v>
      </c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521"/>
      <c r="AU92" s="521"/>
      <c r="AV92" s="521"/>
      <c r="AW92" s="521"/>
      <c r="AX92" s="521"/>
      <c r="AY92" s="521"/>
      <c r="AZ92" s="521"/>
      <c r="BA92" s="521"/>
      <c r="BB92" s="521"/>
      <c r="BC92" s="521"/>
      <c r="BD92" s="522"/>
      <c r="BE92" s="720"/>
      <c r="BF92" s="521"/>
      <c r="BG92" s="521"/>
      <c r="BH92" s="521"/>
      <c r="BI92" s="521"/>
      <c r="BJ92" s="522"/>
      <c r="BK92" s="719" t="s">
        <v>311</v>
      </c>
      <c r="BL92" s="521"/>
      <c r="BM92" s="521"/>
      <c r="BN92" s="521"/>
      <c r="BO92" s="521"/>
      <c r="BP92" s="522"/>
      <c r="BQ92" s="719" t="s">
        <v>357</v>
      </c>
      <c r="BR92" s="521"/>
      <c r="BS92" s="521"/>
      <c r="BT92" s="521"/>
      <c r="BU92" s="521"/>
      <c r="BV92" s="628"/>
      <c r="BW92" s="719"/>
      <c r="BX92" s="521"/>
      <c r="BY92" s="521"/>
      <c r="BZ92" s="521"/>
      <c r="CA92" s="521"/>
      <c r="CB92" s="521"/>
      <c r="CC92" s="522"/>
      <c r="CD92" s="720"/>
      <c r="CE92" s="521"/>
      <c r="CF92" s="521"/>
      <c r="CG92" s="521"/>
      <c r="CH92" s="521"/>
      <c r="CI92" s="521"/>
      <c r="CJ92" s="522"/>
      <c r="CK92" s="720"/>
      <c r="CL92" s="521"/>
      <c r="CM92" s="521"/>
      <c r="CN92" s="521"/>
      <c r="CO92" s="521"/>
      <c r="CP92" s="521"/>
      <c r="CQ92" s="628"/>
      <c r="CR92" s="716"/>
      <c r="CS92" s="638"/>
      <c r="CT92" s="638"/>
      <c r="CU92" s="638"/>
      <c r="CV92" s="638"/>
      <c r="CW92" s="638"/>
      <c r="CX92" s="638"/>
      <c r="CY92" s="638"/>
      <c r="CZ92" s="638"/>
      <c r="DA92" s="638"/>
      <c r="DB92" s="638"/>
      <c r="DC92" s="638"/>
      <c r="DD92" s="638"/>
      <c r="DE92" s="638"/>
      <c r="DF92" s="638"/>
      <c r="DG92" s="638"/>
      <c r="DH92" s="638"/>
      <c r="DI92" s="638"/>
      <c r="DJ92" s="638"/>
      <c r="DK92" s="638"/>
      <c r="DL92" s="638"/>
      <c r="DM92" s="638"/>
      <c r="DN92" s="638"/>
      <c r="DO92" s="638"/>
      <c r="DP92" s="638"/>
      <c r="DQ92" s="638"/>
      <c r="DR92" s="638"/>
      <c r="DS92" s="638"/>
      <c r="DT92" s="638"/>
      <c r="DU92" s="638"/>
      <c r="DV92" s="638"/>
      <c r="DW92" s="639"/>
      <c r="DX92" s="180"/>
      <c r="DY92" s="180"/>
      <c r="DZ92" s="180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</row>
    <row r="93" spans="1:144" ht="40.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6"/>
      <c r="AM93" s="216"/>
      <c r="AN93" s="216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8"/>
      <c r="DQ93" s="218"/>
      <c r="DR93" s="218"/>
      <c r="DS93" s="219"/>
      <c r="DT93" s="219"/>
      <c r="DU93" s="219"/>
      <c r="DV93" s="219"/>
      <c r="DW93" s="219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</row>
    <row r="94" spans="1:144" ht="45.75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  <c r="BZ94" s="220"/>
      <c r="CA94" s="220"/>
      <c r="CB94" s="220"/>
      <c r="CC94" s="220"/>
      <c r="CD94" s="220"/>
      <c r="CE94" s="220"/>
      <c r="CF94" s="220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  <c r="DL94" s="220"/>
      <c r="DM94" s="220"/>
      <c r="DN94" s="220"/>
      <c r="DO94" s="220"/>
      <c r="DP94" s="220"/>
      <c r="DQ94" s="220"/>
      <c r="DR94" s="220"/>
      <c r="DS94" s="220"/>
      <c r="DT94" s="220"/>
      <c r="DU94" s="220"/>
      <c r="DV94" s="220"/>
      <c r="DW94" s="220"/>
      <c r="DX94" s="220"/>
      <c r="DY94" s="220"/>
      <c r="DZ94" s="220"/>
      <c r="EA94" s="220"/>
      <c r="EB94" s="220"/>
      <c r="EC94" s="220"/>
      <c r="ED94" s="220"/>
      <c r="EE94" s="220"/>
      <c r="EF94" s="220"/>
      <c r="EG94" s="220"/>
      <c r="EH94" s="220"/>
      <c r="EI94" s="220"/>
      <c r="EJ94" s="220"/>
      <c r="EK94" s="220"/>
      <c r="EL94" s="220"/>
      <c r="EM94" s="220"/>
      <c r="EN94" s="220"/>
    </row>
    <row r="95" spans="1:144" ht="267" customHeight="1">
      <c r="A95" s="299"/>
      <c r="B95" s="669" t="s">
        <v>227</v>
      </c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669" t="s">
        <v>228</v>
      </c>
      <c r="BT95" s="302"/>
      <c r="BU95" s="302"/>
      <c r="BV95" s="302"/>
      <c r="BW95" s="302"/>
      <c r="BX95" s="302"/>
      <c r="BY95" s="302"/>
      <c r="BZ95" s="302"/>
      <c r="CA95" s="302"/>
      <c r="CB95" s="302"/>
      <c r="CC95" s="302"/>
      <c r="CD95" s="302"/>
      <c r="CE95" s="302"/>
      <c r="CF95" s="302"/>
      <c r="CG95" s="302"/>
      <c r="CH95" s="302"/>
      <c r="CI95" s="302"/>
      <c r="CJ95" s="302"/>
      <c r="CK95" s="302"/>
      <c r="CL95" s="302"/>
      <c r="CM95" s="302"/>
      <c r="CN95" s="302"/>
      <c r="CO95" s="302"/>
      <c r="CP95" s="302"/>
      <c r="CQ95" s="302"/>
      <c r="CR95" s="302"/>
      <c r="CS95" s="302"/>
      <c r="CT95" s="302"/>
      <c r="CU95" s="302"/>
      <c r="CV95" s="302"/>
      <c r="CW95" s="302"/>
      <c r="CX95" s="302"/>
      <c r="CY95" s="302"/>
      <c r="CZ95" s="302"/>
      <c r="DA95" s="302"/>
      <c r="DB95" s="302"/>
      <c r="DC95" s="302"/>
      <c r="DD95" s="302"/>
      <c r="DE95" s="302"/>
      <c r="DF95" s="302"/>
      <c r="DG95" s="302"/>
      <c r="DH95" s="302"/>
      <c r="DI95" s="302"/>
      <c r="DJ95" s="302"/>
      <c r="DK95" s="302"/>
      <c r="DL95" s="302"/>
      <c r="DM95" s="302"/>
      <c r="DN95" s="302"/>
      <c r="DO95" s="300"/>
      <c r="DP95" s="300"/>
      <c r="DQ95" s="300"/>
      <c r="DR95" s="300"/>
      <c r="DS95" s="300"/>
      <c r="DT95" s="300"/>
      <c r="DU95" s="300"/>
      <c r="DV95" s="300"/>
      <c r="DW95" s="300"/>
      <c r="DX95" s="300"/>
      <c r="DY95" s="300"/>
      <c r="DZ95" s="300"/>
      <c r="EA95" s="300"/>
      <c r="EB95" s="300"/>
      <c r="EC95" s="300"/>
      <c r="ED95" s="300"/>
      <c r="EE95" s="300"/>
      <c r="EF95" s="300"/>
      <c r="EG95" s="300"/>
      <c r="EH95" s="300"/>
      <c r="EI95" s="300"/>
      <c r="EJ95" s="300"/>
      <c r="EK95" s="300"/>
      <c r="EL95" s="300"/>
      <c r="EM95" s="300"/>
      <c r="EN95" s="300"/>
    </row>
    <row r="96" spans="1:144" ht="45.7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  <c r="DX96" s="220"/>
      <c r="DY96" s="220"/>
      <c r="DZ96" s="220"/>
      <c r="EA96" s="220"/>
      <c r="EB96" s="220"/>
      <c r="EC96" s="220"/>
      <c r="ED96" s="220"/>
      <c r="EE96" s="220"/>
      <c r="EF96" s="220"/>
      <c r="EG96" s="220"/>
      <c r="EH96" s="220"/>
      <c r="EI96" s="220"/>
      <c r="EJ96" s="220"/>
      <c r="EK96" s="220"/>
      <c r="EL96" s="220"/>
      <c r="EM96" s="220"/>
      <c r="EN96" s="220"/>
    </row>
    <row r="97" spans="1:144" ht="45.75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  <c r="CS97" s="220"/>
      <c r="CT97" s="220"/>
      <c r="CU97" s="220"/>
      <c r="CV97" s="220"/>
      <c r="CW97" s="220"/>
      <c r="CX97" s="220"/>
      <c r="CY97" s="220"/>
      <c r="CZ97" s="220"/>
      <c r="DA97" s="220"/>
      <c r="DB97" s="220"/>
      <c r="DC97" s="220"/>
      <c r="DD97" s="220"/>
      <c r="DE97" s="220"/>
      <c r="DF97" s="220"/>
      <c r="DG97" s="220"/>
      <c r="DH97" s="220"/>
      <c r="DI97" s="220"/>
      <c r="DJ97" s="220"/>
      <c r="DK97" s="220"/>
      <c r="DL97" s="220"/>
      <c r="DM97" s="220"/>
      <c r="DN97" s="220"/>
      <c r="DO97" s="220"/>
      <c r="DP97" s="220"/>
      <c r="DQ97" s="220"/>
      <c r="DR97" s="220"/>
      <c r="DS97" s="220"/>
      <c r="DT97" s="220"/>
      <c r="DU97" s="220"/>
      <c r="DV97" s="220"/>
      <c r="DW97" s="220"/>
      <c r="DX97" s="220"/>
      <c r="DY97" s="220"/>
      <c r="DZ97" s="220"/>
      <c r="EA97" s="220"/>
      <c r="EB97" s="220"/>
      <c r="EC97" s="220"/>
      <c r="ED97" s="220"/>
      <c r="EE97" s="220"/>
      <c r="EF97" s="220"/>
      <c r="EG97" s="220"/>
      <c r="EH97" s="220"/>
      <c r="EI97" s="220"/>
      <c r="EJ97" s="220"/>
      <c r="EK97" s="220"/>
      <c r="EL97" s="220"/>
      <c r="EM97" s="220"/>
      <c r="EN97" s="220"/>
    </row>
    <row r="98" spans="1:144" ht="45.75" customHeight="1">
      <c r="A98" s="685" t="s">
        <v>606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2"/>
      <c r="DJ98" s="302"/>
      <c r="DK98" s="302"/>
      <c r="DL98" s="302"/>
      <c r="DM98" s="302"/>
      <c r="DN98" s="302"/>
      <c r="DO98" s="302"/>
      <c r="DP98" s="302"/>
      <c r="DQ98" s="302"/>
      <c r="DR98" s="302"/>
      <c r="DS98" s="302"/>
      <c r="DT98" s="302"/>
      <c r="DU98" s="302"/>
      <c r="DV98" s="302"/>
      <c r="DW98" s="302"/>
      <c r="DX98" s="220"/>
      <c r="DY98" s="220"/>
      <c r="DZ98" s="220"/>
      <c r="EA98" s="220"/>
      <c r="EB98" s="220"/>
      <c r="EC98" s="220"/>
      <c r="ED98" s="220"/>
      <c r="EE98" s="220"/>
      <c r="EF98" s="220"/>
      <c r="EG98" s="220"/>
      <c r="EH98" s="220"/>
      <c r="EI98" s="220"/>
      <c r="EJ98" s="220"/>
      <c r="EK98" s="220"/>
      <c r="EL98" s="220"/>
      <c r="EM98" s="220"/>
      <c r="EN98" s="220"/>
    </row>
    <row r="99" spans="1:144" ht="46.5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  <c r="DU99" s="220"/>
      <c r="DV99" s="220"/>
      <c r="DW99" s="220"/>
      <c r="DX99" s="220"/>
      <c r="DY99" s="220"/>
      <c r="DZ99" s="220"/>
      <c r="EA99" s="220"/>
      <c r="EB99" s="220"/>
      <c r="EC99" s="220"/>
      <c r="ED99" s="220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</row>
    <row r="100" spans="1:144" ht="40.5" customHeight="1">
      <c r="A100" s="686" t="s">
        <v>364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02"/>
      <c r="BS100" s="302"/>
      <c r="BT100" s="302"/>
      <c r="BU100" s="302"/>
      <c r="BV100" s="302"/>
      <c r="BW100" s="302"/>
      <c r="BX100" s="302"/>
      <c r="BY100" s="302"/>
      <c r="BZ100" s="302"/>
      <c r="CA100" s="302"/>
      <c r="CB100" s="302"/>
      <c r="CC100" s="302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302"/>
      <c r="CZ100" s="302"/>
      <c r="DA100" s="302"/>
      <c r="DB100" s="302"/>
      <c r="DC100" s="302"/>
      <c r="DD100" s="302"/>
      <c r="DE100" s="302"/>
      <c r="DF100" s="302"/>
      <c r="DG100" s="302"/>
      <c r="DH100" s="302"/>
      <c r="DI100" s="302"/>
      <c r="DJ100" s="302"/>
      <c r="DK100" s="302"/>
      <c r="DL100" s="302"/>
      <c r="DM100" s="302"/>
      <c r="DN100" s="302"/>
      <c r="DO100" s="302"/>
      <c r="DP100" s="302"/>
      <c r="DQ100" s="302"/>
      <c r="DR100" s="302"/>
      <c r="DS100" s="302"/>
      <c r="DT100" s="302"/>
      <c r="DU100" s="302"/>
      <c r="DV100" s="302"/>
      <c r="DW100" s="302"/>
      <c r="DX100" s="180"/>
      <c r="DY100" s="180"/>
      <c r="DZ100" s="180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0"/>
      <c r="EN100" s="180"/>
    </row>
    <row r="101" spans="1:144" ht="40.5" customHeight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</row>
    <row r="102" spans="1:144" ht="112.5" customHeight="1">
      <c r="A102" s="687" t="s">
        <v>365</v>
      </c>
      <c r="B102" s="526"/>
      <c r="C102" s="526"/>
      <c r="D102" s="526"/>
      <c r="E102" s="526"/>
      <c r="F102" s="526"/>
      <c r="G102" s="526"/>
      <c r="H102" s="530"/>
      <c r="I102" s="688" t="s">
        <v>366</v>
      </c>
      <c r="J102" s="526"/>
      <c r="K102" s="526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6"/>
      <c r="BQ102" s="526"/>
      <c r="BR102" s="526"/>
      <c r="BS102" s="526"/>
      <c r="BT102" s="526"/>
      <c r="BU102" s="526"/>
      <c r="BV102" s="526"/>
      <c r="BW102" s="526"/>
      <c r="BX102" s="526"/>
      <c r="BY102" s="526"/>
      <c r="BZ102" s="526"/>
      <c r="CA102" s="526"/>
      <c r="CB102" s="526"/>
      <c r="CC102" s="526"/>
      <c r="CD102" s="526"/>
      <c r="CE102" s="526"/>
      <c r="CF102" s="526"/>
      <c r="CG102" s="526"/>
      <c r="CH102" s="526"/>
      <c r="CI102" s="526"/>
      <c r="CJ102" s="526"/>
      <c r="CK102" s="526"/>
      <c r="CL102" s="526"/>
      <c r="CM102" s="526"/>
      <c r="CN102" s="526"/>
      <c r="CO102" s="526"/>
      <c r="CP102" s="526"/>
      <c r="CQ102" s="526"/>
      <c r="CR102" s="526"/>
      <c r="CS102" s="526"/>
      <c r="CT102" s="526"/>
      <c r="CU102" s="526"/>
      <c r="CV102" s="526"/>
      <c r="CW102" s="526"/>
      <c r="CX102" s="526"/>
      <c r="CY102" s="526"/>
      <c r="CZ102" s="526"/>
      <c r="DA102" s="526"/>
      <c r="DB102" s="526"/>
      <c r="DC102" s="526"/>
      <c r="DD102" s="526"/>
      <c r="DE102" s="526"/>
      <c r="DF102" s="526"/>
      <c r="DG102" s="526"/>
      <c r="DH102" s="530"/>
      <c r="DI102" s="687" t="s">
        <v>367</v>
      </c>
      <c r="DJ102" s="526"/>
      <c r="DK102" s="526"/>
      <c r="DL102" s="526"/>
      <c r="DM102" s="526"/>
      <c r="DN102" s="526"/>
      <c r="DO102" s="526"/>
      <c r="DP102" s="526"/>
      <c r="DQ102" s="526"/>
      <c r="DR102" s="526"/>
      <c r="DS102" s="526"/>
      <c r="DT102" s="526"/>
      <c r="DU102" s="526"/>
      <c r="DV102" s="526"/>
      <c r="DW102" s="530"/>
      <c r="DX102" s="178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</row>
    <row r="103" spans="1:144" ht="97.5" customHeight="1">
      <c r="A103" s="689" t="s">
        <v>153</v>
      </c>
      <c r="B103" s="303"/>
      <c r="C103" s="303"/>
      <c r="D103" s="303"/>
      <c r="E103" s="303"/>
      <c r="F103" s="303"/>
      <c r="G103" s="303"/>
      <c r="H103" s="501"/>
      <c r="I103" s="652" t="s">
        <v>607</v>
      </c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498"/>
      <c r="Z103" s="498"/>
      <c r="AA103" s="498"/>
      <c r="AB103" s="498"/>
      <c r="AC103" s="498"/>
      <c r="AD103" s="498"/>
      <c r="AE103" s="498"/>
      <c r="AF103" s="498"/>
      <c r="AG103" s="498"/>
      <c r="AH103" s="498"/>
      <c r="AI103" s="498"/>
      <c r="AJ103" s="498"/>
      <c r="AK103" s="498"/>
      <c r="AL103" s="498"/>
      <c r="AM103" s="498"/>
      <c r="AN103" s="498"/>
      <c r="AO103" s="498"/>
      <c r="AP103" s="498"/>
      <c r="AQ103" s="498"/>
      <c r="AR103" s="498"/>
      <c r="AS103" s="498"/>
      <c r="AT103" s="498"/>
      <c r="AU103" s="498"/>
      <c r="AV103" s="498"/>
      <c r="AW103" s="498"/>
      <c r="AX103" s="498"/>
      <c r="AY103" s="498"/>
      <c r="AZ103" s="498"/>
      <c r="BA103" s="498"/>
      <c r="BB103" s="498"/>
      <c r="BC103" s="498"/>
      <c r="BD103" s="498"/>
      <c r="BE103" s="498"/>
      <c r="BF103" s="498"/>
      <c r="BG103" s="498"/>
      <c r="BH103" s="498"/>
      <c r="BI103" s="498"/>
      <c r="BJ103" s="498"/>
      <c r="BK103" s="498"/>
      <c r="BL103" s="498"/>
      <c r="BM103" s="498"/>
      <c r="BN103" s="498"/>
      <c r="BO103" s="498"/>
      <c r="BP103" s="498"/>
      <c r="BQ103" s="498"/>
      <c r="BR103" s="498"/>
      <c r="BS103" s="498"/>
      <c r="BT103" s="498"/>
      <c r="BU103" s="498"/>
      <c r="BV103" s="498"/>
      <c r="BW103" s="498"/>
      <c r="BX103" s="498"/>
      <c r="BY103" s="498"/>
      <c r="BZ103" s="498"/>
      <c r="CA103" s="498"/>
      <c r="CB103" s="498"/>
      <c r="CC103" s="498"/>
      <c r="CD103" s="498"/>
      <c r="CE103" s="498"/>
      <c r="CF103" s="498"/>
      <c r="CG103" s="498"/>
      <c r="CH103" s="498"/>
      <c r="CI103" s="498"/>
      <c r="CJ103" s="498"/>
      <c r="CK103" s="498"/>
      <c r="CL103" s="498"/>
      <c r="CM103" s="498"/>
      <c r="CN103" s="498"/>
      <c r="CO103" s="498"/>
      <c r="CP103" s="498"/>
      <c r="CQ103" s="498"/>
      <c r="CR103" s="498"/>
      <c r="CS103" s="498"/>
      <c r="CT103" s="498"/>
      <c r="CU103" s="498"/>
      <c r="CV103" s="498"/>
      <c r="CW103" s="498"/>
      <c r="CX103" s="498"/>
      <c r="CY103" s="498"/>
      <c r="CZ103" s="498"/>
      <c r="DA103" s="498"/>
      <c r="DB103" s="498"/>
      <c r="DC103" s="498"/>
      <c r="DD103" s="498"/>
      <c r="DE103" s="498"/>
      <c r="DF103" s="498"/>
      <c r="DG103" s="498"/>
      <c r="DH103" s="500"/>
      <c r="DI103" s="705"/>
      <c r="DJ103" s="303"/>
      <c r="DK103" s="303"/>
      <c r="DL103" s="303"/>
      <c r="DM103" s="303"/>
      <c r="DN103" s="303"/>
      <c r="DO103" s="303"/>
      <c r="DP103" s="303"/>
      <c r="DQ103" s="303"/>
      <c r="DR103" s="303"/>
      <c r="DS103" s="303"/>
      <c r="DT103" s="303"/>
      <c r="DU103" s="303"/>
      <c r="DV103" s="303"/>
      <c r="DW103" s="501"/>
      <c r="DX103" s="223"/>
      <c r="DY103" s="223"/>
      <c r="DZ103" s="223"/>
      <c r="EA103" s="223"/>
      <c r="EB103" s="223"/>
      <c r="EC103" s="223"/>
      <c r="ED103" s="223"/>
      <c r="EE103" s="223"/>
      <c r="EF103" s="223"/>
      <c r="EG103" s="223"/>
      <c r="EH103" s="223"/>
      <c r="EI103" s="223"/>
      <c r="EJ103" s="223"/>
      <c r="EK103" s="223"/>
      <c r="EL103" s="223"/>
      <c r="EM103" s="223"/>
      <c r="EN103" s="223"/>
    </row>
    <row r="104" spans="1:144" ht="102" customHeight="1">
      <c r="A104" s="654" t="s">
        <v>135</v>
      </c>
      <c r="B104" s="317"/>
      <c r="C104" s="317"/>
      <c r="D104" s="317"/>
      <c r="E104" s="317"/>
      <c r="F104" s="317"/>
      <c r="G104" s="317"/>
      <c r="H104" s="516"/>
      <c r="I104" s="652" t="s">
        <v>608</v>
      </c>
      <c r="J104" s="498"/>
      <c r="K104" s="498"/>
      <c r="L104" s="498"/>
      <c r="M104" s="498"/>
      <c r="N104" s="498"/>
      <c r="O104" s="498"/>
      <c r="P104" s="498"/>
      <c r="Q104" s="498"/>
      <c r="R104" s="498"/>
      <c r="S104" s="498"/>
      <c r="T104" s="498"/>
      <c r="U104" s="498"/>
      <c r="V104" s="498"/>
      <c r="W104" s="498"/>
      <c r="X104" s="498"/>
      <c r="Y104" s="498"/>
      <c r="Z104" s="498"/>
      <c r="AA104" s="498"/>
      <c r="AB104" s="498"/>
      <c r="AC104" s="498"/>
      <c r="AD104" s="498"/>
      <c r="AE104" s="498"/>
      <c r="AF104" s="498"/>
      <c r="AG104" s="498"/>
      <c r="AH104" s="498"/>
      <c r="AI104" s="498"/>
      <c r="AJ104" s="498"/>
      <c r="AK104" s="498"/>
      <c r="AL104" s="498"/>
      <c r="AM104" s="498"/>
      <c r="AN104" s="498"/>
      <c r="AO104" s="498"/>
      <c r="AP104" s="498"/>
      <c r="AQ104" s="498"/>
      <c r="AR104" s="498"/>
      <c r="AS104" s="498"/>
      <c r="AT104" s="498"/>
      <c r="AU104" s="498"/>
      <c r="AV104" s="498"/>
      <c r="AW104" s="498"/>
      <c r="AX104" s="498"/>
      <c r="AY104" s="498"/>
      <c r="AZ104" s="498"/>
      <c r="BA104" s="498"/>
      <c r="BB104" s="498"/>
      <c r="BC104" s="498"/>
      <c r="BD104" s="498"/>
      <c r="BE104" s="498"/>
      <c r="BF104" s="498"/>
      <c r="BG104" s="498"/>
      <c r="BH104" s="498"/>
      <c r="BI104" s="498"/>
      <c r="BJ104" s="498"/>
      <c r="BK104" s="498"/>
      <c r="BL104" s="498"/>
      <c r="BM104" s="498"/>
      <c r="BN104" s="498"/>
      <c r="BO104" s="498"/>
      <c r="BP104" s="498"/>
      <c r="BQ104" s="498"/>
      <c r="BR104" s="498"/>
      <c r="BS104" s="498"/>
      <c r="BT104" s="498"/>
      <c r="BU104" s="498"/>
      <c r="BV104" s="498"/>
      <c r="BW104" s="498"/>
      <c r="BX104" s="498"/>
      <c r="BY104" s="498"/>
      <c r="BZ104" s="498"/>
      <c r="CA104" s="498"/>
      <c r="CB104" s="498"/>
      <c r="CC104" s="498"/>
      <c r="CD104" s="498"/>
      <c r="CE104" s="498"/>
      <c r="CF104" s="498"/>
      <c r="CG104" s="498"/>
      <c r="CH104" s="498"/>
      <c r="CI104" s="498"/>
      <c r="CJ104" s="498"/>
      <c r="CK104" s="498"/>
      <c r="CL104" s="498"/>
      <c r="CM104" s="498"/>
      <c r="CN104" s="498"/>
      <c r="CO104" s="498"/>
      <c r="CP104" s="498"/>
      <c r="CQ104" s="498"/>
      <c r="CR104" s="498"/>
      <c r="CS104" s="498"/>
      <c r="CT104" s="498"/>
      <c r="CU104" s="498"/>
      <c r="CV104" s="498"/>
      <c r="CW104" s="498"/>
      <c r="CX104" s="498"/>
      <c r="CY104" s="498"/>
      <c r="CZ104" s="498"/>
      <c r="DA104" s="498"/>
      <c r="DB104" s="498"/>
      <c r="DC104" s="498"/>
      <c r="DD104" s="498"/>
      <c r="DE104" s="498"/>
      <c r="DF104" s="498"/>
      <c r="DG104" s="498"/>
      <c r="DH104" s="500"/>
      <c r="DI104" s="706"/>
      <c r="DJ104" s="317"/>
      <c r="DK104" s="317"/>
      <c r="DL104" s="317"/>
      <c r="DM104" s="317"/>
      <c r="DN104" s="317"/>
      <c r="DO104" s="317"/>
      <c r="DP104" s="317"/>
      <c r="DQ104" s="317"/>
      <c r="DR104" s="317"/>
      <c r="DS104" s="317"/>
      <c r="DT104" s="317"/>
      <c r="DU104" s="317"/>
      <c r="DV104" s="317"/>
      <c r="DW104" s="516"/>
      <c r="DX104" s="223"/>
      <c r="DY104" s="223"/>
      <c r="DZ104" s="223"/>
      <c r="EA104" s="223"/>
      <c r="EB104" s="223"/>
      <c r="EC104" s="223"/>
      <c r="ED104" s="223"/>
      <c r="EE104" s="223"/>
      <c r="EF104" s="223"/>
      <c r="EG104" s="223"/>
      <c r="EH104" s="223"/>
      <c r="EI104" s="223"/>
      <c r="EJ104" s="223"/>
      <c r="EK104" s="223"/>
      <c r="EL104" s="223"/>
      <c r="EM104" s="223"/>
      <c r="EN104" s="223"/>
    </row>
    <row r="105" spans="1:144" ht="49.5" customHeight="1">
      <c r="A105" s="654" t="s">
        <v>130</v>
      </c>
      <c r="B105" s="317"/>
      <c r="C105" s="317"/>
      <c r="D105" s="317"/>
      <c r="E105" s="317"/>
      <c r="F105" s="317"/>
      <c r="G105" s="317"/>
      <c r="H105" s="516"/>
      <c r="I105" s="652" t="s">
        <v>609</v>
      </c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498"/>
      <c r="BD105" s="498"/>
      <c r="BE105" s="498"/>
      <c r="BF105" s="498"/>
      <c r="BG105" s="498"/>
      <c r="BH105" s="498"/>
      <c r="BI105" s="498"/>
      <c r="BJ105" s="498"/>
      <c r="BK105" s="498"/>
      <c r="BL105" s="498"/>
      <c r="BM105" s="498"/>
      <c r="BN105" s="498"/>
      <c r="BO105" s="498"/>
      <c r="BP105" s="498"/>
      <c r="BQ105" s="498"/>
      <c r="BR105" s="498"/>
      <c r="BS105" s="498"/>
      <c r="BT105" s="498"/>
      <c r="BU105" s="498"/>
      <c r="BV105" s="498"/>
      <c r="BW105" s="498"/>
      <c r="BX105" s="498"/>
      <c r="BY105" s="498"/>
      <c r="BZ105" s="498"/>
      <c r="CA105" s="498"/>
      <c r="CB105" s="498"/>
      <c r="CC105" s="498"/>
      <c r="CD105" s="498"/>
      <c r="CE105" s="498"/>
      <c r="CF105" s="498"/>
      <c r="CG105" s="498"/>
      <c r="CH105" s="498"/>
      <c r="CI105" s="498"/>
      <c r="CJ105" s="498"/>
      <c r="CK105" s="498"/>
      <c r="CL105" s="498"/>
      <c r="CM105" s="498"/>
      <c r="CN105" s="498"/>
      <c r="CO105" s="498"/>
      <c r="CP105" s="498"/>
      <c r="CQ105" s="498"/>
      <c r="CR105" s="498"/>
      <c r="CS105" s="498"/>
      <c r="CT105" s="498"/>
      <c r="CU105" s="498"/>
      <c r="CV105" s="498"/>
      <c r="CW105" s="498"/>
      <c r="CX105" s="498"/>
      <c r="CY105" s="498"/>
      <c r="CZ105" s="498"/>
      <c r="DA105" s="498"/>
      <c r="DB105" s="498"/>
      <c r="DC105" s="498"/>
      <c r="DD105" s="498"/>
      <c r="DE105" s="498"/>
      <c r="DF105" s="498"/>
      <c r="DG105" s="498"/>
      <c r="DH105" s="500"/>
      <c r="DI105" s="706"/>
      <c r="DJ105" s="317"/>
      <c r="DK105" s="317"/>
      <c r="DL105" s="317"/>
      <c r="DM105" s="317"/>
      <c r="DN105" s="317"/>
      <c r="DO105" s="317"/>
      <c r="DP105" s="317"/>
      <c r="DQ105" s="317"/>
      <c r="DR105" s="317"/>
      <c r="DS105" s="317"/>
      <c r="DT105" s="317"/>
      <c r="DU105" s="317"/>
      <c r="DV105" s="317"/>
      <c r="DW105" s="516"/>
      <c r="DX105" s="223"/>
      <c r="DY105" s="223"/>
      <c r="DZ105" s="223"/>
      <c r="EA105" s="223"/>
      <c r="EB105" s="223"/>
      <c r="EC105" s="223"/>
      <c r="ED105" s="223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</row>
    <row r="106" spans="1:144" ht="94.5" customHeight="1">
      <c r="A106" s="654" t="s">
        <v>122</v>
      </c>
      <c r="B106" s="317"/>
      <c r="C106" s="317"/>
      <c r="D106" s="317"/>
      <c r="E106" s="317"/>
      <c r="F106" s="317"/>
      <c r="G106" s="317"/>
      <c r="H106" s="516"/>
      <c r="I106" s="652" t="s">
        <v>610</v>
      </c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8"/>
      <c r="AL106" s="498"/>
      <c r="AM106" s="498"/>
      <c r="AN106" s="498"/>
      <c r="AO106" s="498"/>
      <c r="AP106" s="498"/>
      <c r="AQ106" s="498"/>
      <c r="AR106" s="498"/>
      <c r="AS106" s="498"/>
      <c r="AT106" s="498"/>
      <c r="AU106" s="498"/>
      <c r="AV106" s="498"/>
      <c r="AW106" s="498"/>
      <c r="AX106" s="498"/>
      <c r="AY106" s="498"/>
      <c r="AZ106" s="498"/>
      <c r="BA106" s="498"/>
      <c r="BB106" s="498"/>
      <c r="BC106" s="498"/>
      <c r="BD106" s="498"/>
      <c r="BE106" s="498"/>
      <c r="BF106" s="498"/>
      <c r="BG106" s="498"/>
      <c r="BH106" s="498"/>
      <c r="BI106" s="498"/>
      <c r="BJ106" s="498"/>
      <c r="BK106" s="498"/>
      <c r="BL106" s="498"/>
      <c r="BM106" s="498"/>
      <c r="BN106" s="498"/>
      <c r="BO106" s="498"/>
      <c r="BP106" s="498"/>
      <c r="BQ106" s="498"/>
      <c r="BR106" s="498"/>
      <c r="BS106" s="498"/>
      <c r="BT106" s="498"/>
      <c r="BU106" s="498"/>
      <c r="BV106" s="498"/>
      <c r="BW106" s="498"/>
      <c r="BX106" s="498"/>
      <c r="BY106" s="498"/>
      <c r="BZ106" s="498"/>
      <c r="CA106" s="498"/>
      <c r="CB106" s="498"/>
      <c r="CC106" s="498"/>
      <c r="CD106" s="498"/>
      <c r="CE106" s="498"/>
      <c r="CF106" s="498"/>
      <c r="CG106" s="498"/>
      <c r="CH106" s="498"/>
      <c r="CI106" s="498"/>
      <c r="CJ106" s="498"/>
      <c r="CK106" s="498"/>
      <c r="CL106" s="498"/>
      <c r="CM106" s="498"/>
      <c r="CN106" s="498"/>
      <c r="CO106" s="498"/>
      <c r="CP106" s="498"/>
      <c r="CQ106" s="498"/>
      <c r="CR106" s="498"/>
      <c r="CS106" s="498"/>
      <c r="CT106" s="498"/>
      <c r="CU106" s="498"/>
      <c r="CV106" s="498"/>
      <c r="CW106" s="498"/>
      <c r="CX106" s="498"/>
      <c r="CY106" s="498"/>
      <c r="CZ106" s="498"/>
      <c r="DA106" s="498"/>
      <c r="DB106" s="498"/>
      <c r="DC106" s="498"/>
      <c r="DD106" s="498"/>
      <c r="DE106" s="498"/>
      <c r="DF106" s="498"/>
      <c r="DG106" s="498"/>
      <c r="DH106" s="500"/>
      <c r="DI106" s="706"/>
      <c r="DJ106" s="317"/>
      <c r="DK106" s="317"/>
      <c r="DL106" s="317"/>
      <c r="DM106" s="317"/>
      <c r="DN106" s="317"/>
      <c r="DO106" s="317"/>
      <c r="DP106" s="317"/>
      <c r="DQ106" s="317"/>
      <c r="DR106" s="317"/>
      <c r="DS106" s="317"/>
      <c r="DT106" s="317"/>
      <c r="DU106" s="317"/>
      <c r="DV106" s="317"/>
      <c r="DW106" s="516"/>
      <c r="DX106" s="223"/>
      <c r="DY106" s="223"/>
      <c r="DZ106" s="223"/>
      <c r="EA106" s="223"/>
      <c r="EB106" s="223"/>
      <c r="EC106" s="223"/>
      <c r="ED106" s="223"/>
      <c r="EE106" s="223"/>
      <c r="EF106" s="223"/>
      <c r="EG106" s="223"/>
      <c r="EH106" s="223"/>
      <c r="EI106" s="223"/>
      <c r="EJ106" s="223"/>
      <c r="EK106" s="223"/>
      <c r="EL106" s="223"/>
      <c r="EM106" s="223"/>
      <c r="EN106" s="223"/>
    </row>
    <row r="107" spans="1:144" ht="91.5" customHeight="1">
      <c r="A107" s="654" t="s">
        <v>370</v>
      </c>
      <c r="B107" s="317"/>
      <c r="C107" s="317"/>
      <c r="D107" s="317"/>
      <c r="E107" s="317"/>
      <c r="F107" s="317"/>
      <c r="G107" s="317"/>
      <c r="H107" s="516"/>
      <c r="I107" s="652" t="s">
        <v>611</v>
      </c>
      <c r="J107" s="498"/>
      <c r="K107" s="498"/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8"/>
      <c r="AF107" s="498"/>
      <c r="AG107" s="498"/>
      <c r="AH107" s="498"/>
      <c r="AI107" s="498"/>
      <c r="AJ107" s="498"/>
      <c r="AK107" s="498"/>
      <c r="AL107" s="498"/>
      <c r="AM107" s="498"/>
      <c r="AN107" s="498"/>
      <c r="AO107" s="498"/>
      <c r="AP107" s="498"/>
      <c r="AQ107" s="498"/>
      <c r="AR107" s="498"/>
      <c r="AS107" s="498"/>
      <c r="AT107" s="498"/>
      <c r="AU107" s="498"/>
      <c r="AV107" s="498"/>
      <c r="AW107" s="498"/>
      <c r="AX107" s="498"/>
      <c r="AY107" s="498"/>
      <c r="AZ107" s="498"/>
      <c r="BA107" s="498"/>
      <c r="BB107" s="498"/>
      <c r="BC107" s="498"/>
      <c r="BD107" s="498"/>
      <c r="BE107" s="498"/>
      <c r="BF107" s="498"/>
      <c r="BG107" s="498"/>
      <c r="BH107" s="498"/>
      <c r="BI107" s="498"/>
      <c r="BJ107" s="498"/>
      <c r="BK107" s="498"/>
      <c r="BL107" s="498"/>
      <c r="BM107" s="498"/>
      <c r="BN107" s="498"/>
      <c r="BO107" s="498"/>
      <c r="BP107" s="498"/>
      <c r="BQ107" s="498"/>
      <c r="BR107" s="498"/>
      <c r="BS107" s="498"/>
      <c r="BT107" s="498"/>
      <c r="BU107" s="498"/>
      <c r="BV107" s="498"/>
      <c r="BW107" s="498"/>
      <c r="BX107" s="498"/>
      <c r="BY107" s="498"/>
      <c r="BZ107" s="498"/>
      <c r="CA107" s="498"/>
      <c r="CB107" s="498"/>
      <c r="CC107" s="498"/>
      <c r="CD107" s="498"/>
      <c r="CE107" s="498"/>
      <c r="CF107" s="498"/>
      <c r="CG107" s="498"/>
      <c r="CH107" s="498"/>
      <c r="CI107" s="498"/>
      <c r="CJ107" s="498"/>
      <c r="CK107" s="498"/>
      <c r="CL107" s="498"/>
      <c r="CM107" s="498"/>
      <c r="CN107" s="498"/>
      <c r="CO107" s="498"/>
      <c r="CP107" s="498"/>
      <c r="CQ107" s="498"/>
      <c r="CR107" s="498"/>
      <c r="CS107" s="498"/>
      <c r="CT107" s="498"/>
      <c r="CU107" s="498"/>
      <c r="CV107" s="498"/>
      <c r="CW107" s="498"/>
      <c r="CX107" s="498"/>
      <c r="CY107" s="498"/>
      <c r="CZ107" s="498"/>
      <c r="DA107" s="498"/>
      <c r="DB107" s="498"/>
      <c r="DC107" s="498"/>
      <c r="DD107" s="498"/>
      <c r="DE107" s="498"/>
      <c r="DF107" s="498"/>
      <c r="DG107" s="498"/>
      <c r="DH107" s="500"/>
      <c r="DI107" s="706"/>
      <c r="DJ107" s="317"/>
      <c r="DK107" s="317"/>
      <c r="DL107" s="317"/>
      <c r="DM107" s="317"/>
      <c r="DN107" s="317"/>
      <c r="DO107" s="317"/>
      <c r="DP107" s="317"/>
      <c r="DQ107" s="317"/>
      <c r="DR107" s="317"/>
      <c r="DS107" s="317"/>
      <c r="DT107" s="317"/>
      <c r="DU107" s="317"/>
      <c r="DV107" s="317"/>
      <c r="DW107" s="516"/>
      <c r="DX107" s="223"/>
      <c r="DY107" s="223"/>
      <c r="DZ107" s="223"/>
      <c r="EA107" s="223"/>
      <c r="EB107" s="223"/>
      <c r="EC107" s="223"/>
      <c r="ED107" s="223"/>
      <c r="EE107" s="223"/>
      <c r="EF107" s="223"/>
      <c r="EG107" s="223"/>
      <c r="EH107" s="223"/>
      <c r="EI107" s="223"/>
      <c r="EJ107" s="223"/>
      <c r="EK107" s="223"/>
      <c r="EL107" s="223"/>
      <c r="EM107" s="223"/>
      <c r="EN107" s="223"/>
    </row>
    <row r="108" spans="1:144" ht="99" customHeight="1">
      <c r="A108" s="654" t="s">
        <v>372</v>
      </c>
      <c r="B108" s="317"/>
      <c r="C108" s="317"/>
      <c r="D108" s="317"/>
      <c r="E108" s="317"/>
      <c r="F108" s="317"/>
      <c r="G108" s="317"/>
      <c r="H108" s="516"/>
      <c r="I108" s="652" t="s">
        <v>612</v>
      </c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498"/>
      <c r="AD108" s="498"/>
      <c r="AE108" s="498"/>
      <c r="AF108" s="498"/>
      <c r="AG108" s="498"/>
      <c r="AH108" s="498"/>
      <c r="AI108" s="498"/>
      <c r="AJ108" s="498"/>
      <c r="AK108" s="498"/>
      <c r="AL108" s="498"/>
      <c r="AM108" s="498"/>
      <c r="AN108" s="498"/>
      <c r="AO108" s="498"/>
      <c r="AP108" s="498"/>
      <c r="AQ108" s="498"/>
      <c r="AR108" s="498"/>
      <c r="AS108" s="498"/>
      <c r="AT108" s="498"/>
      <c r="AU108" s="498"/>
      <c r="AV108" s="498"/>
      <c r="AW108" s="498"/>
      <c r="AX108" s="498"/>
      <c r="AY108" s="498"/>
      <c r="AZ108" s="498"/>
      <c r="BA108" s="498"/>
      <c r="BB108" s="498"/>
      <c r="BC108" s="498"/>
      <c r="BD108" s="498"/>
      <c r="BE108" s="498"/>
      <c r="BF108" s="498"/>
      <c r="BG108" s="498"/>
      <c r="BH108" s="498"/>
      <c r="BI108" s="498"/>
      <c r="BJ108" s="498"/>
      <c r="BK108" s="498"/>
      <c r="BL108" s="498"/>
      <c r="BM108" s="498"/>
      <c r="BN108" s="498"/>
      <c r="BO108" s="498"/>
      <c r="BP108" s="498"/>
      <c r="BQ108" s="498"/>
      <c r="BR108" s="498"/>
      <c r="BS108" s="498"/>
      <c r="BT108" s="498"/>
      <c r="BU108" s="498"/>
      <c r="BV108" s="498"/>
      <c r="BW108" s="498"/>
      <c r="BX108" s="498"/>
      <c r="BY108" s="498"/>
      <c r="BZ108" s="498"/>
      <c r="CA108" s="498"/>
      <c r="CB108" s="498"/>
      <c r="CC108" s="498"/>
      <c r="CD108" s="498"/>
      <c r="CE108" s="498"/>
      <c r="CF108" s="498"/>
      <c r="CG108" s="498"/>
      <c r="CH108" s="498"/>
      <c r="CI108" s="498"/>
      <c r="CJ108" s="498"/>
      <c r="CK108" s="498"/>
      <c r="CL108" s="498"/>
      <c r="CM108" s="498"/>
      <c r="CN108" s="498"/>
      <c r="CO108" s="498"/>
      <c r="CP108" s="498"/>
      <c r="CQ108" s="498"/>
      <c r="CR108" s="498"/>
      <c r="CS108" s="498"/>
      <c r="CT108" s="498"/>
      <c r="CU108" s="498"/>
      <c r="CV108" s="498"/>
      <c r="CW108" s="498"/>
      <c r="CX108" s="498"/>
      <c r="CY108" s="498"/>
      <c r="CZ108" s="498"/>
      <c r="DA108" s="498"/>
      <c r="DB108" s="498"/>
      <c r="DC108" s="498"/>
      <c r="DD108" s="498"/>
      <c r="DE108" s="498"/>
      <c r="DF108" s="498"/>
      <c r="DG108" s="498"/>
      <c r="DH108" s="500"/>
      <c r="DI108" s="706"/>
      <c r="DJ108" s="317"/>
      <c r="DK108" s="317"/>
      <c r="DL108" s="317"/>
      <c r="DM108" s="317"/>
      <c r="DN108" s="317"/>
      <c r="DO108" s="317"/>
      <c r="DP108" s="317"/>
      <c r="DQ108" s="317"/>
      <c r="DR108" s="317"/>
      <c r="DS108" s="317"/>
      <c r="DT108" s="317"/>
      <c r="DU108" s="317"/>
      <c r="DV108" s="317"/>
      <c r="DW108" s="516"/>
      <c r="DX108" s="223"/>
      <c r="DY108" s="223"/>
      <c r="DZ108" s="223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</row>
    <row r="109" spans="1:144" ht="49.5" customHeight="1">
      <c r="A109" s="654" t="s">
        <v>125</v>
      </c>
      <c r="B109" s="317"/>
      <c r="C109" s="317"/>
      <c r="D109" s="317"/>
      <c r="E109" s="317"/>
      <c r="F109" s="317"/>
      <c r="G109" s="317"/>
      <c r="H109" s="516"/>
      <c r="I109" s="652" t="s">
        <v>613</v>
      </c>
      <c r="J109" s="498"/>
      <c r="K109" s="498"/>
      <c r="L109" s="498"/>
      <c r="M109" s="498"/>
      <c r="N109" s="498"/>
      <c r="O109" s="498"/>
      <c r="P109" s="498"/>
      <c r="Q109" s="498"/>
      <c r="R109" s="498"/>
      <c r="S109" s="498"/>
      <c r="T109" s="498"/>
      <c r="U109" s="498"/>
      <c r="V109" s="498"/>
      <c r="W109" s="498"/>
      <c r="X109" s="498"/>
      <c r="Y109" s="498"/>
      <c r="Z109" s="498"/>
      <c r="AA109" s="498"/>
      <c r="AB109" s="498"/>
      <c r="AC109" s="498"/>
      <c r="AD109" s="498"/>
      <c r="AE109" s="498"/>
      <c r="AF109" s="498"/>
      <c r="AG109" s="498"/>
      <c r="AH109" s="498"/>
      <c r="AI109" s="498"/>
      <c r="AJ109" s="498"/>
      <c r="AK109" s="498"/>
      <c r="AL109" s="498"/>
      <c r="AM109" s="498"/>
      <c r="AN109" s="498"/>
      <c r="AO109" s="498"/>
      <c r="AP109" s="498"/>
      <c r="AQ109" s="498"/>
      <c r="AR109" s="498"/>
      <c r="AS109" s="498"/>
      <c r="AT109" s="498"/>
      <c r="AU109" s="498"/>
      <c r="AV109" s="498"/>
      <c r="AW109" s="498"/>
      <c r="AX109" s="498"/>
      <c r="AY109" s="498"/>
      <c r="AZ109" s="498"/>
      <c r="BA109" s="498"/>
      <c r="BB109" s="498"/>
      <c r="BC109" s="498"/>
      <c r="BD109" s="498"/>
      <c r="BE109" s="498"/>
      <c r="BF109" s="498"/>
      <c r="BG109" s="498"/>
      <c r="BH109" s="498"/>
      <c r="BI109" s="498"/>
      <c r="BJ109" s="498"/>
      <c r="BK109" s="498"/>
      <c r="BL109" s="498"/>
      <c r="BM109" s="498"/>
      <c r="BN109" s="498"/>
      <c r="BO109" s="498"/>
      <c r="BP109" s="498"/>
      <c r="BQ109" s="498"/>
      <c r="BR109" s="498"/>
      <c r="BS109" s="498"/>
      <c r="BT109" s="498"/>
      <c r="BU109" s="498"/>
      <c r="BV109" s="498"/>
      <c r="BW109" s="498"/>
      <c r="BX109" s="498"/>
      <c r="BY109" s="498"/>
      <c r="BZ109" s="498"/>
      <c r="CA109" s="498"/>
      <c r="CB109" s="498"/>
      <c r="CC109" s="498"/>
      <c r="CD109" s="498"/>
      <c r="CE109" s="498"/>
      <c r="CF109" s="498"/>
      <c r="CG109" s="498"/>
      <c r="CH109" s="498"/>
      <c r="CI109" s="498"/>
      <c r="CJ109" s="498"/>
      <c r="CK109" s="498"/>
      <c r="CL109" s="498"/>
      <c r="CM109" s="498"/>
      <c r="CN109" s="498"/>
      <c r="CO109" s="498"/>
      <c r="CP109" s="498"/>
      <c r="CQ109" s="498"/>
      <c r="CR109" s="498"/>
      <c r="CS109" s="498"/>
      <c r="CT109" s="498"/>
      <c r="CU109" s="498"/>
      <c r="CV109" s="498"/>
      <c r="CW109" s="498"/>
      <c r="CX109" s="498"/>
      <c r="CY109" s="498"/>
      <c r="CZ109" s="498"/>
      <c r="DA109" s="498"/>
      <c r="DB109" s="498"/>
      <c r="DC109" s="498"/>
      <c r="DD109" s="498"/>
      <c r="DE109" s="498"/>
      <c r="DF109" s="498"/>
      <c r="DG109" s="498"/>
      <c r="DH109" s="500"/>
      <c r="DI109" s="706"/>
      <c r="DJ109" s="317"/>
      <c r="DK109" s="317"/>
      <c r="DL109" s="317"/>
      <c r="DM109" s="317"/>
      <c r="DN109" s="317"/>
      <c r="DO109" s="317"/>
      <c r="DP109" s="317"/>
      <c r="DQ109" s="317"/>
      <c r="DR109" s="317"/>
      <c r="DS109" s="317"/>
      <c r="DT109" s="317"/>
      <c r="DU109" s="317"/>
      <c r="DV109" s="317"/>
      <c r="DW109" s="516"/>
      <c r="DX109" s="223"/>
      <c r="DY109" s="223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23"/>
      <c r="EL109" s="223"/>
      <c r="EM109" s="223"/>
      <c r="EN109" s="223"/>
    </row>
    <row r="110" spans="1:144" ht="49.5" customHeight="1">
      <c r="A110" s="654" t="s">
        <v>119</v>
      </c>
      <c r="B110" s="317"/>
      <c r="C110" s="317"/>
      <c r="D110" s="317"/>
      <c r="E110" s="317"/>
      <c r="F110" s="317"/>
      <c r="G110" s="317"/>
      <c r="H110" s="516"/>
      <c r="I110" s="652" t="s">
        <v>614</v>
      </c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8"/>
      <c r="AL110" s="498"/>
      <c r="AM110" s="498"/>
      <c r="AN110" s="498"/>
      <c r="AO110" s="498"/>
      <c r="AP110" s="498"/>
      <c r="AQ110" s="498"/>
      <c r="AR110" s="498"/>
      <c r="AS110" s="498"/>
      <c r="AT110" s="498"/>
      <c r="AU110" s="498"/>
      <c r="AV110" s="498"/>
      <c r="AW110" s="498"/>
      <c r="AX110" s="498"/>
      <c r="AY110" s="498"/>
      <c r="AZ110" s="498"/>
      <c r="BA110" s="498"/>
      <c r="BB110" s="498"/>
      <c r="BC110" s="498"/>
      <c r="BD110" s="498"/>
      <c r="BE110" s="498"/>
      <c r="BF110" s="498"/>
      <c r="BG110" s="498"/>
      <c r="BH110" s="498"/>
      <c r="BI110" s="498"/>
      <c r="BJ110" s="498"/>
      <c r="BK110" s="498"/>
      <c r="BL110" s="498"/>
      <c r="BM110" s="498"/>
      <c r="BN110" s="498"/>
      <c r="BO110" s="498"/>
      <c r="BP110" s="498"/>
      <c r="BQ110" s="498"/>
      <c r="BR110" s="498"/>
      <c r="BS110" s="498"/>
      <c r="BT110" s="498"/>
      <c r="BU110" s="498"/>
      <c r="BV110" s="498"/>
      <c r="BW110" s="498"/>
      <c r="BX110" s="498"/>
      <c r="BY110" s="498"/>
      <c r="BZ110" s="498"/>
      <c r="CA110" s="498"/>
      <c r="CB110" s="498"/>
      <c r="CC110" s="498"/>
      <c r="CD110" s="498"/>
      <c r="CE110" s="498"/>
      <c r="CF110" s="498"/>
      <c r="CG110" s="498"/>
      <c r="CH110" s="498"/>
      <c r="CI110" s="498"/>
      <c r="CJ110" s="498"/>
      <c r="CK110" s="498"/>
      <c r="CL110" s="498"/>
      <c r="CM110" s="498"/>
      <c r="CN110" s="498"/>
      <c r="CO110" s="498"/>
      <c r="CP110" s="498"/>
      <c r="CQ110" s="498"/>
      <c r="CR110" s="498"/>
      <c r="CS110" s="498"/>
      <c r="CT110" s="498"/>
      <c r="CU110" s="498"/>
      <c r="CV110" s="498"/>
      <c r="CW110" s="498"/>
      <c r="CX110" s="498"/>
      <c r="CY110" s="498"/>
      <c r="CZ110" s="498"/>
      <c r="DA110" s="498"/>
      <c r="DB110" s="498"/>
      <c r="DC110" s="498"/>
      <c r="DD110" s="498"/>
      <c r="DE110" s="498"/>
      <c r="DF110" s="498"/>
      <c r="DG110" s="498"/>
      <c r="DH110" s="500"/>
      <c r="DI110" s="706"/>
      <c r="DJ110" s="317"/>
      <c r="DK110" s="317"/>
      <c r="DL110" s="317"/>
      <c r="DM110" s="317"/>
      <c r="DN110" s="317"/>
      <c r="DO110" s="317"/>
      <c r="DP110" s="317"/>
      <c r="DQ110" s="317"/>
      <c r="DR110" s="317"/>
      <c r="DS110" s="317"/>
      <c r="DT110" s="317"/>
      <c r="DU110" s="317"/>
      <c r="DV110" s="317"/>
      <c r="DW110" s="516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</row>
    <row r="111" spans="1:144" ht="49.5" customHeight="1">
      <c r="A111" s="654" t="s">
        <v>378</v>
      </c>
      <c r="B111" s="317"/>
      <c r="C111" s="317"/>
      <c r="D111" s="317"/>
      <c r="E111" s="317"/>
      <c r="F111" s="317"/>
      <c r="G111" s="317"/>
      <c r="H111" s="516"/>
      <c r="I111" s="652" t="s">
        <v>379</v>
      </c>
      <c r="J111" s="498"/>
      <c r="K111" s="498"/>
      <c r="L111" s="498"/>
      <c r="M111" s="498"/>
      <c r="N111" s="498"/>
      <c r="O111" s="498"/>
      <c r="P111" s="498"/>
      <c r="Q111" s="498"/>
      <c r="R111" s="498"/>
      <c r="S111" s="498"/>
      <c r="T111" s="498"/>
      <c r="U111" s="498"/>
      <c r="V111" s="498"/>
      <c r="W111" s="498"/>
      <c r="X111" s="498"/>
      <c r="Y111" s="498"/>
      <c r="Z111" s="498"/>
      <c r="AA111" s="498"/>
      <c r="AB111" s="498"/>
      <c r="AC111" s="498"/>
      <c r="AD111" s="498"/>
      <c r="AE111" s="498"/>
      <c r="AF111" s="498"/>
      <c r="AG111" s="498"/>
      <c r="AH111" s="498"/>
      <c r="AI111" s="498"/>
      <c r="AJ111" s="498"/>
      <c r="AK111" s="498"/>
      <c r="AL111" s="498"/>
      <c r="AM111" s="498"/>
      <c r="AN111" s="498"/>
      <c r="AO111" s="498"/>
      <c r="AP111" s="498"/>
      <c r="AQ111" s="498"/>
      <c r="AR111" s="498"/>
      <c r="AS111" s="498"/>
      <c r="AT111" s="498"/>
      <c r="AU111" s="498"/>
      <c r="AV111" s="498"/>
      <c r="AW111" s="498"/>
      <c r="AX111" s="498"/>
      <c r="AY111" s="498"/>
      <c r="AZ111" s="498"/>
      <c r="BA111" s="498"/>
      <c r="BB111" s="498"/>
      <c r="BC111" s="498"/>
      <c r="BD111" s="498"/>
      <c r="BE111" s="498"/>
      <c r="BF111" s="498"/>
      <c r="BG111" s="498"/>
      <c r="BH111" s="498"/>
      <c r="BI111" s="498"/>
      <c r="BJ111" s="498"/>
      <c r="BK111" s="498"/>
      <c r="BL111" s="498"/>
      <c r="BM111" s="498"/>
      <c r="BN111" s="498"/>
      <c r="BO111" s="498"/>
      <c r="BP111" s="498"/>
      <c r="BQ111" s="498"/>
      <c r="BR111" s="498"/>
      <c r="BS111" s="498"/>
      <c r="BT111" s="498"/>
      <c r="BU111" s="498"/>
      <c r="BV111" s="498"/>
      <c r="BW111" s="498"/>
      <c r="BX111" s="498"/>
      <c r="BY111" s="498"/>
      <c r="BZ111" s="498"/>
      <c r="CA111" s="498"/>
      <c r="CB111" s="498"/>
      <c r="CC111" s="498"/>
      <c r="CD111" s="498"/>
      <c r="CE111" s="498"/>
      <c r="CF111" s="498"/>
      <c r="CG111" s="498"/>
      <c r="CH111" s="498"/>
      <c r="CI111" s="498"/>
      <c r="CJ111" s="498"/>
      <c r="CK111" s="498"/>
      <c r="CL111" s="498"/>
      <c r="CM111" s="498"/>
      <c r="CN111" s="498"/>
      <c r="CO111" s="498"/>
      <c r="CP111" s="498"/>
      <c r="CQ111" s="498"/>
      <c r="CR111" s="498"/>
      <c r="CS111" s="498"/>
      <c r="CT111" s="498"/>
      <c r="CU111" s="498"/>
      <c r="CV111" s="498"/>
      <c r="CW111" s="498"/>
      <c r="CX111" s="498"/>
      <c r="CY111" s="498"/>
      <c r="CZ111" s="498"/>
      <c r="DA111" s="498"/>
      <c r="DB111" s="498"/>
      <c r="DC111" s="498"/>
      <c r="DD111" s="498"/>
      <c r="DE111" s="498"/>
      <c r="DF111" s="498"/>
      <c r="DG111" s="498"/>
      <c r="DH111" s="500"/>
      <c r="DI111" s="706"/>
      <c r="DJ111" s="317"/>
      <c r="DK111" s="317"/>
      <c r="DL111" s="317"/>
      <c r="DM111" s="317"/>
      <c r="DN111" s="317"/>
      <c r="DO111" s="317"/>
      <c r="DP111" s="317"/>
      <c r="DQ111" s="317"/>
      <c r="DR111" s="317"/>
      <c r="DS111" s="317"/>
      <c r="DT111" s="317"/>
      <c r="DU111" s="317"/>
      <c r="DV111" s="317"/>
      <c r="DW111" s="516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</row>
    <row r="112" spans="1:144" ht="99" customHeight="1">
      <c r="A112" s="654" t="s">
        <v>380</v>
      </c>
      <c r="B112" s="317"/>
      <c r="C112" s="317"/>
      <c r="D112" s="317"/>
      <c r="E112" s="317"/>
      <c r="F112" s="317"/>
      <c r="G112" s="317"/>
      <c r="H112" s="516"/>
      <c r="I112" s="652" t="s">
        <v>615</v>
      </c>
      <c r="J112" s="498"/>
      <c r="K112" s="498"/>
      <c r="L112" s="498"/>
      <c r="M112" s="498"/>
      <c r="N112" s="498"/>
      <c r="O112" s="498"/>
      <c r="P112" s="498"/>
      <c r="Q112" s="498"/>
      <c r="R112" s="498"/>
      <c r="S112" s="498"/>
      <c r="T112" s="498"/>
      <c r="U112" s="498"/>
      <c r="V112" s="498"/>
      <c r="W112" s="498"/>
      <c r="X112" s="498"/>
      <c r="Y112" s="498"/>
      <c r="Z112" s="498"/>
      <c r="AA112" s="498"/>
      <c r="AB112" s="498"/>
      <c r="AC112" s="498"/>
      <c r="AD112" s="498"/>
      <c r="AE112" s="498"/>
      <c r="AF112" s="498"/>
      <c r="AG112" s="498"/>
      <c r="AH112" s="498"/>
      <c r="AI112" s="498"/>
      <c r="AJ112" s="498"/>
      <c r="AK112" s="498"/>
      <c r="AL112" s="498"/>
      <c r="AM112" s="498"/>
      <c r="AN112" s="498"/>
      <c r="AO112" s="498"/>
      <c r="AP112" s="498"/>
      <c r="AQ112" s="498"/>
      <c r="AR112" s="498"/>
      <c r="AS112" s="498"/>
      <c r="AT112" s="498"/>
      <c r="AU112" s="498"/>
      <c r="AV112" s="498"/>
      <c r="AW112" s="498"/>
      <c r="AX112" s="498"/>
      <c r="AY112" s="498"/>
      <c r="AZ112" s="498"/>
      <c r="BA112" s="498"/>
      <c r="BB112" s="498"/>
      <c r="BC112" s="498"/>
      <c r="BD112" s="498"/>
      <c r="BE112" s="498"/>
      <c r="BF112" s="498"/>
      <c r="BG112" s="498"/>
      <c r="BH112" s="498"/>
      <c r="BI112" s="498"/>
      <c r="BJ112" s="498"/>
      <c r="BK112" s="498"/>
      <c r="BL112" s="498"/>
      <c r="BM112" s="498"/>
      <c r="BN112" s="498"/>
      <c r="BO112" s="498"/>
      <c r="BP112" s="498"/>
      <c r="BQ112" s="498"/>
      <c r="BR112" s="498"/>
      <c r="BS112" s="498"/>
      <c r="BT112" s="498"/>
      <c r="BU112" s="498"/>
      <c r="BV112" s="498"/>
      <c r="BW112" s="498"/>
      <c r="BX112" s="498"/>
      <c r="BY112" s="498"/>
      <c r="BZ112" s="498"/>
      <c r="CA112" s="498"/>
      <c r="CB112" s="498"/>
      <c r="CC112" s="498"/>
      <c r="CD112" s="498"/>
      <c r="CE112" s="498"/>
      <c r="CF112" s="498"/>
      <c r="CG112" s="498"/>
      <c r="CH112" s="498"/>
      <c r="CI112" s="498"/>
      <c r="CJ112" s="498"/>
      <c r="CK112" s="498"/>
      <c r="CL112" s="498"/>
      <c r="CM112" s="498"/>
      <c r="CN112" s="498"/>
      <c r="CO112" s="498"/>
      <c r="CP112" s="498"/>
      <c r="CQ112" s="498"/>
      <c r="CR112" s="498"/>
      <c r="CS112" s="498"/>
      <c r="CT112" s="498"/>
      <c r="CU112" s="498"/>
      <c r="CV112" s="498"/>
      <c r="CW112" s="498"/>
      <c r="CX112" s="498"/>
      <c r="CY112" s="498"/>
      <c r="CZ112" s="498"/>
      <c r="DA112" s="498"/>
      <c r="DB112" s="498"/>
      <c r="DC112" s="498"/>
      <c r="DD112" s="498"/>
      <c r="DE112" s="498"/>
      <c r="DF112" s="498"/>
      <c r="DG112" s="498"/>
      <c r="DH112" s="500"/>
      <c r="DI112" s="706"/>
      <c r="DJ112" s="317"/>
      <c r="DK112" s="317"/>
      <c r="DL112" s="317"/>
      <c r="DM112" s="317"/>
      <c r="DN112" s="317"/>
      <c r="DO112" s="317"/>
      <c r="DP112" s="317"/>
      <c r="DQ112" s="317"/>
      <c r="DR112" s="317"/>
      <c r="DS112" s="317"/>
      <c r="DT112" s="317"/>
      <c r="DU112" s="317"/>
      <c r="DV112" s="317"/>
      <c r="DW112" s="516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</row>
    <row r="113" spans="1:144" ht="93" customHeight="1">
      <c r="A113" s="654" t="s">
        <v>381</v>
      </c>
      <c r="B113" s="317"/>
      <c r="C113" s="317"/>
      <c r="D113" s="317"/>
      <c r="E113" s="317"/>
      <c r="F113" s="317"/>
      <c r="G113" s="317"/>
      <c r="H113" s="516"/>
      <c r="I113" s="652" t="s">
        <v>616</v>
      </c>
      <c r="J113" s="498"/>
      <c r="K113" s="498"/>
      <c r="L113" s="498"/>
      <c r="M113" s="498"/>
      <c r="N113" s="498"/>
      <c r="O113" s="498"/>
      <c r="P113" s="498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498"/>
      <c r="AB113" s="498"/>
      <c r="AC113" s="498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8"/>
      <c r="AO113" s="498"/>
      <c r="AP113" s="498"/>
      <c r="AQ113" s="498"/>
      <c r="AR113" s="498"/>
      <c r="AS113" s="498"/>
      <c r="AT113" s="498"/>
      <c r="AU113" s="498"/>
      <c r="AV113" s="498"/>
      <c r="AW113" s="498"/>
      <c r="AX113" s="498"/>
      <c r="AY113" s="498"/>
      <c r="AZ113" s="498"/>
      <c r="BA113" s="498"/>
      <c r="BB113" s="498"/>
      <c r="BC113" s="498"/>
      <c r="BD113" s="498"/>
      <c r="BE113" s="498"/>
      <c r="BF113" s="498"/>
      <c r="BG113" s="498"/>
      <c r="BH113" s="498"/>
      <c r="BI113" s="498"/>
      <c r="BJ113" s="498"/>
      <c r="BK113" s="498"/>
      <c r="BL113" s="498"/>
      <c r="BM113" s="498"/>
      <c r="BN113" s="498"/>
      <c r="BO113" s="498"/>
      <c r="BP113" s="498"/>
      <c r="BQ113" s="498"/>
      <c r="BR113" s="498"/>
      <c r="BS113" s="498"/>
      <c r="BT113" s="498"/>
      <c r="BU113" s="498"/>
      <c r="BV113" s="498"/>
      <c r="BW113" s="498"/>
      <c r="BX113" s="498"/>
      <c r="BY113" s="498"/>
      <c r="BZ113" s="498"/>
      <c r="CA113" s="498"/>
      <c r="CB113" s="498"/>
      <c r="CC113" s="498"/>
      <c r="CD113" s="498"/>
      <c r="CE113" s="498"/>
      <c r="CF113" s="498"/>
      <c r="CG113" s="498"/>
      <c r="CH113" s="498"/>
      <c r="CI113" s="498"/>
      <c r="CJ113" s="498"/>
      <c r="CK113" s="498"/>
      <c r="CL113" s="498"/>
      <c r="CM113" s="498"/>
      <c r="CN113" s="498"/>
      <c r="CO113" s="498"/>
      <c r="CP113" s="498"/>
      <c r="CQ113" s="498"/>
      <c r="CR113" s="498"/>
      <c r="CS113" s="498"/>
      <c r="CT113" s="498"/>
      <c r="CU113" s="498"/>
      <c r="CV113" s="498"/>
      <c r="CW113" s="498"/>
      <c r="CX113" s="498"/>
      <c r="CY113" s="498"/>
      <c r="CZ113" s="498"/>
      <c r="DA113" s="498"/>
      <c r="DB113" s="498"/>
      <c r="DC113" s="498"/>
      <c r="DD113" s="498"/>
      <c r="DE113" s="498"/>
      <c r="DF113" s="498"/>
      <c r="DG113" s="498"/>
      <c r="DH113" s="500"/>
      <c r="DI113" s="706"/>
      <c r="DJ113" s="317"/>
      <c r="DK113" s="317"/>
      <c r="DL113" s="317"/>
      <c r="DM113" s="317"/>
      <c r="DN113" s="317"/>
      <c r="DO113" s="317"/>
      <c r="DP113" s="317"/>
      <c r="DQ113" s="317"/>
      <c r="DR113" s="317"/>
      <c r="DS113" s="317"/>
      <c r="DT113" s="317"/>
      <c r="DU113" s="317"/>
      <c r="DV113" s="317"/>
      <c r="DW113" s="516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</row>
    <row r="114" spans="1:144" ht="94.5" customHeight="1">
      <c r="A114" s="654" t="s">
        <v>382</v>
      </c>
      <c r="B114" s="317"/>
      <c r="C114" s="317"/>
      <c r="D114" s="317"/>
      <c r="E114" s="317"/>
      <c r="F114" s="317"/>
      <c r="G114" s="317"/>
      <c r="H114" s="516"/>
      <c r="I114" s="652" t="s">
        <v>617</v>
      </c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8"/>
      <c r="AL114" s="498"/>
      <c r="AM114" s="498"/>
      <c r="AN114" s="498"/>
      <c r="AO114" s="498"/>
      <c r="AP114" s="498"/>
      <c r="AQ114" s="498"/>
      <c r="AR114" s="498"/>
      <c r="AS114" s="498"/>
      <c r="AT114" s="498"/>
      <c r="AU114" s="498"/>
      <c r="AV114" s="498"/>
      <c r="AW114" s="498"/>
      <c r="AX114" s="498"/>
      <c r="AY114" s="498"/>
      <c r="AZ114" s="498"/>
      <c r="BA114" s="498"/>
      <c r="BB114" s="498"/>
      <c r="BC114" s="498"/>
      <c r="BD114" s="498"/>
      <c r="BE114" s="498"/>
      <c r="BF114" s="498"/>
      <c r="BG114" s="498"/>
      <c r="BH114" s="498"/>
      <c r="BI114" s="498"/>
      <c r="BJ114" s="498"/>
      <c r="BK114" s="498"/>
      <c r="BL114" s="498"/>
      <c r="BM114" s="498"/>
      <c r="BN114" s="498"/>
      <c r="BO114" s="498"/>
      <c r="BP114" s="498"/>
      <c r="BQ114" s="498"/>
      <c r="BR114" s="498"/>
      <c r="BS114" s="498"/>
      <c r="BT114" s="498"/>
      <c r="BU114" s="498"/>
      <c r="BV114" s="498"/>
      <c r="BW114" s="498"/>
      <c r="BX114" s="498"/>
      <c r="BY114" s="498"/>
      <c r="BZ114" s="498"/>
      <c r="CA114" s="498"/>
      <c r="CB114" s="498"/>
      <c r="CC114" s="498"/>
      <c r="CD114" s="498"/>
      <c r="CE114" s="498"/>
      <c r="CF114" s="498"/>
      <c r="CG114" s="498"/>
      <c r="CH114" s="498"/>
      <c r="CI114" s="498"/>
      <c r="CJ114" s="498"/>
      <c r="CK114" s="498"/>
      <c r="CL114" s="498"/>
      <c r="CM114" s="498"/>
      <c r="CN114" s="498"/>
      <c r="CO114" s="498"/>
      <c r="CP114" s="498"/>
      <c r="CQ114" s="498"/>
      <c r="CR114" s="498"/>
      <c r="CS114" s="498"/>
      <c r="CT114" s="498"/>
      <c r="CU114" s="498"/>
      <c r="CV114" s="498"/>
      <c r="CW114" s="498"/>
      <c r="CX114" s="498"/>
      <c r="CY114" s="498"/>
      <c r="CZ114" s="498"/>
      <c r="DA114" s="498"/>
      <c r="DB114" s="498"/>
      <c r="DC114" s="498"/>
      <c r="DD114" s="498"/>
      <c r="DE114" s="498"/>
      <c r="DF114" s="498"/>
      <c r="DG114" s="498"/>
      <c r="DH114" s="500"/>
      <c r="DI114" s="706"/>
      <c r="DJ114" s="317"/>
      <c r="DK114" s="317"/>
      <c r="DL114" s="317"/>
      <c r="DM114" s="317"/>
      <c r="DN114" s="317"/>
      <c r="DO114" s="317"/>
      <c r="DP114" s="317"/>
      <c r="DQ114" s="317"/>
      <c r="DR114" s="317"/>
      <c r="DS114" s="317"/>
      <c r="DT114" s="317"/>
      <c r="DU114" s="317"/>
      <c r="DV114" s="317"/>
      <c r="DW114" s="516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</row>
    <row r="115" spans="1:144" ht="49.5" customHeight="1">
      <c r="A115" s="654" t="s">
        <v>383</v>
      </c>
      <c r="B115" s="317"/>
      <c r="C115" s="317"/>
      <c r="D115" s="317"/>
      <c r="E115" s="317"/>
      <c r="F115" s="317"/>
      <c r="G115" s="317"/>
      <c r="H115" s="516"/>
      <c r="I115" s="652" t="s">
        <v>618</v>
      </c>
      <c r="J115" s="498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A115" s="498"/>
      <c r="AB115" s="498"/>
      <c r="AC115" s="498"/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498"/>
      <c r="AV115" s="498"/>
      <c r="AW115" s="498"/>
      <c r="AX115" s="498"/>
      <c r="AY115" s="498"/>
      <c r="AZ115" s="498"/>
      <c r="BA115" s="498"/>
      <c r="BB115" s="498"/>
      <c r="BC115" s="498"/>
      <c r="BD115" s="498"/>
      <c r="BE115" s="498"/>
      <c r="BF115" s="498"/>
      <c r="BG115" s="498"/>
      <c r="BH115" s="498"/>
      <c r="BI115" s="498"/>
      <c r="BJ115" s="498"/>
      <c r="BK115" s="498"/>
      <c r="BL115" s="498"/>
      <c r="BM115" s="498"/>
      <c r="BN115" s="498"/>
      <c r="BO115" s="498"/>
      <c r="BP115" s="498"/>
      <c r="BQ115" s="498"/>
      <c r="BR115" s="498"/>
      <c r="BS115" s="498"/>
      <c r="BT115" s="498"/>
      <c r="BU115" s="498"/>
      <c r="BV115" s="498"/>
      <c r="BW115" s="498"/>
      <c r="BX115" s="498"/>
      <c r="BY115" s="498"/>
      <c r="BZ115" s="498"/>
      <c r="CA115" s="498"/>
      <c r="CB115" s="498"/>
      <c r="CC115" s="498"/>
      <c r="CD115" s="498"/>
      <c r="CE115" s="498"/>
      <c r="CF115" s="498"/>
      <c r="CG115" s="498"/>
      <c r="CH115" s="498"/>
      <c r="CI115" s="498"/>
      <c r="CJ115" s="498"/>
      <c r="CK115" s="498"/>
      <c r="CL115" s="498"/>
      <c r="CM115" s="498"/>
      <c r="CN115" s="498"/>
      <c r="CO115" s="498"/>
      <c r="CP115" s="498"/>
      <c r="CQ115" s="498"/>
      <c r="CR115" s="498"/>
      <c r="CS115" s="498"/>
      <c r="CT115" s="498"/>
      <c r="CU115" s="498"/>
      <c r="CV115" s="498"/>
      <c r="CW115" s="498"/>
      <c r="CX115" s="498"/>
      <c r="CY115" s="498"/>
      <c r="CZ115" s="498"/>
      <c r="DA115" s="498"/>
      <c r="DB115" s="498"/>
      <c r="DC115" s="498"/>
      <c r="DD115" s="498"/>
      <c r="DE115" s="498"/>
      <c r="DF115" s="498"/>
      <c r="DG115" s="498"/>
      <c r="DH115" s="500"/>
      <c r="DI115" s="706"/>
      <c r="DJ115" s="317"/>
      <c r="DK115" s="317"/>
      <c r="DL115" s="317"/>
      <c r="DM115" s="317"/>
      <c r="DN115" s="317"/>
      <c r="DO115" s="317"/>
      <c r="DP115" s="317"/>
      <c r="DQ115" s="317"/>
      <c r="DR115" s="317"/>
      <c r="DS115" s="317"/>
      <c r="DT115" s="317"/>
      <c r="DU115" s="317"/>
      <c r="DV115" s="317"/>
      <c r="DW115" s="516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</row>
    <row r="116" spans="1:144" ht="99" customHeight="1">
      <c r="A116" s="654" t="s">
        <v>384</v>
      </c>
      <c r="B116" s="317"/>
      <c r="C116" s="317"/>
      <c r="D116" s="317"/>
      <c r="E116" s="317"/>
      <c r="F116" s="317"/>
      <c r="G116" s="317"/>
      <c r="H116" s="516"/>
      <c r="I116" s="652" t="s">
        <v>619</v>
      </c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498"/>
      <c r="W116" s="498"/>
      <c r="X116" s="498"/>
      <c r="Y116" s="498"/>
      <c r="Z116" s="498"/>
      <c r="AA116" s="498"/>
      <c r="AB116" s="498"/>
      <c r="AC116" s="498"/>
      <c r="AD116" s="498"/>
      <c r="AE116" s="498"/>
      <c r="AF116" s="498"/>
      <c r="AG116" s="498"/>
      <c r="AH116" s="498"/>
      <c r="AI116" s="498"/>
      <c r="AJ116" s="498"/>
      <c r="AK116" s="498"/>
      <c r="AL116" s="498"/>
      <c r="AM116" s="498"/>
      <c r="AN116" s="498"/>
      <c r="AO116" s="498"/>
      <c r="AP116" s="498"/>
      <c r="AQ116" s="498"/>
      <c r="AR116" s="498"/>
      <c r="AS116" s="498"/>
      <c r="AT116" s="498"/>
      <c r="AU116" s="498"/>
      <c r="AV116" s="498"/>
      <c r="AW116" s="498"/>
      <c r="AX116" s="498"/>
      <c r="AY116" s="498"/>
      <c r="AZ116" s="498"/>
      <c r="BA116" s="498"/>
      <c r="BB116" s="498"/>
      <c r="BC116" s="498"/>
      <c r="BD116" s="498"/>
      <c r="BE116" s="498"/>
      <c r="BF116" s="498"/>
      <c r="BG116" s="498"/>
      <c r="BH116" s="498"/>
      <c r="BI116" s="498"/>
      <c r="BJ116" s="498"/>
      <c r="BK116" s="498"/>
      <c r="BL116" s="498"/>
      <c r="BM116" s="498"/>
      <c r="BN116" s="498"/>
      <c r="BO116" s="498"/>
      <c r="BP116" s="498"/>
      <c r="BQ116" s="498"/>
      <c r="BR116" s="498"/>
      <c r="BS116" s="498"/>
      <c r="BT116" s="498"/>
      <c r="BU116" s="498"/>
      <c r="BV116" s="498"/>
      <c r="BW116" s="498"/>
      <c r="BX116" s="498"/>
      <c r="BY116" s="498"/>
      <c r="BZ116" s="498"/>
      <c r="CA116" s="498"/>
      <c r="CB116" s="498"/>
      <c r="CC116" s="498"/>
      <c r="CD116" s="498"/>
      <c r="CE116" s="498"/>
      <c r="CF116" s="498"/>
      <c r="CG116" s="498"/>
      <c r="CH116" s="498"/>
      <c r="CI116" s="498"/>
      <c r="CJ116" s="498"/>
      <c r="CK116" s="498"/>
      <c r="CL116" s="498"/>
      <c r="CM116" s="498"/>
      <c r="CN116" s="498"/>
      <c r="CO116" s="498"/>
      <c r="CP116" s="498"/>
      <c r="CQ116" s="498"/>
      <c r="CR116" s="498"/>
      <c r="CS116" s="498"/>
      <c r="CT116" s="498"/>
      <c r="CU116" s="498"/>
      <c r="CV116" s="498"/>
      <c r="CW116" s="498"/>
      <c r="CX116" s="498"/>
      <c r="CY116" s="498"/>
      <c r="CZ116" s="498"/>
      <c r="DA116" s="498"/>
      <c r="DB116" s="498"/>
      <c r="DC116" s="498"/>
      <c r="DD116" s="498"/>
      <c r="DE116" s="498"/>
      <c r="DF116" s="498"/>
      <c r="DG116" s="498"/>
      <c r="DH116" s="500"/>
      <c r="DI116" s="706"/>
      <c r="DJ116" s="317"/>
      <c r="DK116" s="317"/>
      <c r="DL116" s="317"/>
      <c r="DM116" s="317"/>
      <c r="DN116" s="317"/>
      <c r="DO116" s="317"/>
      <c r="DP116" s="317"/>
      <c r="DQ116" s="317"/>
      <c r="DR116" s="317"/>
      <c r="DS116" s="317"/>
      <c r="DT116" s="317"/>
      <c r="DU116" s="317"/>
      <c r="DV116" s="317"/>
      <c r="DW116" s="516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</row>
    <row r="117" spans="1:144" ht="103.5" customHeight="1">
      <c r="A117" s="654" t="s">
        <v>385</v>
      </c>
      <c r="B117" s="317"/>
      <c r="C117" s="317"/>
      <c r="D117" s="317"/>
      <c r="E117" s="317"/>
      <c r="F117" s="317"/>
      <c r="G117" s="317"/>
      <c r="H117" s="516"/>
      <c r="I117" s="652" t="s">
        <v>620</v>
      </c>
      <c r="J117" s="498"/>
      <c r="K117" s="498"/>
      <c r="L117" s="498"/>
      <c r="M117" s="498"/>
      <c r="N117" s="498"/>
      <c r="O117" s="498"/>
      <c r="P117" s="498"/>
      <c r="Q117" s="498"/>
      <c r="R117" s="498"/>
      <c r="S117" s="498"/>
      <c r="T117" s="498"/>
      <c r="U117" s="498"/>
      <c r="V117" s="498"/>
      <c r="W117" s="498"/>
      <c r="X117" s="498"/>
      <c r="Y117" s="498"/>
      <c r="Z117" s="498"/>
      <c r="AA117" s="498"/>
      <c r="AB117" s="498"/>
      <c r="AC117" s="498"/>
      <c r="AD117" s="498"/>
      <c r="AE117" s="498"/>
      <c r="AF117" s="498"/>
      <c r="AG117" s="498"/>
      <c r="AH117" s="498"/>
      <c r="AI117" s="498"/>
      <c r="AJ117" s="498"/>
      <c r="AK117" s="498"/>
      <c r="AL117" s="498"/>
      <c r="AM117" s="498"/>
      <c r="AN117" s="498"/>
      <c r="AO117" s="498"/>
      <c r="AP117" s="498"/>
      <c r="AQ117" s="498"/>
      <c r="AR117" s="498"/>
      <c r="AS117" s="498"/>
      <c r="AT117" s="498"/>
      <c r="AU117" s="498"/>
      <c r="AV117" s="498"/>
      <c r="AW117" s="498"/>
      <c r="AX117" s="498"/>
      <c r="AY117" s="498"/>
      <c r="AZ117" s="498"/>
      <c r="BA117" s="498"/>
      <c r="BB117" s="498"/>
      <c r="BC117" s="498"/>
      <c r="BD117" s="498"/>
      <c r="BE117" s="498"/>
      <c r="BF117" s="498"/>
      <c r="BG117" s="498"/>
      <c r="BH117" s="498"/>
      <c r="BI117" s="498"/>
      <c r="BJ117" s="498"/>
      <c r="BK117" s="498"/>
      <c r="BL117" s="498"/>
      <c r="BM117" s="498"/>
      <c r="BN117" s="498"/>
      <c r="BO117" s="498"/>
      <c r="BP117" s="498"/>
      <c r="BQ117" s="498"/>
      <c r="BR117" s="498"/>
      <c r="BS117" s="498"/>
      <c r="BT117" s="498"/>
      <c r="BU117" s="498"/>
      <c r="BV117" s="498"/>
      <c r="BW117" s="498"/>
      <c r="BX117" s="498"/>
      <c r="BY117" s="498"/>
      <c r="BZ117" s="498"/>
      <c r="CA117" s="498"/>
      <c r="CB117" s="498"/>
      <c r="CC117" s="498"/>
      <c r="CD117" s="498"/>
      <c r="CE117" s="498"/>
      <c r="CF117" s="498"/>
      <c r="CG117" s="498"/>
      <c r="CH117" s="498"/>
      <c r="CI117" s="498"/>
      <c r="CJ117" s="498"/>
      <c r="CK117" s="498"/>
      <c r="CL117" s="498"/>
      <c r="CM117" s="498"/>
      <c r="CN117" s="498"/>
      <c r="CO117" s="498"/>
      <c r="CP117" s="498"/>
      <c r="CQ117" s="498"/>
      <c r="CR117" s="498"/>
      <c r="CS117" s="498"/>
      <c r="CT117" s="498"/>
      <c r="CU117" s="498"/>
      <c r="CV117" s="498"/>
      <c r="CW117" s="498"/>
      <c r="CX117" s="498"/>
      <c r="CY117" s="498"/>
      <c r="CZ117" s="498"/>
      <c r="DA117" s="498"/>
      <c r="DB117" s="498"/>
      <c r="DC117" s="498"/>
      <c r="DD117" s="498"/>
      <c r="DE117" s="498"/>
      <c r="DF117" s="498"/>
      <c r="DG117" s="498"/>
      <c r="DH117" s="500"/>
      <c r="DI117" s="706"/>
      <c r="DJ117" s="317"/>
      <c r="DK117" s="317"/>
      <c r="DL117" s="317"/>
      <c r="DM117" s="317"/>
      <c r="DN117" s="317"/>
      <c r="DO117" s="317"/>
      <c r="DP117" s="317"/>
      <c r="DQ117" s="317"/>
      <c r="DR117" s="317"/>
      <c r="DS117" s="317"/>
      <c r="DT117" s="317"/>
      <c r="DU117" s="317"/>
      <c r="DV117" s="317"/>
      <c r="DW117" s="516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</row>
    <row r="118" spans="1:144" ht="105" customHeight="1">
      <c r="A118" s="654" t="s">
        <v>386</v>
      </c>
      <c r="B118" s="317"/>
      <c r="C118" s="317"/>
      <c r="D118" s="317"/>
      <c r="E118" s="317"/>
      <c r="F118" s="317"/>
      <c r="G118" s="317"/>
      <c r="H118" s="516"/>
      <c r="I118" s="652" t="s">
        <v>621</v>
      </c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498"/>
      <c r="W118" s="498"/>
      <c r="X118" s="498"/>
      <c r="Y118" s="498"/>
      <c r="Z118" s="498"/>
      <c r="AA118" s="498"/>
      <c r="AB118" s="498"/>
      <c r="AC118" s="498"/>
      <c r="AD118" s="498"/>
      <c r="AE118" s="498"/>
      <c r="AF118" s="498"/>
      <c r="AG118" s="498"/>
      <c r="AH118" s="498"/>
      <c r="AI118" s="498"/>
      <c r="AJ118" s="498"/>
      <c r="AK118" s="498"/>
      <c r="AL118" s="498"/>
      <c r="AM118" s="498"/>
      <c r="AN118" s="498"/>
      <c r="AO118" s="498"/>
      <c r="AP118" s="498"/>
      <c r="AQ118" s="498"/>
      <c r="AR118" s="498"/>
      <c r="AS118" s="498"/>
      <c r="AT118" s="498"/>
      <c r="AU118" s="498"/>
      <c r="AV118" s="498"/>
      <c r="AW118" s="498"/>
      <c r="AX118" s="498"/>
      <c r="AY118" s="498"/>
      <c r="AZ118" s="498"/>
      <c r="BA118" s="498"/>
      <c r="BB118" s="498"/>
      <c r="BC118" s="498"/>
      <c r="BD118" s="498"/>
      <c r="BE118" s="498"/>
      <c r="BF118" s="498"/>
      <c r="BG118" s="498"/>
      <c r="BH118" s="498"/>
      <c r="BI118" s="498"/>
      <c r="BJ118" s="498"/>
      <c r="BK118" s="498"/>
      <c r="BL118" s="498"/>
      <c r="BM118" s="498"/>
      <c r="BN118" s="498"/>
      <c r="BO118" s="498"/>
      <c r="BP118" s="498"/>
      <c r="BQ118" s="498"/>
      <c r="BR118" s="498"/>
      <c r="BS118" s="498"/>
      <c r="BT118" s="498"/>
      <c r="BU118" s="498"/>
      <c r="BV118" s="498"/>
      <c r="BW118" s="498"/>
      <c r="BX118" s="498"/>
      <c r="BY118" s="498"/>
      <c r="BZ118" s="498"/>
      <c r="CA118" s="498"/>
      <c r="CB118" s="498"/>
      <c r="CC118" s="498"/>
      <c r="CD118" s="498"/>
      <c r="CE118" s="498"/>
      <c r="CF118" s="498"/>
      <c r="CG118" s="498"/>
      <c r="CH118" s="498"/>
      <c r="CI118" s="498"/>
      <c r="CJ118" s="498"/>
      <c r="CK118" s="498"/>
      <c r="CL118" s="498"/>
      <c r="CM118" s="498"/>
      <c r="CN118" s="498"/>
      <c r="CO118" s="498"/>
      <c r="CP118" s="498"/>
      <c r="CQ118" s="498"/>
      <c r="CR118" s="498"/>
      <c r="CS118" s="498"/>
      <c r="CT118" s="498"/>
      <c r="CU118" s="498"/>
      <c r="CV118" s="498"/>
      <c r="CW118" s="498"/>
      <c r="CX118" s="498"/>
      <c r="CY118" s="498"/>
      <c r="CZ118" s="498"/>
      <c r="DA118" s="498"/>
      <c r="DB118" s="498"/>
      <c r="DC118" s="498"/>
      <c r="DD118" s="498"/>
      <c r="DE118" s="498"/>
      <c r="DF118" s="498"/>
      <c r="DG118" s="498"/>
      <c r="DH118" s="500"/>
      <c r="DI118" s="706"/>
      <c r="DJ118" s="317"/>
      <c r="DK118" s="317"/>
      <c r="DL118" s="317"/>
      <c r="DM118" s="317"/>
      <c r="DN118" s="317"/>
      <c r="DO118" s="317"/>
      <c r="DP118" s="317"/>
      <c r="DQ118" s="317"/>
      <c r="DR118" s="317"/>
      <c r="DS118" s="317"/>
      <c r="DT118" s="317"/>
      <c r="DU118" s="317"/>
      <c r="DV118" s="317"/>
      <c r="DW118" s="516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</row>
    <row r="119" spans="1:144" ht="100.5" customHeight="1">
      <c r="A119" s="654" t="s">
        <v>387</v>
      </c>
      <c r="B119" s="317"/>
      <c r="C119" s="317"/>
      <c r="D119" s="317"/>
      <c r="E119" s="317"/>
      <c r="F119" s="317"/>
      <c r="G119" s="317"/>
      <c r="H119" s="516"/>
      <c r="I119" s="652" t="s">
        <v>622</v>
      </c>
      <c r="J119" s="498"/>
      <c r="K119" s="498"/>
      <c r="L119" s="498"/>
      <c r="M119" s="498"/>
      <c r="N119" s="498"/>
      <c r="O119" s="498"/>
      <c r="P119" s="498"/>
      <c r="Q119" s="498"/>
      <c r="R119" s="498"/>
      <c r="S119" s="498"/>
      <c r="T119" s="498"/>
      <c r="U119" s="498"/>
      <c r="V119" s="498"/>
      <c r="W119" s="498"/>
      <c r="X119" s="498"/>
      <c r="Y119" s="498"/>
      <c r="Z119" s="498"/>
      <c r="AA119" s="498"/>
      <c r="AB119" s="498"/>
      <c r="AC119" s="498"/>
      <c r="AD119" s="498"/>
      <c r="AE119" s="498"/>
      <c r="AF119" s="498"/>
      <c r="AG119" s="498"/>
      <c r="AH119" s="498"/>
      <c r="AI119" s="498"/>
      <c r="AJ119" s="498"/>
      <c r="AK119" s="498"/>
      <c r="AL119" s="498"/>
      <c r="AM119" s="498"/>
      <c r="AN119" s="498"/>
      <c r="AO119" s="498"/>
      <c r="AP119" s="498"/>
      <c r="AQ119" s="498"/>
      <c r="AR119" s="498"/>
      <c r="AS119" s="498"/>
      <c r="AT119" s="498"/>
      <c r="AU119" s="498"/>
      <c r="AV119" s="498"/>
      <c r="AW119" s="498"/>
      <c r="AX119" s="498"/>
      <c r="AY119" s="498"/>
      <c r="AZ119" s="498"/>
      <c r="BA119" s="498"/>
      <c r="BB119" s="498"/>
      <c r="BC119" s="498"/>
      <c r="BD119" s="498"/>
      <c r="BE119" s="498"/>
      <c r="BF119" s="498"/>
      <c r="BG119" s="498"/>
      <c r="BH119" s="498"/>
      <c r="BI119" s="498"/>
      <c r="BJ119" s="498"/>
      <c r="BK119" s="498"/>
      <c r="BL119" s="498"/>
      <c r="BM119" s="498"/>
      <c r="BN119" s="498"/>
      <c r="BO119" s="498"/>
      <c r="BP119" s="498"/>
      <c r="BQ119" s="498"/>
      <c r="BR119" s="498"/>
      <c r="BS119" s="498"/>
      <c r="BT119" s="498"/>
      <c r="BU119" s="498"/>
      <c r="BV119" s="498"/>
      <c r="BW119" s="498"/>
      <c r="BX119" s="498"/>
      <c r="BY119" s="498"/>
      <c r="BZ119" s="498"/>
      <c r="CA119" s="498"/>
      <c r="CB119" s="498"/>
      <c r="CC119" s="498"/>
      <c r="CD119" s="498"/>
      <c r="CE119" s="498"/>
      <c r="CF119" s="498"/>
      <c r="CG119" s="498"/>
      <c r="CH119" s="498"/>
      <c r="CI119" s="498"/>
      <c r="CJ119" s="498"/>
      <c r="CK119" s="498"/>
      <c r="CL119" s="498"/>
      <c r="CM119" s="498"/>
      <c r="CN119" s="498"/>
      <c r="CO119" s="498"/>
      <c r="CP119" s="498"/>
      <c r="CQ119" s="498"/>
      <c r="CR119" s="498"/>
      <c r="CS119" s="498"/>
      <c r="CT119" s="498"/>
      <c r="CU119" s="498"/>
      <c r="CV119" s="498"/>
      <c r="CW119" s="498"/>
      <c r="CX119" s="498"/>
      <c r="CY119" s="498"/>
      <c r="CZ119" s="498"/>
      <c r="DA119" s="498"/>
      <c r="DB119" s="498"/>
      <c r="DC119" s="498"/>
      <c r="DD119" s="498"/>
      <c r="DE119" s="498"/>
      <c r="DF119" s="498"/>
      <c r="DG119" s="498"/>
      <c r="DH119" s="500"/>
      <c r="DI119" s="706"/>
      <c r="DJ119" s="317"/>
      <c r="DK119" s="317"/>
      <c r="DL119" s="317"/>
      <c r="DM119" s="317"/>
      <c r="DN119" s="317"/>
      <c r="DO119" s="317"/>
      <c r="DP119" s="317"/>
      <c r="DQ119" s="317"/>
      <c r="DR119" s="317"/>
      <c r="DS119" s="317"/>
      <c r="DT119" s="317"/>
      <c r="DU119" s="317"/>
      <c r="DV119" s="317"/>
      <c r="DW119" s="516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</row>
    <row r="120" spans="1:144" ht="102" customHeight="1">
      <c r="A120" s="654" t="s">
        <v>388</v>
      </c>
      <c r="B120" s="317"/>
      <c r="C120" s="317"/>
      <c r="D120" s="317"/>
      <c r="E120" s="317"/>
      <c r="F120" s="317"/>
      <c r="G120" s="317"/>
      <c r="H120" s="516"/>
      <c r="I120" s="652" t="s">
        <v>623</v>
      </c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8"/>
      <c r="Z120" s="498"/>
      <c r="AA120" s="498"/>
      <c r="AB120" s="498"/>
      <c r="AC120" s="498"/>
      <c r="AD120" s="498"/>
      <c r="AE120" s="498"/>
      <c r="AF120" s="498"/>
      <c r="AG120" s="498"/>
      <c r="AH120" s="498"/>
      <c r="AI120" s="498"/>
      <c r="AJ120" s="498"/>
      <c r="AK120" s="498"/>
      <c r="AL120" s="498"/>
      <c r="AM120" s="498"/>
      <c r="AN120" s="498"/>
      <c r="AO120" s="498"/>
      <c r="AP120" s="498"/>
      <c r="AQ120" s="498"/>
      <c r="AR120" s="498"/>
      <c r="AS120" s="498"/>
      <c r="AT120" s="498"/>
      <c r="AU120" s="498"/>
      <c r="AV120" s="498"/>
      <c r="AW120" s="498"/>
      <c r="AX120" s="498"/>
      <c r="AY120" s="498"/>
      <c r="AZ120" s="498"/>
      <c r="BA120" s="498"/>
      <c r="BB120" s="498"/>
      <c r="BC120" s="498"/>
      <c r="BD120" s="498"/>
      <c r="BE120" s="498"/>
      <c r="BF120" s="498"/>
      <c r="BG120" s="498"/>
      <c r="BH120" s="498"/>
      <c r="BI120" s="498"/>
      <c r="BJ120" s="498"/>
      <c r="BK120" s="498"/>
      <c r="BL120" s="498"/>
      <c r="BM120" s="498"/>
      <c r="BN120" s="498"/>
      <c r="BO120" s="498"/>
      <c r="BP120" s="498"/>
      <c r="BQ120" s="498"/>
      <c r="BR120" s="498"/>
      <c r="BS120" s="498"/>
      <c r="BT120" s="498"/>
      <c r="BU120" s="498"/>
      <c r="BV120" s="498"/>
      <c r="BW120" s="498"/>
      <c r="BX120" s="498"/>
      <c r="BY120" s="498"/>
      <c r="BZ120" s="498"/>
      <c r="CA120" s="498"/>
      <c r="CB120" s="498"/>
      <c r="CC120" s="498"/>
      <c r="CD120" s="498"/>
      <c r="CE120" s="498"/>
      <c r="CF120" s="498"/>
      <c r="CG120" s="498"/>
      <c r="CH120" s="498"/>
      <c r="CI120" s="498"/>
      <c r="CJ120" s="498"/>
      <c r="CK120" s="498"/>
      <c r="CL120" s="498"/>
      <c r="CM120" s="498"/>
      <c r="CN120" s="498"/>
      <c r="CO120" s="498"/>
      <c r="CP120" s="498"/>
      <c r="CQ120" s="498"/>
      <c r="CR120" s="498"/>
      <c r="CS120" s="498"/>
      <c r="CT120" s="498"/>
      <c r="CU120" s="498"/>
      <c r="CV120" s="498"/>
      <c r="CW120" s="498"/>
      <c r="CX120" s="498"/>
      <c r="CY120" s="498"/>
      <c r="CZ120" s="498"/>
      <c r="DA120" s="498"/>
      <c r="DB120" s="498"/>
      <c r="DC120" s="498"/>
      <c r="DD120" s="498"/>
      <c r="DE120" s="498"/>
      <c r="DF120" s="498"/>
      <c r="DG120" s="498"/>
      <c r="DH120" s="500"/>
      <c r="DI120" s="706"/>
      <c r="DJ120" s="317"/>
      <c r="DK120" s="317"/>
      <c r="DL120" s="317"/>
      <c r="DM120" s="317"/>
      <c r="DN120" s="317"/>
      <c r="DO120" s="317"/>
      <c r="DP120" s="317"/>
      <c r="DQ120" s="317"/>
      <c r="DR120" s="317"/>
      <c r="DS120" s="317"/>
      <c r="DT120" s="317"/>
      <c r="DU120" s="317"/>
      <c r="DV120" s="317"/>
      <c r="DW120" s="516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</row>
    <row r="121" spans="1:144" ht="99" customHeight="1">
      <c r="A121" s="654" t="s">
        <v>389</v>
      </c>
      <c r="B121" s="317"/>
      <c r="C121" s="317"/>
      <c r="D121" s="317"/>
      <c r="E121" s="317"/>
      <c r="F121" s="317"/>
      <c r="G121" s="317"/>
      <c r="H121" s="516"/>
      <c r="I121" s="652" t="s">
        <v>624</v>
      </c>
      <c r="J121" s="498"/>
      <c r="K121" s="498"/>
      <c r="L121" s="498"/>
      <c r="M121" s="498"/>
      <c r="N121" s="498"/>
      <c r="O121" s="498"/>
      <c r="P121" s="498"/>
      <c r="Q121" s="498"/>
      <c r="R121" s="498"/>
      <c r="S121" s="498"/>
      <c r="T121" s="498"/>
      <c r="U121" s="498"/>
      <c r="V121" s="498"/>
      <c r="W121" s="498"/>
      <c r="X121" s="498"/>
      <c r="Y121" s="498"/>
      <c r="Z121" s="498"/>
      <c r="AA121" s="498"/>
      <c r="AB121" s="498"/>
      <c r="AC121" s="498"/>
      <c r="AD121" s="498"/>
      <c r="AE121" s="498"/>
      <c r="AF121" s="498"/>
      <c r="AG121" s="498"/>
      <c r="AH121" s="498"/>
      <c r="AI121" s="498"/>
      <c r="AJ121" s="498"/>
      <c r="AK121" s="498"/>
      <c r="AL121" s="498"/>
      <c r="AM121" s="498"/>
      <c r="AN121" s="498"/>
      <c r="AO121" s="498"/>
      <c r="AP121" s="498"/>
      <c r="AQ121" s="498"/>
      <c r="AR121" s="498"/>
      <c r="AS121" s="498"/>
      <c r="AT121" s="498"/>
      <c r="AU121" s="498"/>
      <c r="AV121" s="498"/>
      <c r="AW121" s="498"/>
      <c r="AX121" s="498"/>
      <c r="AY121" s="498"/>
      <c r="AZ121" s="498"/>
      <c r="BA121" s="498"/>
      <c r="BB121" s="498"/>
      <c r="BC121" s="498"/>
      <c r="BD121" s="498"/>
      <c r="BE121" s="498"/>
      <c r="BF121" s="498"/>
      <c r="BG121" s="498"/>
      <c r="BH121" s="498"/>
      <c r="BI121" s="498"/>
      <c r="BJ121" s="498"/>
      <c r="BK121" s="498"/>
      <c r="BL121" s="498"/>
      <c r="BM121" s="498"/>
      <c r="BN121" s="498"/>
      <c r="BO121" s="498"/>
      <c r="BP121" s="498"/>
      <c r="BQ121" s="498"/>
      <c r="BR121" s="498"/>
      <c r="BS121" s="498"/>
      <c r="BT121" s="498"/>
      <c r="BU121" s="498"/>
      <c r="BV121" s="498"/>
      <c r="BW121" s="498"/>
      <c r="BX121" s="498"/>
      <c r="BY121" s="498"/>
      <c r="BZ121" s="498"/>
      <c r="CA121" s="498"/>
      <c r="CB121" s="498"/>
      <c r="CC121" s="498"/>
      <c r="CD121" s="498"/>
      <c r="CE121" s="498"/>
      <c r="CF121" s="498"/>
      <c r="CG121" s="498"/>
      <c r="CH121" s="498"/>
      <c r="CI121" s="498"/>
      <c r="CJ121" s="498"/>
      <c r="CK121" s="498"/>
      <c r="CL121" s="498"/>
      <c r="CM121" s="498"/>
      <c r="CN121" s="498"/>
      <c r="CO121" s="498"/>
      <c r="CP121" s="498"/>
      <c r="CQ121" s="498"/>
      <c r="CR121" s="498"/>
      <c r="CS121" s="498"/>
      <c r="CT121" s="498"/>
      <c r="CU121" s="498"/>
      <c r="CV121" s="498"/>
      <c r="CW121" s="498"/>
      <c r="CX121" s="498"/>
      <c r="CY121" s="498"/>
      <c r="CZ121" s="498"/>
      <c r="DA121" s="498"/>
      <c r="DB121" s="498"/>
      <c r="DC121" s="498"/>
      <c r="DD121" s="498"/>
      <c r="DE121" s="498"/>
      <c r="DF121" s="498"/>
      <c r="DG121" s="498"/>
      <c r="DH121" s="500"/>
      <c r="DI121" s="706"/>
      <c r="DJ121" s="317"/>
      <c r="DK121" s="317"/>
      <c r="DL121" s="317"/>
      <c r="DM121" s="317"/>
      <c r="DN121" s="317"/>
      <c r="DO121" s="317"/>
      <c r="DP121" s="317"/>
      <c r="DQ121" s="317"/>
      <c r="DR121" s="317"/>
      <c r="DS121" s="317"/>
      <c r="DT121" s="317"/>
      <c r="DU121" s="317"/>
      <c r="DV121" s="317"/>
      <c r="DW121" s="516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</row>
    <row r="122" spans="1:144" ht="49.5" customHeight="1">
      <c r="A122" s="654" t="s">
        <v>390</v>
      </c>
      <c r="B122" s="317"/>
      <c r="C122" s="317"/>
      <c r="D122" s="317"/>
      <c r="E122" s="317"/>
      <c r="F122" s="317"/>
      <c r="G122" s="317"/>
      <c r="H122" s="516"/>
      <c r="I122" s="652" t="s">
        <v>625</v>
      </c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498"/>
      <c r="AJ122" s="498"/>
      <c r="AK122" s="498"/>
      <c r="AL122" s="498"/>
      <c r="AM122" s="498"/>
      <c r="AN122" s="498"/>
      <c r="AO122" s="498"/>
      <c r="AP122" s="498"/>
      <c r="AQ122" s="498"/>
      <c r="AR122" s="498"/>
      <c r="AS122" s="498"/>
      <c r="AT122" s="498"/>
      <c r="AU122" s="498"/>
      <c r="AV122" s="498"/>
      <c r="AW122" s="498"/>
      <c r="AX122" s="498"/>
      <c r="AY122" s="498"/>
      <c r="AZ122" s="498"/>
      <c r="BA122" s="498"/>
      <c r="BB122" s="498"/>
      <c r="BC122" s="498"/>
      <c r="BD122" s="498"/>
      <c r="BE122" s="498"/>
      <c r="BF122" s="498"/>
      <c r="BG122" s="498"/>
      <c r="BH122" s="498"/>
      <c r="BI122" s="498"/>
      <c r="BJ122" s="498"/>
      <c r="BK122" s="498"/>
      <c r="BL122" s="498"/>
      <c r="BM122" s="498"/>
      <c r="BN122" s="498"/>
      <c r="BO122" s="498"/>
      <c r="BP122" s="498"/>
      <c r="BQ122" s="498"/>
      <c r="BR122" s="498"/>
      <c r="BS122" s="498"/>
      <c r="BT122" s="498"/>
      <c r="BU122" s="498"/>
      <c r="BV122" s="498"/>
      <c r="BW122" s="498"/>
      <c r="BX122" s="498"/>
      <c r="BY122" s="498"/>
      <c r="BZ122" s="498"/>
      <c r="CA122" s="498"/>
      <c r="CB122" s="498"/>
      <c r="CC122" s="498"/>
      <c r="CD122" s="498"/>
      <c r="CE122" s="498"/>
      <c r="CF122" s="498"/>
      <c r="CG122" s="498"/>
      <c r="CH122" s="498"/>
      <c r="CI122" s="498"/>
      <c r="CJ122" s="498"/>
      <c r="CK122" s="498"/>
      <c r="CL122" s="498"/>
      <c r="CM122" s="498"/>
      <c r="CN122" s="498"/>
      <c r="CO122" s="498"/>
      <c r="CP122" s="498"/>
      <c r="CQ122" s="498"/>
      <c r="CR122" s="498"/>
      <c r="CS122" s="498"/>
      <c r="CT122" s="498"/>
      <c r="CU122" s="498"/>
      <c r="CV122" s="498"/>
      <c r="CW122" s="498"/>
      <c r="CX122" s="498"/>
      <c r="CY122" s="498"/>
      <c r="CZ122" s="498"/>
      <c r="DA122" s="498"/>
      <c r="DB122" s="498"/>
      <c r="DC122" s="498"/>
      <c r="DD122" s="498"/>
      <c r="DE122" s="498"/>
      <c r="DF122" s="498"/>
      <c r="DG122" s="498"/>
      <c r="DH122" s="500"/>
      <c r="DI122" s="706"/>
      <c r="DJ122" s="317"/>
      <c r="DK122" s="317"/>
      <c r="DL122" s="317"/>
      <c r="DM122" s="317"/>
      <c r="DN122" s="317"/>
      <c r="DO122" s="317"/>
      <c r="DP122" s="317"/>
      <c r="DQ122" s="317"/>
      <c r="DR122" s="317"/>
      <c r="DS122" s="317"/>
      <c r="DT122" s="317"/>
      <c r="DU122" s="317"/>
      <c r="DV122" s="317"/>
      <c r="DW122" s="516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</row>
    <row r="123" spans="1:144" ht="102" customHeight="1">
      <c r="A123" s="654" t="s">
        <v>391</v>
      </c>
      <c r="B123" s="317"/>
      <c r="C123" s="317"/>
      <c r="D123" s="317"/>
      <c r="E123" s="317"/>
      <c r="F123" s="317"/>
      <c r="G123" s="317"/>
      <c r="H123" s="516"/>
      <c r="I123" s="652" t="s">
        <v>626</v>
      </c>
      <c r="J123" s="498"/>
      <c r="K123" s="498"/>
      <c r="L123" s="498"/>
      <c r="M123" s="498"/>
      <c r="N123" s="498"/>
      <c r="O123" s="498"/>
      <c r="P123" s="498"/>
      <c r="Q123" s="498"/>
      <c r="R123" s="498"/>
      <c r="S123" s="498"/>
      <c r="T123" s="498"/>
      <c r="U123" s="498"/>
      <c r="V123" s="498"/>
      <c r="W123" s="498"/>
      <c r="X123" s="498"/>
      <c r="Y123" s="498"/>
      <c r="Z123" s="498"/>
      <c r="AA123" s="498"/>
      <c r="AB123" s="498"/>
      <c r="AC123" s="498"/>
      <c r="AD123" s="498"/>
      <c r="AE123" s="498"/>
      <c r="AF123" s="498"/>
      <c r="AG123" s="498"/>
      <c r="AH123" s="498"/>
      <c r="AI123" s="498"/>
      <c r="AJ123" s="498"/>
      <c r="AK123" s="498"/>
      <c r="AL123" s="498"/>
      <c r="AM123" s="498"/>
      <c r="AN123" s="498"/>
      <c r="AO123" s="498"/>
      <c r="AP123" s="498"/>
      <c r="AQ123" s="498"/>
      <c r="AR123" s="498"/>
      <c r="AS123" s="498"/>
      <c r="AT123" s="498"/>
      <c r="AU123" s="498"/>
      <c r="AV123" s="498"/>
      <c r="AW123" s="498"/>
      <c r="AX123" s="498"/>
      <c r="AY123" s="498"/>
      <c r="AZ123" s="498"/>
      <c r="BA123" s="498"/>
      <c r="BB123" s="498"/>
      <c r="BC123" s="498"/>
      <c r="BD123" s="498"/>
      <c r="BE123" s="498"/>
      <c r="BF123" s="498"/>
      <c r="BG123" s="498"/>
      <c r="BH123" s="498"/>
      <c r="BI123" s="498"/>
      <c r="BJ123" s="498"/>
      <c r="BK123" s="498"/>
      <c r="BL123" s="498"/>
      <c r="BM123" s="498"/>
      <c r="BN123" s="498"/>
      <c r="BO123" s="498"/>
      <c r="BP123" s="498"/>
      <c r="BQ123" s="498"/>
      <c r="BR123" s="498"/>
      <c r="BS123" s="498"/>
      <c r="BT123" s="498"/>
      <c r="BU123" s="498"/>
      <c r="BV123" s="498"/>
      <c r="BW123" s="498"/>
      <c r="BX123" s="498"/>
      <c r="BY123" s="498"/>
      <c r="BZ123" s="498"/>
      <c r="CA123" s="498"/>
      <c r="CB123" s="498"/>
      <c r="CC123" s="498"/>
      <c r="CD123" s="498"/>
      <c r="CE123" s="498"/>
      <c r="CF123" s="498"/>
      <c r="CG123" s="498"/>
      <c r="CH123" s="498"/>
      <c r="CI123" s="498"/>
      <c r="CJ123" s="498"/>
      <c r="CK123" s="498"/>
      <c r="CL123" s="498"/>
      <c r="CM123" s="498"/>
      <c r="CN123" s="498"/>
      <c r="CO123" s="498"/>
      <c r="CP123" s="498"/>
      <c r="CQ123" s="498"/>
      <c r="CR123" s="498"/>
      <c r="CS123" s="498"/>
      <c r="CT123" s="498"/>
      <c r="CU123" s="498"/>
      <c r="CV123" s="498"/>
      <c r="CW123" s="498"/>
      <c r="CX123" s="498"/>
      <c r="CY123" s="498"/>
      <c r="CZ123" s="498"/>
      <c r="DA123" s="498"/>
      <c r="DB123" s="498"/>
      <c r="DC123" s="498"/>
      <c r="DD123" s="498"/>
      <c r="DE123" s="498"/>
      <c r="DF123" s="498"/>
      <c r="DG123" s="498"/>
      <c r="DH123" s="500"/>
      <c r="DI123" s="706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516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</row>
    <row r="124" spans="1:144" ht="102" customHeight="1">
      <c r="A124" s="654" t="s">
        <v>151</v>
      </c>
      <c r="B124" s="317"/>
      <c r="C124" s="317"/>
      <c r="D124" s="317"/>
      <c r="E124" s="317"/>
      <c r="F124" s="317"/>
      <c r="G124" s="317"/>
      <c r="H124" s="516"/>
      <c r="I124" s="652" t="s">
        <v>627</v>
      </c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98"/>
      <c r="AT124" s="498"/>
      <c r="AU124" s="498"/>
      <c r="AV124" s="498"/>
      <c r="AW124" s="498"/>
      <c r="AX124" s="498"/>
      <c r="AY124" s="498"/>
      <c r="AZ124" s="498"/>
      <c r="BA124" s="498"/>
      <c r="BB124" s="498"/>
      <c r="BC124" s="498"/>
      <c r="BD124" s="498"/>
      <c r="BE124" s="498"/>
      <c r="BF124" s="498"/>
      <c r="BG124" s="498"/>
      <c r="BH124" s="498"/>
      <c r="BI124" s="498"/>
      <c r="BJ124" s="498"/>
      <c r="BK124" s="498"/>
      <c r="BL124" s="498"/>
      <c r="BM124" s="498"/>
      <c r="BN124" s="498"/>
      <c r="BO124" s="498"/>
      <c r="BP124" s="498"/>
      <c r="BQ124" s="498"/>
      <c r="BR124" s="498"/>
      <c r="BS124" s="498"/>
      <c r="BT124" s="498"/>
      <c r="BU124" s="498"/>
      <c r="BV124" s="498"/>
      <c r="BW124" s="498"/>
      <c r="BX124" s="498"/>
      <c r="BY124" s="498"/>
      <c r="BZ124" s="498"/>
      <c r="CA124" s="498"/>
      <c r="CB124" s="498"/>
      <c r="CC124" s="498"/>
      <c r="CD124" s="498"/>
      <c r="CE124" s="498"/>
      <c r="CF124" s="498"/>
      <c r="CG124" s="498"/>
      <c r="CH124" s="498"/>
      <c r="CI124" s="498"/>
      <c r="CJ124" s="498"/>
      <c r="CK124" s="498"/>
      <c r="CL124" s="498"/>
      <c r="CM124" s="498"/>
      <c r="CN124" s="498"/>
      <c r="CO124" s="498"/>
      <c r="CP124" s="498"/>
      <c r="CQ124" s="498"/>
      <c r="CR124" s="498"/>
      <c r="CS124" s="498"/>
      <c r="CT124" s="498"/>
      <c r="CU124" s="498"/>
      <c r="CV124" s="498"/>
      <c r="CW124" s="498"/>
      <c r="CX124" s="498"/>
      <c r="CY124" s="498"/>
      <c r="CZ124" s="498"/>
      <c r="DA124" s="498"/>
      <c r="DB124" s="498"/>
      <c r="DC124" s="498"/>
      <c r="DD124" s="498"/>
      <c r="DE124" s="498"/>
      <c r="DF124" s="498"/>
      <c r="DG124" s="498"/>
      <c r="DH124" s="500"/>
      <c r="DI124" s="706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516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</row>
    <row r="125" spans="1:144" ht="94.5" customHeight="1">
      <c r="A125" s="654" t="s">
        <v>160</v>
      </c>
      <c r="B125" s="317"/>
      <c r="C125" s="317"/>
      <c r="D125" s="317"/>
      <c r="E125" s="317"/>
      <c r="F125" s="317"/>
      <c r="G125" s="317"/>
      <c r="H125" s="516"/>
      <c r="I125" s="652" t="s">
        <v>628</v>
      </c>
      <c r="J125" s="498"/>
      <c r="K125" s="498"/>
      <c r="L125" s="498"/>
      <c r="M125" s="498"/>
      <c r="N125" s="498"/>
      <c r="O125" s="498"/>
      <c r="P125" s="498"/>
      <c r="Q125" s="498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498"/>
      <c r="AE125" s="498"/>
      <c r="AF125" s="498"/>
      <c r="AG125" s="498"/>
      <c r="AH125" s="498"/>
      <c r="AI125" s="498"/>
      <c r="AJ125" s="498"/>
      <c r="AK125" s="498"/>
      <c r="AL125" s="498"/>
      <c r="AM125" s="498"/>
      <c r="AN125" s="498"/>
      <c r="AO125" s="498"/>
      <c r="AP125" s="498"/>
      <c r="AQ125" s="498"/>
      <c r="AR125" s="498"/>
      <c r="AS125" s="498"/>
      <c r="AT125" s="498"/>
      <c r="AU125" s="498"/>
      <c r="AV125" s="498"/>
      <c r="AW125" s="498"/>
      <c r="AX125" s="498"/>
      <c r="AY125" s="498"/>
      <c r="AZ125" s="498"/>
      <c r="BA125" s="498"/>
      <c r="BB125" s="498"/>
      <c r="BC125" s="498"/>
      <c r="BD125" s="498"/>
      <c r="BE125" s="498"/>
      <c r="BF125" s="498"/>
      <c r="BG125" s="498"/>
      <c r="BH125" s="498"/>
      <c r="BI125" s="498"/>
      <c r="BJ125" s="498"/>
      <c r="BK125" s="498"/>
      <c r="BL125" s="498"/>
      <c r="BM125" s="498"/>
      <c r="BN125" s="498"/>
      <c r="BO125" s="498"/>
      <c r="BP125" s="498"/>
      <c r="BQ125" s="498"/>
      <c r="BR125" s="498"/>
      <c r="BS125" s="498"/>
      <c r="BT125" s="498"/>
      <c r="BU125" s="498"/>
      <c r="BV125" s="498"/>
      <c r="BW125" s="498"/>
      <c r="BX125" s="498"/>
      <c r="BY125" s="498"/>
      <c r="BZ125" s="498"/>
      <c r="CA125" s="498"/>
      <c r="CB125" s="498"/>
      <c r="CC125" s="498"/>
      <c r="CD125" s="498"/>
      <c r="CE125" s="498"/>
      <c r="CF125" s="498"/>
      <c r="CG125" s="498"/>
      <c r="CH125" s="498"/>
      <c r="CI125" s="498"/>
      <c r="CJ125" s="498"/>
      <c r="CK125" s="498"/>
      <c r="CL125" s="498"/>
      <c r="CM125" s="498"/>
      <c r="CN125" s="498"/>
      <c r="CO125" s="498"/>
      <c r="CP125" s="498"/>
      <c r="CQ125" s="498"/>
      <c r="CR125" s="498"/>
      <c r="CS125" s="498"/>
      <c r="CT125" s="498"/>
      <c r="CU125" s="498"/>
      <c r="CV125" s="498"/>
      <c r="CW125" s="498"/>
      <c r="CX125" s="498"/>
      <c r="CY125" s="498"/>
      <c r="CZ125" s="498"/>
      <c r="DA125" s="498"/>
      <c r="DB125" s="498"/>
      <c r="DC125" s="498"/>
      <c r="DD125" s="498"/>
      <c r="DE125" s="498"/>
      <c r="DF125" s="498"/>
      <c r="DG125" s="498"/>
      <c r="DH125" s="500"/>
      <c r="DI125" s="706"/>
      <c r="DJ125" s="317"/>
      <c r="DK125" s="317"/>
      <c r="DL125" s="317"/>
      <c r="DM125" s="317"/>
      <c r="DN125" s="317"/>
      <c r="DO125" s="317"/>
      <c r="DP125" s="317"/>
      <c r="DQ125" s="317"/>
      <c r="DR125" s="317"/>
      <c r="DS125" s="317"/>
      <c r="DT125" s="317"/>
      <c r="DU125" s="317"/>
      <c r="DV125" s="317"/>
      <c r="DW125" s="516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</row>
    <row r="126" spans="1:144" ht="49.5" customHeight="1">
      <c r="A126" s="654" t="s">
        <v>204</v>
      </c>
      <c r="B126" s="317"/>
      <c r="C126" s="317"/>
      <c r="D126" s="317"/>
      <c r="E126" s="317"/>
      <c r="F126" s="317"/>
      <c r="G126" s="317"/>
      <c r="H126" s="516"/>
      <c r="I126" s="660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7"/>
      <c r="DG126" s="317"/>
      <c r="DH126" s="516"/>
      <c r="DI126" s="706"/>
      <c r="DJ126" s="317"/>
      <c r="DK126" s="317"/>
      <c r="DL126" s="317"/>
      <c r="DM126" s="317"/>
      <c r="DN126" s="317"/>
      <c r="DO126" s="317"/>
      <c r="DP126" s="317"/>
      <c r="DQ126" s="317"/>
      <c r="DR126" s="317"/>
      <c r="DS126" s="317"/>
      <c r="DT126" s="317"/>
      <c r="DU126" s="317"/>
      <c r="DV126" s="317"/>
      <c r="DW126" s="516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</row>
    <row r="127" spans="1:144" ht="49.5" customHeight="1">
      <c r="A127" s="654" t="s">
        <v>207</v>
      </c>
      <c r="B127" s="317"/>
      <c r="C127" s="317"/>
      <c r="D127" s="317"/>
      <c r="E127" s="317"/>
      <c r="F127" s="317"/>
      <c r="G127" s="317"/>
      <c r="H127" s="516"/>
      <c r="I127" s="660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516"/>
      <c r="DI127" s="706"/>
      <c r="DJ127" s="317"/>
      <c r="DK127" s="317"/>
      <c r="DL127" s="317"/>
      <c r="DM127" s="317"/>
      <c r="DN127" s="317"/>
      <c r="DO127" s="317"/>
      <c r="DP127" s="317"/>
      <c r="DQ127" s="317"/>
      <c r="DR127" s="317"/>
      <c r="DS127" s="317"/>
      <c r="DT127" s="317"/>
      <c r="DU127" s="317"/>
      <c r="DV127" s="317"/>
      <c r="DW127" s="516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</row>
    <row r="128" spans="1:144" ht="49.5" customHeight="1">
      <c r="A128" s="654" t="s">
        <v>210</v>
      </c>
      <c r="B128" s="317"/>
      <c r="C128" s="317"/>
      <c r="D128" s="317"/>
      <c r="E128" s="317"/>
      <c r="F128" s="317"/>
      <c r="G128" s="317"/>
      <c r="H128" s="516"/>
      <c r="I128" s="660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J128" s="317"/>
      <c r="BK128" s="317"/>
      <c r="BL128" s="317"/>
      <c r="BM128" s="317"/>
      <c r="BN128" s="317"/>
      <c r="BO128" s="317"/>
      <c r="BP128" s="317"/>
      <c r="BQ128" s="317"/>
      <c r="BR128" s="317"/>
      <c r="BS128" s="317"/>
      <c r="BT128" s="317"/>
      <c r="BU128" s="317"/>
      <c r="BV128" s="317"/>
      <c r="BW128" s="317"/>
      <c r="BX128" s="317"/>
      <c r="BY128" s="317"/>
      <c r="BZ128" s="317"/>
      <c r="CA128" s="317"/>
      <c r="CB128" s="317"/>
      <c r="CC128" s="317"/>
      <c r="CD128" s="317"/>
      <c r="CE128" s="317"/>
      <c r="CF128" s="317"/>
      <c r="CG128" s="317"/>
      <c r="CH128" s="317"/>
      <c r="CI128" s="317"/>
      <c r="CJ128" s="317"/>
      <c r="CK128" s="317"/>
      <c r="CL128" s="317"/>
      <c r="CM128" s="317"/>
      <c r="CN128" s="317"/>
      <c r="CO128" s="317"/>
      <c r="CP128" s="317"/>
      <c r="CQ128" s="317"/>
      <c r="CR128" s="317"/>
      <c r="CS128" s="317"/>
      <c r="CT128" s="317"/>
      <c r="CU128" s="317"/>
      <c r="CV128" s="317"/>
      <c r="CW128" s="317"/>
      <c r="CX128" s="317"/>
      <c r="CY128" s="317"/>
      <c r="CZ128" s="317"/>
      <c r="DA128" s="317"/>
      <c r="DB128" s="317"/>
      <c r="DC128" s="317"/>
      <c r="DD128" s="317"/>
      <c r="DE128" s="317"/>
      <c r="DF128" s="317"/>
      <c r="DG128" s="317"/>
      <c r="DH128" s="516"/>
      <c r="DI128" s="706"/>
      <c r="DJ128" s="317"/>
      <c r="DK128" s="317"/>
      <c r="DL128" s="317"/>
      <c r="DM128" s="317"/>
      <c r="DN128" s="317"/>
      <c r="DO128" s="317"/>
      <c r="DP128" s="317"/>
      <c r="DQ128" s="317"/>
      <c r="DR128" s="317"/>
      <c r="DS128" s="317"/>
      <c r="DT128" s="317"/>
      <c r="DU128" s="317"/>
      <c r="DV128" s="317"/>
      <c r="DW128" s="516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</row>
    <row r="129" spans="1:144" ht="49.5" customHeight="1">
      <c r="A129" s="654" t="s">
        <v>215</v>
      </c>
      <c r="B129" s="317"/>
      <c r="C129" s="317"/>
      <c r="D129" s="317"/>
      <c r="E129" s="317"/>
      <c r="F129" s="317"/>
      <c r="G129" s="317"/>
      <c r="H129" s="516"/>
      <c r="I129" s="660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7"/>
      <c r="BL129" s="317"/>
      <c r="BM129" s="317"/>
      <c r="BN129" s="317"/>
      <c r="BO129" s="317"/>
      <c r="BP129" s="317"/>
      <c r="BQ129" s="317"/>
      <c r="BR129" s="317"/>
      <c r="BS129" s="317"/>
      <c r="BT129" s="317"/>
      <c r="BU129" s="317"/>
      <c r="BV129" s="317"/>
      <c r="BW129" s="317"/>
      <c r="BX129" s="317"/>
      <c r="BY129" s="317"/>
      <c r="BZ129" s="317"/>
      <c r="CA129" s="317"/>
      <c r="CB129" s="317"/>
      <c r="CC129" s="317"/>
      <c r="CD129" s="317"/>
      <c r="CE129" s="317"/>
      <c r="CF129" s="317"/>
      <c r="CG129" s="317"/>
      <c r="CH129" s="317"/>
      <c r="CI129" s="317"/>
      <c r="CJ129" s="317"/>
      <c r="CK129" s="317"/>
      <c r="CL129" s="317"/>
      <c r="CM129" s="317"/>
      <c r="CN129" s="317"/>
      <c r="CO129" s="317"/>
      <c r="CP129" s="317"/>
      <c r="CQ129" s="317"/>
      <c r="CR129" s="317"/>
      <c r="CS129" s="317"/>
      <c r="CT129" s="317"/>
      <c r="CU129" s="317"/>
      <c r="CV129" s="317"/>
      <c r="CW129" s="317"/>
      <c r="CX129" s="317"/>
      <c r="CY129" s="317"/>
      <c r="CZ129" s="317"/>
      <c r="DA129" s="317"/>
      <c r="DB129" s="317"/>
      <c r="DC129" s="317"/>
      <c r="DD129" s="317"/>
      <c r="DE129" s="317"/>
      <c r="DF129" s="317"/>
      <c r="DG129" s="317"/>
      <c r="DH129" s="516"/>
      <c r="DI129" s="706"/>
      <c r="DJ129" s="317"/>
      <c r="DK129" s="317"/>
      <c r="DL129" s="317"/>
      <c r="DM129" s="317"/>
      <c r="DN129" s="317"/>
      <c r="DO129" s="317"/>
      <c r="DP129" s="317"/>
      <c r="DQ129" s="317"/>
      <c r="DR129" s="317"/>
      <c r="DS129" s="317"/>
      <c r="DT129" s="317"/>
      <c r="DU129" s="317"/>
      <c r="DV129" s="317"/>
      <c r="DW129" s="516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</row>
    <row r="130" spans="1:144" ht="49.5" customHeight="1">
      <c r="A130" s="654" t="s">
        <v>218</v>
      </c>
      <c r="B130" s="317"/>
      <c r="C130" s="317"/>
      <c r="D130" s="317"/>
      <c r="E130" s="317"/>
      <c r="F130" s="317"/>
      <c r="G130" s="317"/>
      <c r="H130" s="516"/>
      <c r="I130" s="660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  <c r="BD130" s="317"/>
      <c r="BE130" s="317"/>
      <c r="BF130" s="317"/>
      <c r="BG130" s="317"/>
      <c r="BH130" s="317"/>
      <c r="BI130" s="317"/>
      <c r="BJ130" s="317"/>
      <c r="BK130" s="317"/>
      <c r="BL130" s="317"/>
      <c r="BM130" s="317"/>
      <c r="BN130" s="317"/>
      <c r="BO130" s="317"/>
      <c r="BP130" s="317"/>
      <c r="BQ130" s="317"/>
      <c r="BR130" s="317"/>
      <c r="BS130" s="317"/>
      <c r="BT130" s="317"/>
      <c r="BU130" s="317"/>
      <c r="BV130" s="317"/>
      <c r="BW130" s="317"/>
      <c r="BX130" s="317"/>
      <c r="BY130" s="317"/>
      <c r="BZ130" s="317"/>
      <c r="CA130" s="317"/>
      <c r="CB130" s="317"/>
      <c r="CC130" s="317"/>
      <c r="CD130" s="317"/>
      <c r="CE130" s="317"/>
      <c r="CF130" s="317"/>
      <c r="CG130" s="317"/>
      <c r="CH130" s="317"/>
      <c r="CI130" s="317"/>
      <c r="CJ130" s="317"/>
      <c r="CK130" s="317"/>
      <c r="CL130" s="317"/>
      <c r="CM130" s="317"/>
      <c r="CN130" s="317"/>
      <c r="CO130" s="317"/>
      <c r="CP130" s="317"/>
      <c r="CQ130" s="317"/>
      <c r="CR130" s="317"/>
      <c r="CS130" s="317"/>
      <c r="CT130" s="317"/>
      <c r="CU130" s="317"/>
      <c r="CV130" s="317"/>
      <c r="CW130" s="317"/>
      <c r="CX130" s="317"/>
      <c r="CY130" s="317"/>
      <c r="CZ130" s="317"/>
      <c r="DA130" s="317"/>
      <c r="DB130" s="317"/>
      <c r="DC130" s="317"/>
      <c r="DD130" s="317"/>
      <c r="DE130" s="317"/>
      <c r="DF130" s="317"/>
      <c r="DG130" s="317"/>
      <c r="DH130" s="516"/>
      <c r="DI130" s="706"/>
      <c r="DJ130" s="317"/>
      <c r="DK130" s="317"/>
      <c r="DL130" s="317"/>
      <c r="DM130" s="317"/>
      <c r="DN130" s="317"/>
      <c r="DO130" s="317"/>
      <c r="DP130" s="317"/>
      <c r="DQ130" s="317"/>
      <c r="DR130" s="317"/>
      <c r="DS130" s="317"/>
      <c r="DT130" s="317"/>
      <c r="DU130" s="317"/>
      <c r="DV130" s="317"/>
      <c r="DW130" s="516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</row>
    <row r="131" spans="1:144" ht="49.5" customHeight="1">
      <c r="A131" s="654" t="s">
        <v>223</v>
      </c>
      <c r="B131" s="317"/>
      <c r="C131" s="317"/>
      <c r="D131" s="317"/>
      <c r="E131" s="317"/>
      <c r="F131" s="317"/>
      <c r="G131" s="317"/>
      <c r="H131" s="516"/>
      <c r="I131" s="655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/>
      <c r="AP131" s="521"/>
      <c r="AQ131" s="521"/>
      <c r="AR131" s="521"/>
      <c r="AS131" s="521"/>
      <c r="AT131" s="521"/>
      <c r="AU131" s="521"/>
      <c r="AV131" s="521"/>
      <c r="AW131" s="521"/>
      <c r="AX131" s="521"/>
      <c r="AY131" s="521"/>
      <c r="AZ131" s="521"/>
      <c r="BA131" s="521"/>
      <c r="BB131" s="521"/>
      <c r="BC131" s="521"/>
      <c r="BD131" s="521"/>
      <c r="BE131" s="521"/>
      <c r="BF131" s="521"/>
      <c r="BG131" s="521"/>
      <c r="BH131" s="521"/>
      <c r="BI131" s="521"/>
      <c r="BJ131" s="521"/>
      <c r="BK131" s="521"/>
      <c r="BL131" s="521"/>
      <c r="BM131" s="521"/>
      <c r="BN131" s="521"/>
      <c r="BO131" s="521"/>
      <c r="BP131" s="521"/>
      <c r="BQ131" s="521"/>
      <c r="BR131" s="521"/>
      <c r="BS131" s="521"/>
      <c r="BT131" s="521"/>
      <c r="BU131" s="521"/>
      <c r="BV131" s="521"/>
      <c r="BW131" s="521"/>
      <c r="BX131" s="521"/>
      <c r="BY131" s="521"/>
      <c r="BZ131" s="521"/>
      <c r="CA131" s="521"/>
      <c r="CB131" s="521"/>
      <c r="CC131" s="521"/>
      <c r="CD131" s="521"/>
      <c r="CE131" s="521"/>
      <c r="CF131" s="521"/>
      <c r="CG131" s="521"/>
      <c r="CH131" s="521"/>
      <c r="CI131" s="521"/>
      <c r="CJ131" s="521"/>
      <c r="CK131" s="521"/>
      <c r="CL131" s="521"/>
      <c r="CM131" s="521"/>
      <c r="CN131" s="521"/>
      <c r="CO131" s="521"/>
      <c r="CP131" s="521"/>
      <c r="CQ131" s="521"/>
      <c r="CR131" s="521"/>
      <c r="CS131" s="521"/>
      <c r="CT131" s="521"/>
      <c r="CU131" s="521"/>
      <c r="CV131" s="521"/>
      <c r="CW131" s="521"/>
      <c r="CX131" s="521"/>
      <c r="CY131" s="521"/>
      <c r="CZ131" s="521"/>
      <c r="DA131" s="521"/>
      <c r="DB131" s="521"/>
      <c r="DC131" s="521"/>
      <c r="DD131" s="521"/>
      <c r="DE131" s="521"/>
      <c r="DF131" s="521"/>
      <c r="DG131" s="521"/>
      <c r="DH131" s="628"/>
      <c r="DI131" s="707"/>
      <c r="DJ131" s="521"/>
      <c r="DK131" s="521"/>
      <c r="DL131" s="521"/>
      <c r="DM131" s="521"/>
      <c r="DN131" s="521"/>
      <c r="DO131" s="521"/>
      <c r="DP131" s="521"/>
      <c r="DQ131" s="521"/>
      <c r="DR131" s="521"/>
      <c r="DS131" s="521"/>
      <c r="DT131" s="521"/>
      <c r="DU131" s="521"/>
      <c r="DV131" s="521"/>
      <c r="DW131" s="628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</row>
    <row r="132" spans="1:144" ht="40.5" customHeight="1">
      <c r="A132" s="218"/>
      <c r="B132" s="218"/>
      <c r="C132" s="218"/>
      <c r="D132" s="218"/>
      <c r="E132" s="218"/>
      <c r="F132" s="218"/>
      <c r="G132" s="218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224"/>
      <c r="CK132" s="224"/>
      <c r="CL132" s="224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24"/>
      <c r="CW132" s="224"/>
      <c r="CX132" s="224"/>
      <c r="CY132" s="224"/>
      <c r="CZ132" s="224"/>
      <c r="DA132" s="224"/>
      <c r="DB132" s="224"/>
      <c r="DC132" s="224"/>
      <c r="DD132" s="224"/>
      <c r="DE132" s="224"/>
      <c r="DF132" s="224"/>
      <c r="DG132" s="224"/>
      <c r="DH132" s="224"/>
      <c r="DI132" s="224"/>
      <c r="DJ132" s="224"/>
      <c r="DK132" s="224"/>
      <c r="DL132" s="224"/>
      <c r="DM132" s="224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</row>
    <row r="133" spans="1:144" ht="43.5" customHeight="1">
      <c r="A133" s="666" t="s">
        <v>663</v>
      </c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  <c r="AF133" s="302"/>
      <c r="AG133" s="302"/>
      <c r="AH133" s="302"/>
      <c r="AI133" s="302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2"/>
      <c r="BB133" s="302"/>
      <c r="BC133" s="302"/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02"/>
      <c r="BS133" s="302"/>
      <c r="BT133" s="302"/>
      <c r="BU133" s="302"/>
      <c r="BV133" s="302"/>
      <c r="BW133" s="302"/>
      <c r="BX133" s="302"/>
      <c r="BY133" s="302"/>
      <c r="BZ133" s="302"/>
      <c r="CA133" s="302"/>
      <c r="CB133" s="302"/>
      <c r="CC133" s="302"/>
      <c r="CD133" s="302"/>
      <c r="CE133" s="302"/>
      <c r="CF133" s="302"/>
      <c r="CG133" s="302"/>
      <c r="CH133" s="302"/>
      <c r="CI133" s="302"/>
      <c r="CJ133" s="302"/>
      <c r="CK133" s="302"/>
      <c r="CL133" s="302"/>
      <c r="CM133" s="302"/>
      <c r="CN133" s="302"/>
      <c r="CO133" s="302"/>
      <c r="CP133" s="302"/>
      <c r="CQ133" s="302"/>
      <c r="CR133" s="302"/>
      <c r="CS133" s="302"/>
      <c r="CT133" s="302"/>
      <c r="CU133" s="302"/>
      <c r="CV133" s="302"/>
      <c r="CW133" s="302"/>
      <c r="CX133" s="302"/>
      <c r="CY133" s="302"/>
      <c r="CZ133" s="302"/>
      <c r="DA133" s="302"/>
      <c r="DB133" s="302"/>
      <c r="DC133" s="302"/>
      <c r="DD133" s="302"/>
      <c r="DE133" s="302"/>
      <c r="DF133" s="302"/>
      <c r="DG133" s="302"/>
      <c r="DH133" s="302"/>
      <c r="DI133" s="302"/>
      <c r="DJ133" s="302"/>
      <c r="DK133" s="302"/>
      <c r="DL133" s="302"/>
      <c r="DM133" s="302"/>
      <c r="DN133" s="302"/>
      <c r="DO133" s="302"/>
      <c r="DP133" s="302"/>
      <c r="DQ133" s="302"/>
      <c r="DR133" s="302"/>
      <c r="DS133" s="302"/>
      <c r="DT133" s="302"/>
      <c r="DU133" s="302"/>
      <c r="DV133" s="302"/>
      <c r="DW133" s="30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</row>
    <row r="134" spans="1:144" ht="43.5" customHeight="1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4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4"/>
      <c r="CW134" s="224"/>
      <c r="CX134" s="224"/>
      <c r="CY134" s="224"/>
      <c r="CZ134" s="224"/>
      <c r="DA134" s="224"/>
      <c r="DB134" s="224"/>
      <c r="DC134" s="224"/>
      <c r="DD134" s="224"/>
      <c r="DE134" s="224"/>
      <c r="DF134" s="224"/>
      <c r="DG134" s="224"/>
      <c r="DH134" s="224"/>
      <c r="DI134" s="224"/>
      <c r="DJ134" s="224"/>
      <c r="DK134" s="224"/>
      <c r="DL134" s="224"/>
      <c r="DM134" s="224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</row>
    <row r="135" spans="1:144" ht="43.5" customHeight="1">
      <c r="A135" s="226"/>
      <c r="B135" s="226" t="s">
        <v>405</v>
      </c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8"/>
      <c r="T135" s="228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6"/>
      <c r="AW135" s="227"/>
      <c r="AX135" s="227"/>
      <c r="AY135" s="227"/>
      <c r="AZ135" s="227"/>
      <c r="BA135" s="227"/>
      <c r="BB135" s="227"/>
      <c r="BC135" s="230"/>
      <c r="BD135" s="227"/>
      <c r="BE135" s="227"/>
      <c r="BF135" s="231"/>
      <c r="BG135" s="232"/>
      <c r="BH135" s="227"/>
      <c r="BI135" s="231"/>
      <c r="BJ135" s="227"/>
      <c r="BK135" s="227"/>
      <c r="BL135" s="227"/>
      <c r="BM135" s="227"/>
      <c r="BN135" s="227"/>
      <c r="BO135" s="227"/>
      <c r="BP135" s="233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6" t="s">
        <v>405</v>
      </c>
      <c r="CA135" s="227"/>
      <c r="CB135" s="227"/>
      <c r="CC135" s="227"/>
      <c r="CD135" s="227"/>
      <c r="CE135" s="227"/>
      <c r="CF135" s="227"/>
      <c r="CG135" s="230"/>
      <c r="CH135" s="227"/>
      <c r="CI135" s="227"/>
      <c r="CJ135" s="231"/>
      <c r="CK135" s="232"/>
      <c r="CL135" s="227"/>
      <c r="CM135" s="231"/>
      <c r="CN135" s="227"/>
      <c r="CO135" s="227"/>
      <c r="CP135" s="227"/>
      <c r="CQ135" s="227"/>
      <c r="CR135" s="227"/>
      <c r="CS135" s="227"/>
      <c r="CT135" s="233"/>
      <c r="CU135" s="229"/>
      <c r="CV135" s="229"/>
      <c r="CW135" s="229"/>
      <c r="CX135" s="229"/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34"/>
      <c r="DY135" s="234"/>
      <c r="DZ135" s="234"/>
      <c r="EA135" s="234"/>
      <c r="EB135" s="234"/>
      <c r="EC135" s="234"/>
      <c r="ED135" s="234"/>
      <c r="EE135" s="234"/>
      <c r="EF135" s="234"/>
      <c r="EG135" s="234"/>
      <c r="EH135" s="234"/>
      <c r="EI135" s="234"/>
      <c r="EJ135" s="234"/>
      <c r="EK135" s="234"/>
      <c r="EL135" s="234"/>
      <c r="EM135" s="234"/>
      <c r="EN135" s="234"/>
    </row>
    <row r="136" spans="1:144" ht="43.5" customHeight="1">
      <c r="A136" s="235"/>
      <c r="B136" s="667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668"/>
      <c r="AW136" s="302"/>
      <c r="AX136" s="302"/>
      <c r="AY136" s="302"/>
      <c r="AZ136" s="302"/>
      <c r="BA136" s="302"/>
      <c r="BB136" s="302"/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2"/>
      <c r="BP136" s="302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669" t="s">
        <v>407</v>
      </c>
      <c r="CA136" s="302"/>
      <c r="CB136" s="302"/>
      <c r="CC136" s="302"/>
      <c r="CD136" s="302"/>
      <c r="CE136" s="302"/>
      <c r="CF136" s="302"/>
      <c r="CG136" s="302"/>
      <c r="CH136" s="302"/>
      <c r="CI136" s="302"/>
      <c r="CJ136" s="302"/>
      <c r="CK136" s="302"/>
      <c r="CL136" s="302"/>
      <c r="CM136" s="302"/>
      <c r="CN136" s="302"/>
      <c r="CO136" s="302"/>
      <c r="CP136" s="302"/>
      <c r="CQ136" s="302"/>
      <c r="CR136" s="302"/>
      <c r="CS136" s="302"/>
      <c r="CT136" s="302"/>
      <c r="CU136" s="302"/>
      <c r="CV136" s="302"/>
      <c r="CW136" s="302"/>
      <c r="CX136" s="302"/>
      <c r="CY136" s="302"/>
      <c r="CZ136" s="302"/>
      <c r="DA136" s="302"/>
      <c r="DB136" s="302"/>
      <c r="DC136" s="302"/>
      <c r="DD136" s="302"/>
      <c r="DE136" s="302"/>
      <c r="DF136" s="302"/>
      <c r="DG136" s="302"/>
      <c r="DH136" s="302"/>
      <c r="DI136" s="302"/>
      <c r="DJ136" s="302"/>
      <c r="DK136" s="302"/>
      <c r="DL136" s="302"/>
      <c r="DM136" s="302"/>
      <c r="DN136" s="302"/>
      <c r="DO136" s="302"/>
      <c r="DP136" s="302"/>
      <c r="DQ136" s="302"/>
      <c r="DR136" s="302"/>
      <c r="DS136" s="302"/>
      <c r="DT136" s="302"/>
      <c r="DU136" s="302"/>
      <c r="DV136" s="239"/>
      <c r="DW136" s="239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</row>
    <row r="137" spans="1:144" ht="51" customHeight="1">
      <c r="A137" s="235"/>
      <c r="B137" s="670" t="s">
        <v>664</v>
      </c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302"/>
      <c r="AW137" s="302"/>
      <c r="AX137" s="302"/>
      <c r="AY137" s="302"/>
      <c r="AZ137" s="302"/>
      <c r="BA137" s="302"/>
      <c r="BB137" s="302"/>
      <c r="BC137" s="302"/>
      <c r="BD137" s="302"/>
      <c r="BE137" s="302"/>
      <c r="BF137" s="302"/>
      <c r="BG137" s="302"/>
      <c r="BH137" s="302"/>
      <c r="BI137" s="302"/>
      <c r="BJ137" s="302"/>
      <c r="BK137" s="302"/>
      <c r="BL137" s="302"/>
      <c r="BM137" s="302"/>
      <c r="BN137" s="302"/>
      <c r="BO137" s="302"/>
      <c r="BP137" s="302"/>
      <c r="BQ137" s="239"/>
      <c r="BR137" s="239"/>
      <c r="BS137" s="239"/>
      <c r="BT137" s="239"/>
      <c r="BU137" s="239"/>
      <c r="BV137" s="239"/>
      <c r="BW137" s="239"/>
      <c r="BX137" s="239"/>
      <c r="BY137" s="239"/>
      <c r="BZ137" s="302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2"/>
      <c r="DJ137" s="302"/>
      <c r="DK137" s="302"/>
      <c r="DL137" s="302"/>
      <c r="DM137" s="302"/>
      <c r="DN137" s="302"/>
      <c r="DO137" s="302"/>
      <c r="DP137" s="302"/>
      <c r="DQ137" s="302"/>
      <c r="DR137" s="302"/>
      <c r="DS137" s="302"/>
      <c r="DT137" s="302"/>
      <c r="DU137" s="302"/>
      <c r="DV137" s="239"/>
      <c r="DW137" s="239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</row>
    <row r="138" spans="1:144" ht="43.5" customHeight="1">
      <c r="A138" s="235"/>
      <c r="B138" s="667"/>
      <c r="C138" s="303"/>
      <c r="D138" s="303"/>
      <c r="E138" s="303"/>
      <c r="F138" s="303"/>
      <c r="G138" s="240"/>
      <c r="H138" s="240"/>
      <c r="I138" s="241"/>
      <c r="J138" s="241"/>
      <c r="K138" s="240"/>
      <c r="L138" s="240"/>
      <c r="M138" s="240"/>
      <c r="N138" s="240"/>
      <c r="O138" s="242"/>
      <c r="P138" s="242"/>
      <c r="Q138" s="242"/>
      <c r="R138" s="242"/>
      <c r="S138" s="236"/>
      <c r="T138" s="243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671"/>
      <c r="AW138" s="302"/>
      <c r="AX138" s="302"/>
      <c r="AY138" s="302"/>
      <c r="AZ138" s="302"/>
      <c r="BA138" s="302"/>
      <c r="BB138" s="672"/>
      <c r="BC138" s="302"/>
      <c r="BD138" s="302"/>
      <c r="BE138" s="302"/>
      <c r="BF138" s="302"/>
      <c r="BG138" s="302"/>
      <c r="BH138" s="302"/>
      <c r="BI138" s="246"/>
      <c r="BJ138" s="247"/>
      <c r="BK138" s="247"/>
      <c r="BL138" s="247"/>
      <c r="BM138" s="247"/>
      <c r="BN138" s="247"/>
      <c r="BO138" s="247"/>
      <c r="BP138" s="248"/>
      <c r="BQ138" s="239"/>
      <c r="BR138" s="239"/>
      <c r="BS138" s="239"/>
      <c r="BT138" s="239"/>
      <c r="BU138" s="239"/>
      <c r="BV138" s="239"/>
      <c r="BW138" s="239"/>
      <c r="BX138" s="239"/>
      <c r="BY138" s="239"/>
      <c r="BZ138" s="240"/>
      <c r="CA138" s="240"/>
      <c r="CB138" s="240"/>
      <c r="CC138" s="240"/>
      <c r="CD138" s="240"/>
      <c r="CE138" s="240"/>
      <c r="CF138" s="249"/>
      <c r="CG138" s="250"/>
      <c r="CH138" s="250"/>
      <c r="CI138" s="251"/>
      <c r="CJ138" s="673" t="s">
        <v>409</v>
      </c>
      <c r="CK138" s="302"/>
      <c r="CL138" s="302"/>
      <c r="CM138" s="302"/>
      <c r="CN138" s="302"/>
      <c r="CO138" s="302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39"/>
      <c r="DW138" s="239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</row>
    <row r="139" spans="1:144" ht="53.25" customHeight="1">
      <c r="A139" s="235"/>
      <c r="B139" s="253" t="s">
        <v>665</v>
      </c>
      <c r="C139" s="253"/>
      <c r="D139" s="253"/>
      <c r="E139" s="253"/>
      <c r="F139" s="253"/>
      <c r="G139" s="253"/>
      <c r="H139" s="253"/>
      <c r="I139" s="253"/>
      <c r="J139" s="253"/>
      <c r="K139" s="253"/>
      <c r="L139" s="253" t="s">
        <v>666</v>
      </c>
      <c r="M139" s="253"/>
      <c r="N139" s="253"/>
      <c r="O139" s="253"/>
      <c r="P139" s="169"/>
      <c r="Q139" s="169"/>
      <c r="R139" s="169"/>
      <c r="S139" s="243"/>
      <c r="T139" s="243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44"/>
      <c r="AW139" s="244"/>
      <c r="AX139" s="244"/>
      <c r="AY139" s="244"/>
      <c r="AZ139" s="244"/>
      <c r="BA139" s="244"/>
      <c r="BB139" s="245"/>
      <c r="BC139" s="245"/>
      <c r="BD139" s="245"/>
      <c r="BE139" s="245"/>
      <c r="BF139" s="245"/>
      <c r="BG139" s="245"/>
      <c r="BH139" s="245"/>
      <c r="BI139" s="246"/>
      <c r="BJ139" s="247"/>
      <c r="BK139" s="247"/>
      <c r="BL139" s="247"/>
      <c r="BM139" s="247"/>
      <c r="BN139" s="247"/>
      <c r="BO139" s="247"/>
      <c r="BP139" s="248"/>
      <c r="BQ139" s="239"/>
      <c r="BR139" s="239"/>
      <c r="BS139" s="239"/>
      <c r="BT139" s="239"/>
      <c r="BU139" s="239"/>
      <c r="BV139" s="239"/>
      <c r="BW139" s="239"/>
      <c r="BX139" s="239"/>
      <c r="BY139" s="239"/>
      <c r="BZ139" s="254" t="s">
        <v>411</v>
      </c>
      <c r="CA139" s="227"/>
      <c r="CB139" s="227"/>
      <c r="CC139" s="227"/>
      <c r="CD139" s="227"/>
      <c r="CE139" s="227"/>
      <c r="CF139" s="252"/>
      <c r="CG139" s="252"/>
      <c r="CH139" s="252"/>
      <c r="CI139" s="252"/>
      <c r="CJ139" s="252"/>
      <c r="CK139" s="252"/>
      <c r="CL139" s="252"/>
      <c r="CM139" s="255"/>
      <c r="CN139" s="241"/>
      <c r="CO139" s="241"/>
      <c r="CP139" s="241"/>
      <c r="CQ139" s="241"/>
      <c r="CR139" s="241"/>
      <c r="CS139" s="241"/>
      <c r="CT139" s="233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39"/>
      <c r="DW139" s="239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</row>
    <row r="140" spans="1:144" ht="54.75" customHeight="1">
      <c r="A140" s="235"/>
      <c r="B140" s="254" t="s">
        <v>410</v>
      </c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169"/>
      <c r="Q140" s="244"/>
      <c r="R140" s="244"/>
      <c r="S140" s="243"/>
      <c r="T140" s="243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56"/>
      <c r="AW140" s="256"/>
      <c r="AX140" s="256"/>
      <c r="AY140" s="256"/>
      <c r="AZ140" s="256"/>
      <c r="BA140" s="256"/>
      <c r="BB140" s="244"/>
      <c r="BC140" s="257"/>
      <c r="BD140" s="258"/>
      <c r="BE140" s="258"/>
      <c r="BF140" s="259"/>
      <c r="BG140" s="260"/>
      <c r="BH140" s="258"/>
      <c r="BI140" s="261"/>
      <c r="BJ140" s="244"/>
      <c r="BK140" s="244"/>
      <c r="BL140" s="244"/>
      <c r="BM140" s="244"/>
      <c r="BN140" s="244"/>
      <c r="BO140" s="244"/>
      <c r="BP140" s="248"/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54"/>
      <c r="CA140" s="254"/>
      <c r="CB140" s="254"/>
      <c r="CC140" s="254"/>
      <c r="CD140" s="254"/>
      <c r="CE140" s="254"/>
      <c r="CF140" s="227"/>
      <c r="CG140" s="262"/>
      <c r="CH140" s="263"/>
      <c r="CI140" s="263"/>
      <c r="CJ140" s="264"/>
      <c r="CK140" s="265"/>
      <c r="CL140" s="263"/>
      <c r="CM140" s="231"/>
      <c r="CN140" s="227"/>
      <c r="CO140" s="227"/>
      <c r="CP140" s="227"/>
      <c r="CQ140" s="227"/>
      <c r="CR140" s="227"/>
      <c r="CS140" s="227"/>
      <c r="CT140" s="233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39"/>
      <c r="DW140" s="239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</row>
    <row r="141" spans="1:144" ht="43.5" customHeight="1">
      <c r="A141" s="235"/>
      <c r="B141" s="485"/>
      <c r="C141" s="302"/>
      <c r="D141" s="302"/>
      <c r="E141" s="302"/>
      <c r="F141" s="302"/>
      <c r="G141" s="302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3"/>
      <c r="T141" s="243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485"/>
      <c r="AW141" s="302"/>
      <c r="AX141" s="302"/>
      <c r="AY141" s="302"/>
      <c r="AZ141" s="302"/>
      <c r="BA141" s="302"/>
      <c r="BB141" s="244"/>
      <c r="BC141" s="266"/>
      <c r="BD141" s="244"/>
      <c r="BE141" s="244"/>
      <c r="BF141" s="261"/>
      <c r="BG141" s="267"/>
      <c r="BH141" s="244"/>
      <c r="BI141" s="261"/>
      <c r="BJ141" s="244"/>
      <c r="BK141" s="244"/>
      <c r="BL141" s="244"/>
      <c r="BM141" s="244"/>
      <c r="BN141" s="244"/>
      <c r="BO141" s="244"/>
      <c r="BP141" s="248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674"/>
      <c r="CA141" s="302"/>
      <c r="CB141" s="302"/>
      <c r="CC141" s="302"/>
      <c r="CD141" s="302"/>
      <c r="CE141" s="302"/>
      <c r="CF141" s="227"/>
      <c r="CG141" s="230"/>
      <c r="CH141" s="227"/>
      <c r="CI141" s="227"/>
      <c r="CJ141" s="231"/>
      <c r="CK141" s="232"/>
      <c r="CL141" s="227"/>
      <c r="CM141" s="231"/>
      <c r="CN141" s="227"/>
      <c r="CO141" s="227"/>
      <c r="CP141" s="227"/>
      <c r="CQ141" s="227"/>
      <c r="CR141" s="227"/>
      <c r="CS141" s="227"/>
      <c r="CT141" s="233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39"/>
      <c r="DW141" s="239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</row>
    <row r="142" spans="1:144" ht="43.5" customHeight="1">
      <c r="A142" s="235"/>
      <c r="B142" s="675" t="s">
        <v>406</v>
      </c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671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02"/>
      <c r="BG142" s="302"/>
      <c r="BH142" s="302"/>
      <c r="BI142" s="302"/>
      <c r="BJ142" s="302"/>
      <c r="BK142" s="302"/>
      <c r="BL142" s="302"/>
      <c r="BM142" s="302"/>
      <c r="BN142" s="247"/>
      <c r="BO142" s="247"/>
      <c r="BP142" s="248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675" t="s">
        <v>667</v>
      </c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  <c r="DH142" s="302"/>
      <c r="DI142" s="302"/>
      <c r="DJ142" s="302"/>
      <c r="DK142" s="302"/>
      <c r="DL142" s="302"/>
      <c r="DM142" s="302"/>
      <c r="DN142" s="302"/>
      <c r="DO142" s="302"/>
      <c r="DP142" s="302"/>
      <c r="DQ142" s="302"/>
      <c r="DR142" s="302"/>
      <c r="DS142" s="302"/>
      <c r="DT142" s="302"/>
      <c r="DU142" s="302"/>
      <c r="DV142" s="239"/>
      <c r="DW142" s="239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</row>
    <row r="143" spans="1:144" ht="62.25" customHeight="1">
      <c r="A143" s="235"/>
      <c r="B143" s="667"/>
      <c r="C143" s="303"/>
      <c r="D143" s="303"/>
      <c r="E143" s="303"/>
      <c r="F143" s="303"/>
      <c r="G143" s="240"/>
      <c r="H143" s="240"/>
      <c r="I143" s="240"/>
      <c r="J143" s="240"/>
      <c r="K143" s="268"/>
      <c r="L143" s="241"/>
      <c r="M143" s="254" t="s">
        <v>408</v>
      </c>
      <c r="N143" s="241"/>
      <c r="O143" s="227"/>
      <c r="P143" s="227"/>
      <c r="Q143" s="227"/>
      <c r="R143" s="227"/>
      <c r="S143" s="228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676"/>
      <c r="AW143" s="302"/>
      <c r="AX143" s="302"/>
      <c r="AY143" s="302"/>
      <c r="AZ143" s="302"/>
      <c r="BA143" s="302"/>
      <c r="BB143" s="672"/>
      <c r="BC143" s="302"/>
      <c r="BD143" s="302"/>
      <c r="BE143" s="302"/>
      <c r="BF143" s="302"/>
      <c r="BG143" s="302"/>
      <c r="BH143" s="247"/>
      <c r="BI143" s="247"/>
      <c r="BJ143" s="247"/>
      <c r="BK143" s="247"/>
      <c r="BL143" s="247"/>
      <c r="BM143" s="247"/>
      <c r="BN143" s="247"/>
      <c r="BO143" s="247"/>
      <c r="BP143" s="270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302"/>
      <c r="CA143" s="302"/>
      <c r="CB143" s="302"/>
      <c r="CC143" s="302"/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2"/>
      <c r="DJ143" s="302"/>
      <c r="DK143" s="302"/>
      <c r="DL143" s="302"/>
      <c r="DM143" s="302"/>
      <c r="DN143" s="302"/>
      <c r="DO143" s="302"/>
      <c r="DP143" s="302"/>
      <c r="DQ143" s="302"/>
      <c r="DR143" s="302"/>
      <c r="DS143" s="302"/>
      <c r="DT143" s="302"/>
      <c r="DU143" s="302"/>
      <c r="DV143" s="239"/>
      <c r="DW143" s="239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</row>
    <row r="144" spans="1:144" ht="43.5" customHeight="1">
      <c r="A144" s="235"/>
      <c r="B144" s="263" t="s">
        <v>665</v>
      </c>
      <c r="C144" s="244"/>
      <c r="D144" s="244"/>
      <c r="E144" s="244"/>
      <c r="F144" s="244"/>
      <c r="G144" s="244"/>
      <c r="H144" s="245"/>
      <c r="I144" s="245"/>
      <c r="J144" s="245"/>
      <c r="K144" s="245"/>
      <c r="L144" s="245"/>
      <c r="M144" s="245"/>
      <c r="N144" s="245"/>
      <c r="O144" s="246"/>
      <c r="P144" s="244"/>
      <c r="Q144" s="169"/>
      <c r="R144" s="169"/>
      <c r="S144" s="243"/>
      <c r="T144" s="270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56"/>
      <c r="AW144" s="169"/>
      <c r="AX144" s="169"/>
      <c r="AY144" s="169"/>
      <c r="AZ144" s="169"/>
      <c r="BA144" s="169"/>
      <c r="BB144" s="245"/>
      <c r="BC144" s="169"/>
      <c r="BD144" s="169"/>
      <c r="BE144" s="169"/>
      <c r="BF144" s="169"/>
      <c r="BG144" s="271"/>
      <c r="BH144" s="169"/>
      <c r="BI144" s="272"/>
      <c r="BJ144" s="245"/>
      <c r="BK144" s="245"/>
      <c r="BL144" s="245"/>
      <c r="BM144" s="245"/>
      <c r="BN144" s="245"/>
      <c r="BO144" s="245"/>
      <c r="BP144" s="270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667"/>
      <c r="CA144" s="303"/>
      <c r="CB144" s="303"/>
      <c r="CC144" s="303"/>
      <c r="CD144" s="303"/>
      <c r="CE144" s="303"/>
      <c r="CF144" s="249"/>
      <c r="CG144" s="250"/>
      <c r="CH144" s="250"/>
      <c r="CI144" s="251"/>
      <c r="CJ144" s="673" t="s">
        <v>415</v>
      </c>
      <c r="CK144" s="302"/>
      <c r="CL144" s="302"/>
      <c r="CM144" s="302"/>
      <c r="CN144" s="302"/>
      <c r="CO144" s="302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39"/>
      <c r="DW144" s="239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</row>
    <row r="145" spans="1:144" ht="51" customHeight="1">
      <c r="A145" s="235"/>
      <c r="B145" s="254" t="s">
        <v>410</v>
      </c>
      <c r="Q145" s="244"/>
      <c r="R145" s="244"/>
      <c r="S145" s="243"/>
      <c r="T145" s="270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169"/>
      <c r="AW145" s="169"/>
      <c r="AX145" s="169"/>
      <c r="AY145" s="169"/>
      <c r="AZ145" s="169"/>
      <c r="BA145" s="169"/>
      <c r="BB145" s="245"/>
      <c r="BC145" s="169"/>
      <c r="BD145" s="169"/>
      <c r="BE145" s="169"/>
      <c r="BF145" s="169"/>
      <c r="BG145" s="271"/>
      <c r="BH145" s="169"/>
      <c r="BI145" s="272"/>
      <c r="BJ145" s="245"/>
      <c r="BK145" s="245"/>
      <c r="BL145" s="245"/>
      <c r="BM145" s="245"/>
      <c r="BN145" s="245"/>
      <c r="BO145" s="245"/>
      <c r="BP145" s="270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54" t="s">
        <v>410</v>
      </c>
      <c r="CA145" s="227"/>
      <c r="CB145" s="227"/>
      <c r="CC145" s="227"/>
      <c r="CD145" s="227"/>
      <c r="CE145" s="227"/>
      <c r="CF145" s="252"/>
      <c r="CG145" s="252"/>
      <c r="CH145" s="252"/>
      <c r="CI145" s="252"/>
      <c r="CJ145" s="252"/>
      <c r="CK145" s="252"/>
      <c r="CL145" s="252"/>
      <c r="CM145" s="255"/>
      <c r="CN145" s="252"/>
      <c r="CO145" s="252"/>
      <c r="CP145" s="252"/>
      <c r="CQ145" s="252"/>
      <c r="CR145" s="252"/>
      <c r="CS145" s="252"/>
      <c r="CT145" s="273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39"/>
      <c r="DW145" s="239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</row>
    <row r="146" spans="1:144" ht="51" customHeight="1">
      <c r="A146" s="235"/>
      <c r="T146" s="270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169"/>
      <c r="AW146" s="169"/>
      <c r="AX146" s="169"/>
      <c r="AY146" s="169"/>
      <c r="AZ146" s="169"/>
      <c r="BA146" s="169"/>
      <c r="BB146" s="245"/>
      <c r="BC146" s="169"/>
      <c r="BD146" s="169"/>
      <c r="BE146" s="169"/>
      <c r="BF146" s="169"/>
      <c r="BG146" s="271"/>
      <c r="BH146" s="169"/>
      <c r="BI146" s="272"/>
      <c r="BJ146" s="245"/>
      <c r="BK146" s="245"/>
      <c r="BL146" s="245"/>
      <c r="BM146" s="245"/>
      <c r="BN146" s="245"/>
      <c r="BO146" s="245"/>
      <c r="BP146" s="270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74"/>
      <c r="CA146" s="274"/>
      <c r="CB146" s="274"/>
      <c r="CC146" s="274"/>
      <c r="CD146" s="274"/>
      <c r="CE146" s="274"/>
      <c r="CF146" s="252"/>
      <c r="CG146" s="274"/>
      <c r="CH146" s="274"/>
      <c r="CI146" s="274"/>
      <c r="CJ146" s="274"/>
      <c r="CK146" s="275"/>
      <c r="CL146" s="274"/>
      <c r="CM146" s="276"/>
      <c r="CN146" s="252"/>
      <c r="CO146" s="252"/>
      <c r="CP146" s="252"/>
      <c r="CQ146" s="252"/>
      <c r="CR146" s="252"/>
      <c r="CS146" s="252"/>
      <c r="CT146" s="273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39"/>
      <c r="DW146" s="239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163"/>
    </row>
    <row r="147" spans="1:144" ht="43.5" customHeight="1">
      <c r="A147" s="235"/>
      <c r="B147" s="277"/>
      <c r="C147" s="278"/>
      <c r="D147" s="278"/>
      <c r="E147" s="278"/>
      <c r="F147" s="278"/>
      <c r="G147" s="278"/>
      <c r="H147" s="244"/>
      <c r="I147" s="278"/>
      <c r="J147" s="244"/>
      <c r="K147" s="244"/>
      <c r="L147" s="244"/>
      <c r="M147" s="244"/>
      <c r="N147" s="244"/>
      <c r="O147" s="244"/>
      <c r="P147" s="244"/>
      <c r="Q147" s="244"/>
      <c r="R147" s="244"/>
      <c r="S147" s="243"/>
      <c r="T147" s="270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169"/>
      <c r="AW147" s="169"/>
      <c r="AX147" s="169"/>
      <c r="AY147" s="169"/>
      <c r="AZ147" s="169"/>
      <c r="BA147" s="169"/>
      <c r="BB147" s="245"/>
      <c r="BC147" s="169"/>
      <c r="BD147" s="169"/>
      <c r="BE147" s="169"/>
      <c r="BF147" s="169"/>
      <c r="BG147" s="271"/>
      <c r="BH147" s="169"/>
      <c r="BI147" s="272"/>
      <c r="BJ147" s="245"/>
      <c r="BK147" s="245"/>
      <c r="BL147" s="245"/>
      <c r="BM147" s="245"/>
      <c r="BN147" s="245"/>
      <c r="BO147" s="245"/>
      <c r="BP147" s="270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74"/>
      <c r="CA147" s="274"/>
      <c r="CB147" s="274"/>
      <c r="CC147" s="274"/>
      <c r="CD147" s="274"/>
      <c r="CE147" s="274"/>
      <c r="CF147" s="252"/>
      <c r="CG147" s="274"/>
      <c r="CH147" s="274"/>
      <c r="CI147" s="274"/>
      <c r="CJ147" s="274"/>
      <c r="CK147" s="275"/>
      <c r="CL147" s="274"/>
      <c r="CM147" s="276"/>
      <c r="CN147" s="252"/>
      <c r="CO147" s="252"/>
      <c r="CP147" s="252"/>
      <c r="CQ147" s="252"/>
      <c r="CR147" s="252"/>
      <c r="CS147" s="252"/>
      <c r="CT147" s="273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39"/>
      <c r="DW147" s="239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</row>
    <row r="148" spans="1:144" ht="43.5" customHeight="1">
      <c r="A148" s="235"/>
      <c r="B148" s="675" t="s">
        <v>699</v>
      </c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240"/>
      <c r="Q148" s="240"/>
      <c r="R148" s="24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229"/>
      <c r="AN148" s="239"/>
      <c r="AO148" s="239"/>
      <c r="AP148" s="239"/>
      <c r="AQ148" s="239"/>
      <c r="AR148" s="239"/>
      <c r="AS148" s="239"/>
      <c r="AT148" s="239"/>
      <c r="AU148" s="239"/>
      <c r="AV148" s="677"/>
      <c r="AW148" s="302"/>
      <c r="AX148" s="302"/>
      <c r="AY148" s="302"/>
      <c r="AZ148" s="302"/>
      <c r="BA148" s="302"/>
      <c r="BB148" s="302"/>
      <c r="BC148" s="279"/>
      <c r="BD148" s="279"/>
      <c r="BE148" s="279"/>
      <c r="BF148" s="279"/>
      <c r="BG148" s="267"/>
      <c r="BH148" s="244"/>
      <c r="BI148" s="261"/>
      <c r="BJ148" s="244"/>
      <c r="BK148" s="244"/>
      <c r="BL148" s="244"/>
      <c r="BM148" s="244"/>
      <c r="BN148" s="244"/>
      <c r="BO148" s="244"/>
      <c r="BP148" s="248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678" t="s">
        <v>417</v>
      </c>
      <c r="CA148" s="302"/>
      <c r="CB148" s="302"/>
      <c r="CC148" s="302"/>
      <c r="CD148" s="302"/>
      <c r="CE148" s="302"/>
      <c r="CF148" s="302"/>
      <c r="CG148" s="302"/>
      <c r="CH148" s="302"/>
      <c r="CI148" s="302"/>
      <c r="CJ148" s="302"/>
      <c r="CK148" s="302"/>
      <c r="CL148" s="302"/>
      <c r="CM148" s="302"/>
      <c r="CN148" s="302"/>
      <c r="CO148" s="302"/>
      <c r="CP148" s="302"/>
      <c r="CQ148" s="302"/>
      <c r="CR148" s="302"/>
      <c r="CS148" s="227"/>
      <c r="CT148" s="233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39"/>
      <c r="DW148" s="239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</row>
    <row r="149" spans="1:144" ht="43.5" customHeight="1">
      <c r="A149" s="235"/>
      <c r="B149" s="676"/>
      <c r="C149" s="302"/>
      <c r="D149" s="302"/>
      <c r="E149" s="302"/>
      <c r="F149" s="302"/>
      <c r="G149" s="247"/>
      <c r="H149" s="676"/>
      <c r="I149" s="302"/>
      <c r="J149" s="302"/>
      <c r="K149" s="302"/>
      <c r="L149" s="302"/>
      <c r="M149" s="280"/>
      <c r="N149" s="280"/>
      <c r="O149" s="280"/>
      <c r="P149" s="670" t="s">
        <v>700</v>
      </c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676"/>
      <c r="AW149" s="302"/>
      <c r="AX149" s="302"/>
      <c r="AY149" s="302"/>
      <c r="AZ149" s="302"/>
      <c r="BA149" s="247"/>
      <c r="BB149" s="676"/>
      <c r="BC149" s="302"/>
      <c r="BD149" s="302"/>
      <c r="BE149" s="302"/>
      <c r="BF149" s="302"/>
      <c r="BG149" s="271"/>
      <c r="BH149" s="169"/>
      <c r="BI149" s="281"/>
      <c r="BJ149" s="169"/>
      <c r="BK149" s="169"/>
      <c r="BL149" s="169"/>
      <c r="BM149" s="169"/>
      <c r="BN149" s="169"/>
      <c r="BO149" s="169"/>
      <c r="BP149" s="248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680"/>
      <c r="CA149" s="302"/>
      <c r="CB149" s="302"/>
      <c r="CC149" s="302"/>
      <c r="CD149" s="302"/>
      <c r="CE149" s="241"/>
      <c r="CF149" s="680"/>
      <c r="CG149" s="302"/>
      <c r="CH149" s="302"/>
      <c r="CI149" s="302"/>
      <c r="CJ149" s="302"/>
      <c r="CK149" s="275"/>
      <c r="CL149" s="274"/>
      <c r="CM149" s="282"/>
      <c r="CN149" s="274"/>
      <c r="CO149" s="274"/>
      <c r="CP149" s="274"/>
      <c r="CQ149" s="274"/>
      <c r="CR149" s="274"/>
      <c r="CS149" s="274"/>
      <c r="CT149" s="233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39"/>
      <c r="DW149" s="239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</row>
    <row r="150" spans="1:144" ht="43.5" customHeight="1">
      <c r="A150" s="235"/>
      <c r="B150" s="667"/>
      <c r="C150" s="303"/>
      <c r="D150" s="303"/>
      <c r="E150" s="303"/>
      <c r="F150" s="303"/>
      <c r="G150" s="240"/>
      <c r="H150" s="240"/>
      <c r="I150" s="241"/>
      <c r="J150" s="241"/>
      <c r="K150" s="240"/>
      <c r="L150" s="240"/>
      <c r="M150" s="240"/>
      <c r="N150" s="240"/>
      <c r="O150" s="242"/>
      <c r="P150" s="242"/>
      <c r="Q150" s="242"/>
      <c r="R150" s="242"/>
      <c r="S150" s="236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485"/>
      <c r="AW150" s="302"/>
      <c r="AX150" s="302"/>
      <c r="AY150" s="302"/>
      <c r="AZ150" s="302"/>
      <c r="BA150" s="258"/>
      <c r="BB150" s="485"/>
      <c r="BC150" s="302"/>
      <c r="BD150" s="302"/>
      <c r="BE150" s="302"/>
      <c r="BF150" s="302"/>
      <c r="BG150" s="271"/>
      <c r="BH150" s="169"/>
      <c r="BI150" s="281"/>
      <c r="BJ150" s="169"/>
      <c r="BK150" s="169"/>
      <c r="BL150" s="169"/>
      <c r="BM150" s="169"/>
      <c r="BN150" s="169"/>
      <c r="BO150" s="169"/>
      <c r="BP150" s="248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667"/>
      <c r="CA150" s="303"/>
      <c r="CB150" s="303"/>
      <c r="CC150" s="303"/>
      <c r="CD150" s="303"/>
      <c r="CE150" s="240"/>
      <c r="CF150" s="240"/>
      <c r="CG150" s="241"/>
      <c r="CH150" s="241"/>
      <c r="CI150" s="240"/>
      <c r="CJ150" s="240"/>
      <c r="CK150" s="240"/>
      <c r="CL150" s="240"/>
      <c r="CM150" s="242"/>
      <c r="CN150" s="242"/>
      <c r="CO150" s="242"/>
      <c r="CP150" s="242"/>
      <c r="CQ150" s="236"/>
      <c r="CR150" s="251"/>
      <c r="CS150" s="274"/>
      <c r="CT150" s="233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39"/>
      <c r="DW150" s="239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</row>
    <row r="151" spans="1:144" ht="43.5" customHeight="1">
      <c r="A151" s="235"/>
      <c r="B151" s="253" t="s">
        <v>665</v>
      </c>
      <c r="C151" s="253"/>
      <c r="D151" s="253"/>
      <c r="E151" s="253"/>
      <c r="F151" s="253"/>
      <c r="G151" s="253"/>
      <c r="H151" s="253"/>
      <c r="I151" s="253"/>
      <c r="J151" s="253"/>
      <c r="K151" s="253"/>
      <c r="L151" s="253" t="s">
        <v>666</v>
      </c>
      <c r="M151" s="253"/>
      <c r="N151" s="253"/>
      <c r="O151" s="253"/>
      <c r="P151" s="169"/>
      <c r="Q151" s="169"/>
      <c r="R151" s="169"/>
      <c r="S151" s="243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56"/>
      <c r="AW151" s="278"/>
      <c r="AX151" s="278"/>
      <c r="AY151" s="278"/>
      <c r="AZ151" s="278"/>
      <c r="BA151" s="278"/>
      <c r="BB151" s="244"/>
      <c r="BC151" s="278"/>
      <c r="BD151" s="244"/>
      <c r="BE151" s="244"/>
      <c r="BF151" s="244"/>
      <c r="BG151" s="260"/>
      <c r="BH151" s="258"/>
      <c r="BI151" s="258"/>
      <c r="BJ151" s="258"/>
      <c r="BK151" s="258"/>
      <c r="BL151" s="258"/>
      <c r="BM151" s="258"/>
      <c r="BN151" s="258"/>
      <c r="BO151" s="258"/>
      <c r="BP151" s="248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63" t="s">
        <v>665</v>
      </c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 t="s">
        <v>666</v>
      </c>
      <c r="CK151" s="263"/>
      <c r="CL151" s="263"/>
      <c r="CM151" s="263"/>
      <c r="CN151" s="274"/>
      <c r="CO151" s="274"/>
      <c r="CP151" s="274"/>
      <c r="CQ151" s="228"/>
      <c r="CR151" s="241"/>
      <c r="CS151" s="263"/>
      <c r="CT151" s="233"/>
      <c r="CU151" s="229"/>
      <c r="CV151" s="229"/>
      <c r="CW151" s="229"/>
      <c r="CX151" s="229"/>
      <c r="CY151" s="229"/>
      <c r="CZ151" s="229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39"/>
      <c r="DW151" s="239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</row>
    <row r="152" spans="1:144" ht="51" customHeight="1">
      <c r="A152" s="235"/>
      <c r="B152" s="254" t="s">
        <v>410</v>
      </c>
      <c r="C152" s="244"/>
      <c r="D152" s="244"/>
      <c r="E152" s="244"/>
      <c r="F152" s="244"/>
      <c r="G152" s="244"/>
      <c r="H152" s="245"/>
      <c r="I152" s="245"/>
      <c r="J152" s="245"/>
      <c r="K152" s="245"/>
      <c r="L152" s="245"/>
      <c r="M152" s="245"/>
      <c r="N152" s="245"/>
      <c r="O152" s="246"/>
      <c r="P152" s="244"/>
      <c r="Q152" s="244"/>
      <c r="R152" s="244"/>
      <c r="S152" s="243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54" t="s">
        <v>410</v>
      </c>
      <c r="CA152" s="227"/>
      <c r="CB152" s="227"/>
      <c r="CC152" s="227"/>
      <c r="CD152" s="227"/>
      <c r="CE152" s="227"/>
      <c r="CF152" s="252"/>
      <c r="CG152" s="252"/>
      <c r="CH152" s="252"/>
      <c r="CI152" s="252"/>
      <c r="CJ152" s="252"/>
      <c r="CK152" s="252"/>
      <c r="CL152" s="252"/>
      <c r="CM152" s="255"/>
      <c r="CN152" s="227"/>
      <c r="CO152" s="227"/>
      <c r="CP152" s="227"/>
      <c r="CQ152" s="228"/>
      <c r="CR152" s="241"/>
      <c r="CS152" s="229"/>
      <c r="CT152" s="229"/>
      <c r="CU152" s="229"/>
      <c r="CV152" s="229"/>
      <c r="CW152" s="229"/>
      <c r="CX152" s="229"/>
      <c r="CY152" s="229"/>
      <c r="CZ152" s="229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39"/>
      <c r="DW152" s="239"/>
      <c r="DX152" s="163"/>
      <c r="DY152" s="163"/>
      <c r="DZ152" s="163"/>
      <c r="EA152" s="163"/>
      <c r="EB152" s="163"/>
      <c r="EC152" s="163"/>
      <c r="ED152" s="163"/>
      <c r="EE152" s="163"/>
      <c r="EF152" s="163"/>
      <c r="EG152" s="163"/>
      <c r="EH152" s="163"/>
      <c r="EI152" s="163"/>
      <c r="EJ152" s="163"/>
      <c r="EK152" s="163"/>
      <c r="EL152" s="163"/>
      <c r="EM152" s="163"/>
      <c r="EN152" s="163"/>
    </row>
    <row r="153" spans="1:144" ht="43.5" customHeight="1">
      <c r="A153" s="235"/>
      <c r="B153" s="277"/>
      <c r="C153" s="278"/>
      <c r="D153" s="278"/>
      <c r="E153" s="278"/>
      <c r="F153" s="278"/>
      <c r="G153" s="278"/>
      <c r="H153" s="244"/>
      <c r="I153" s="278"/>
      <c r="J153" s="244"/>
      <c r="K153" s="244"/>
      <c r="L153" s="244"/>
      <c r="M153" s="244"/>
      <c r="N153" s="244"/>
      <c r="O153" s="244"/>
      <c r="P153" s="244"/>
      <c r="Q153" s="244"/>
      <c r="R153" s="244"/>
      <c r="S153" s="243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29"/>
      <c r="CT153" s="229"/>
      <c r="CU153" s="229"/>
      <c r="CV153" s="229"/>
      <c r="CW153" s="229"/>
      <c r="CX153" s="229"/>
      <c r="CY153" s="229"/>
      <c r="CZ153" s="229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39"/>
      <c r="DW153" s="239"/>
      <c r="DX153" s="163"/>
      <c r="DY153" s="163"/>
      <c r="DZ153" s="163"/>
      <c r="EA153" s="163"/>
      <c r="EB153" s="163"/>
      <c r="EC153" s="163"/>
      <c r="ED153" s="163"/>
      <c r="EE153" s="163"/>
      <c r="EF153" s="163"/>
      <c r="EG153" s="163"/>
      <c r="EH153" s="163"/>
      <c r="EI153" s="163"/>
      <c r="EJ153" s="163"/>
      <c r="EK153" s="163"/>
      <c r="EL153" s="163"/>
      <c r="EM153" s="163"/>
      <c r="EN153" s="163"/>
    </row>
    <row r="154" spans="1:144" ht="43.5" customHeight="1">
      <c r="A154" s="235"/>
      <c r="B154" s="675" t="s">
        <v>416</v>
      </c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302"/>
      <c r="AI154" s="302"/>
      <c r="AJ154" s="302"/>
      <c r="AK154" s="302"/>
      <c r="AL154" s="302"/>
      <c r="AM154" s="302"/>
      <c r="AN154" s="302"/>
      <c r="AO154" s="302"/>
      <c r="AP154" s="302"/>
      <c r="AQ154" s="302"/>
      <c r="AR154" s="302"/>
      <c r="AS154" s="302"/>
      <c r="AT154" s="302"/>
      <c r="AU154" s="302"/>
      <c r="AV154" s="302"/>
      <c r="AW154" s="302"/>
      <c r="AX154" s="302"/>
      <c r="AY154" s="302"/>
      <c r="AZ154" s="302"/>
      <c r="BA154" s="302"/>
      <c r="BB154" s="302"/>
      <c r="BC154" s="302"/>
      <c r="BD154" s="302"/>
      <c r="BE154" s="302"/>
      <c r="BF154" s="302"/>
      <c r="BG154" s="302"/>
      <c r="BH154" s="302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239"/>
      <c r="DV154" s="239"/>
      <c r="DW154" s="239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</row>
    <row r="155" spans="1:144" ht="43.5" customHeight="1">
      <c r="A155" s="239"/>
      <c r="B155" s="163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 t="s">
        <v>701</v>
      </c>
      <c r="AI155" s="247"/>
      <c r="AJ155" s="247"/>
      <c r="AK155" s="247"/>
      <c r="AL155" s="679"/>
      <c r="AM155" s="302"/>
      <c r="AN155" s="302"/>
      <c r="AO155" s="302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  <c r="BC155" s="302"/>
      <c r="BD155" s="302"/>
      <c r="BE155" s="302"/>
      <c r="BF155" s="302"/>
      <c r="BG155" s="302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239"/>
      <c r="DV155" s="239"/>
      <c r="DW155" s="239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</row>
    <row r="156" spans="1:144" ht="49.5" customHeight="1">
      <c r="A156" s="224"/>
      <c r="B156" s="678" t="s">
        <v>418</v>
      </c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302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</row>
    <row r="157" spans="1:144" ht="43.5" customHeight="1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</row>
    <row r="158" spans="1:144" ht="43.5" customHeight="1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</row>
    <row r="159" spans="1:144" ht="43.5" customHeight="1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</row>
    <row r="160" spans="1:144" ht="43.5" customHeight="1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</row>
    <row r="161" spans="1:144" ht="43.5" customHeigh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</row>
    <row r="162" spans="1:144" ht="43.5" customHeight="1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</row>
    <row r="163" spans="1:144" ht="43.5" customHeight="1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</row>
    <row r="164" spans="1:144" ht="45" customHeight="1">
      <c r="A164" s="283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283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283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283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283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681"/>
      <c r="DY164" s="302"/>
      <c r="DZ164" s="302"/>
      <c r="EA164" s="302"/>
      <c r="EB164" s="302"/>
      <c r="EC164" s="302"/>
      <c r="ED164" s="302"/>
      <c r="EE164" s="302"/>
      <c r="EF164" s="302"/>
      <c r="EG164" s="302"/>
      <c r="EH164" s="302"/>
      <c r="EI164" s="302"/>
      <c r="EJ164" s="302"/>
      <c r="EK164" s="302"/>
      <c r="EL164" s="302"/>
      <c r="EM164" s="302"/>
      <c r="EN164" s="302"/>
    </row>
    <row r="165" spans="1:144" ht="40.5" customHeight="1">
      <c r="A165" s="172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284"/>
      <c r="AJ165" s="284"/>
      <c r="AK165" s="284"/>
      <c r="AL165" s="284"/>
      <c r="AM165" s="284"/>
      <c r="AN165" s="284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/>
      <c r="BB165" s="177"/>
      <c r="BC165" s="177"/>
      <c r="BD165" s="177"/>
      <c r="BE165" s="177"/>
      <c r="BF165" s="177"/>
      <c r="BG165" s="177"/>
      <c r="BH165" s="177"/>
      <c r="BI165" s="177"/>
      <c r="BJ165" s="177"/>
      <c r="BK165" s="177"/>
      <c r="BL165" s="177"/>
      <c r="BM165" s="177"/>
      <c r="BN165" s="177"/>
      <c r="BO165" s="177"/>
      <c r="BP165" s="177"/>
      <c r="BQ165" s="177"/>
      <c r="BR165" s="177"/>
      <c r="BS165" s="177"/>
      <c r="BT165" s="177"/>
      <c r="BU165" s="177"/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7"/>
      <c r="CL165" s="177"/>
      <c r="CM165" s="177"/>
      <c r="CN165" s="177"/>
      <c r="CO165" s="177"/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7"/>
      <c r="DP165" s="177"/>
      <c r="DQ165" s="177"/>
      <c r="DR165" s="177"/>
      <c r="DS165" s="177"/>
      <c r="DT165" s="177"/>
      <c r="DU165" s="177"/>
      <c r="DV165" s="177"/>
      <c r="DW165" s="177"/>
      <c r="DX165" s="177"/>
      <c r="DY165" s="177"/>
      <c r="DZ165" s="177"/>
      <c r="EA165" s="177"/>
      <c r="EB165" s="177"/>
      <c r="EC165" s="177"/>
      <c r="ED165" s="177"/>
      <c r="EE165" s="177"/>
      <c r="EF165" s="177"/>
      <c r="EG165" s="177"/>
      <c r="EH165" s="177"/>
      <c r="EI165" s="177"/>
      <c r="EJ165" s="177"/>
      <c r="EK165" s="177"/>
      <c r="EL165" s="177"/>
      <c r="EM165" s="177"/>
      <c r="EN165" s="177"/>
    </row>
    <row r="166" spans="1:144" ht="40.5" customHeight="1">
      <c r="A166" s="172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284"/>
      <c r="AJ166" s="284"/>
      <c r="AK166" s="284"/>
      <c r="AL166" s="284"/>
      <c r="AM166" s="284"/>
      <c r="AN166" s="284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7"/>
      <c r="EE166" s="177"/>
      <c r="EF166" s="177"/>
      <c r="EG166" s="177"/>
      <c r="EH166" s="177"/>
      <c r="EI166" s="177"/>
      <c r="EJ166" s="177"/>
      <c r="EK166" s="177"/>
      <c r="EL166" s="177"/>
      <c r="EM166" s="177"/>
      <c r="EN166" s="177"/>
    </row>
    <row r="167" spans="1:144" ht="40.5" customHeight="1">
      <c r="A167" s="172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284"/>
      <c r="AJ167" s="284"/>
      <c r="AK167" s="284"/>
      <c r="AL167" s="284"/>
      <c r="AM167" s="284"/>
      <c r="AN167" s="284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</row>
    <row r="168" spans="1:144" ht="40.5" customHeight="1">
      <c r="A168" s="172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284"/>
      <c r="AJ168" s="284"/>
      <c r="AK168" s="284"/>
      <c r="AL168" s="284"/>
      <c r="AM168" s="284"/>
      <c r="AN168" s="284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</row>
    <row r="169" spans="1:144" ht="40.5" customHeight="1">
      <c r="A169" s="172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284"/>
      <c r="AJ169" s="284"/>
      <c r="AK169" s="284"/>
      <c r="AL169" s="284"/>
      <c r="AM169" s="284"/>
      <c r="AN169" s="284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  <c r="EA169" s="177"/>
      <c r="EB169" s="177"/>
      <c r="EC169" s="177"/>
      <c r="ED169" s="177"/>
      <c r="EE169" s="177"/>
      <c r="EF169" s="177"/>
      <c r="EG169" s="177"/>
      <c r="EH169" s="177"/>
      <c r="EI169" s="177"/>
      <c r="EJ169" s="177"/>
      <c r="EK169" s="177"/>
      <c r="EL169" s="177"/>
      <c r="EM169" s="177"/>
      <c r="EN169" s="177"/>
    </row>
    <row r="170" spans="1:144" ht="40.5" customHeight="1">
      <c r="A170" s="172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284"/>
      <c r="AJ170" s="284"/>
      <c r="AK170" s="284"/>
      <c r="AL170" s="284"/>
      <c r="AM170" s="284"/>
      <c r="AN170" s="284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7"/>
      <c r="BD170" s="177"/>
      <c r="BE170" s="177"/>
      <c r="BF170" s="177"/>
      <c r="BG170" s="177"/>
      <c r="BH170" s="177"/>
      <c r="BI170" s="177"/>
      <c r="BJ170" s="177"/>
      <c r="BK170" s="177"/>
      <c r="BL170" s="177"/>
      <c r="BM170" s="177"/>
      <c r="BN170" s="177"/>
      <c r="BO170" s="177"/>
      <c r="BP170" s="177"/>
      <c r="BQ170" s="177"/>
      <c r="BR170" s="177"/>
      <c r="BS170" s="177"/>
      <c r="BT170" s="177"/>
      <c r="BU170" s="177"/>
      <c r="BV170" s="177"/>
      <c r="BW170" s="177"/>
      <c r="BX170" s="177"/>
      <c r="BY170" s="177"/>
      <c r="BZ170" s="177"/>
      <c r="CA170" s="177"/>
      <c r="CB170" s="177"/>
      <c r="CC170" s="177"/>
      <c r="CD170" s="177"/>
      <c r="CE170" s="177"/>
      <c r="CF170" s="177"/>
      <c r="CG170" s="177"/>
      <c r="CH170" s="177"/>
      <c r="CI170" s="177"/>
      <c r="CJ170" s="177"/>
      <c r="CK170" s="177"/>
      <c r="CL170" s="177"/>
      <c r="CM170" s="177"/>
      <c r="CN170" s="177"/>
      <c r="CO170" s="177"/>
      <c r="CP170" s="177"/>
      <c r="CQ170" s="177"/>
      <c r="CR170" s="177"/>
      <c r="CS170" s="177"/>
      <c r="CT170" s="177"/>
      <c r="CU170" s="177"/>
      <c r="CV170" s="177"/>
      <c r="CW170" s="177"/>
      <c r="CX170" s="177"/>
      <c r="CY170" s="177"/>
      <c r="CZ170" s="177"/>
      <c r="DA170" s="177"/>
      <c r="DB170" s="177"/>
      <c r="DC170" s="177"/>
      <c r="DD170" s="177"/>
      <c r="DE170" s="177"/>
      <c r="DF170" s="177"/>
      <c r="DG170" s="177"/>
      <c r="DH170" s="177"/>
      <c r="DI170" s="177"/>
      <c r="DJ170" s="177"/>
      <c r="DK170" s="177"/>
      <c r="DL170" s="177"/>
      <c r="DM170" s="177"/>
      <c r="DN170" s="177"/>
      <c r="DO170" s="177"/>
      <c r="DP170" s="177"/>
      <c r="DQ170" s="177"/>
      <c r="DR170" s="177"/>
      <c r="DS170" s="177"/>
      <c r="DT170" s="177"/>
      <c r="DU170" s="177"/>
      <c r="DV170" s="177"/>
      <c r="DW170" s="177"/>
      <c r="DX170" s="177"/>
      <c r="DY170" s="177"/>
      <c r="DZ170" s="177"/>
      <c r="EA170" s="177"/>
      <c r="EB170" s="177"/>
      <c r="EC170" s="177"/>
      <c r="ED170" s="177"/>
      <c r="EE170" s="177"/>
      <c r="EF170" s="177"/>
      <c r="EG170" s="177"/>
      <c r="EH170" s="177"/>
      <c r="EI170" s="177"/>
      <c r="EJ170" s="177"/>
      <c r="EK170" s="177"/>
      <c r="EL170" s="177"/>
      <c r="EM170" s="177"/>
      <c r="EN170" s="177"/>
    </row>
    <row r="171" spans="1:144" ht="40.5" customHeight="1">
      <c r="A171" s="172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284"/>
      <c r="AJ171" s="284"/>
      <c r="AK171" s="284"/>
      <c r="AL171" s="284"/>
      <c r="AM171" s="284"/>
      <c r="AN171" s="284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7"/>
      <c r="BJ171" s="177"/>
      <c r="BK171" s="177"/>
      <c r="BL171" s="177"/>
      <c r="BM171" s="177"/>
      <c r="BN171" s="177"/>
      <c r="BO171" s="177"/>
      <c r="BP171" s="177"/>
      <c r="BQ171" s="177"/>
      <c r="BR171" s="177"/>
      <c r="BS171" s="177"/>
      <c r="BT171" s="177"/>
      <c r="BU171" s="177"/>
      <c r="BV171" s="177"/>
      <c r="BW171" s="177"/>
      <c r="BX171" s="177"/>
      <c r="BY171" s="177"/>
      <c r="BZ171" s="177"/>
      <c r="CA171" s="177"/>
      <c r="CB171" s="177"/>
      <c r="CC171" s="177"/>
      <c r="CD171" s="177"/>
      <c r="CE171" s="177"/>
      <c r="CF171" s="177"/>
      <c r="CG171" s="177"/>
      <c r="CH171" s="177"/>
      <c r="CI171" s="177"/>
      <c r="CJ171" s="177"/>
      <c r="CK171" s="177"/>
      <c r="CL171" s="177"/>
      <c r="CM171" s="177"/>
      <c r="CN171" s="177"/>
      <c r="CO171" s="177"/>
      <c r="CP171" s="177"/>
      <c r="CQ171" s="177"/>
      <c r="CR171" s="177"/>
      <c r="CS171" s="177"/>
      <c r="CT171" s="177"/>
      <c r="CU171" s="177"/>
      <c r="CV171" s="177"/>
      <c r="CW171" s="177"/>
      <c r="CX171" s="177"/>
      <c r="CY171" s="177"/>
      <c r="CZ171" s="177"/>
      <c r="DA171" s="177"/>
      <c r="DB171" s="177"/>
      <c r="DC171" s="177"/>
      <c r="DD171" s="177"/>
      <c r="DE171" s="177"/>
      <c r="DF171" s="177"/>
      <c r="DG171" s="177"/>
      <c r="DH171" s="177"/>
      <c r="DI171" s="177"/>
      <c r="DJ171" s="177"/>
      <c r="DK171" s="177"/>
      <c r="DL171" s="177"/>
      <c r="DM171" s="177"/>
      <c r="DN171" s="177"/>
      <c r="DO171" s="177"/>
      <c r="DP171" s="177"/>
      <c r="DQ171" s="177"/>
      <c r="DR171" s="177"/>
      <c r="DS171" s="177"/>
      <c r="DT171" s="177"/>
      <c r="DU171" s="177"/>
      <c r="DV171" s="177"/>
      <c r="DW171" s="177"/>
      <c r="DX171" s="177"/>
      <c r="DY171" s="177"/>
      <c r="DZ171" s="177"/>
      <c r="EA171" s="177"/>
      <c r="EB171" s="177"/>
      <c r="EC171" s="177"/>
      <c r="ED171" s="177"/>
      <c r="EE171" s="177"/>
      <c r="EF171" s="177"/>
      <c r="EG171" s="177"/>
      <c r="EH171" s="177"/>
      <c r="EI171" s="177"/>
      <c r="EJ171" s="177"/>
      <c r="EK171" s="177"/>
      <c r="EL171" s="177"/>
      <c r="EM171" s="177"/>
      <c r="EN171" s="177"/>
    </row>
    <row r="172" spans="1:144" ht="40.5" customHeight="1">
      <c r="A172" s="172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284"/>
      <c r="AJ172" s="284"/>
      <c r="AK172" s="284"/>
      <c r="AL172" s="284"/>
      <c r="AM172" s="284"/>
      <c r="AN172" s="284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7"/>
      <c r="BW172" s="177"/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7"/>
      <c r="CY172" s="177"/>
      <c r="CZ172" s="177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7"/>
      <c r="DP172" s="177"/>
      <c r="DQ172" s="177"/>
      <c r="DR172" s="177"/>
      <c r="DS172" s="177"/>
      <c r="DT172" s="177"/>
      <c r="DU172" s="177"/>
      <c r="DV172" s="177"/>
      <c r="DW172" s="177"/>
      <c r="DX172" s="177"/>
      <c r="DY172" s="177"/>
      <c r="DZ172" s="177"/>
      <c r="EA172" s="177"/>
      <c r="EB172" s="177"/>
      <c r="EC172" s="177"/>
      <c r="ED172" s="177"/>
      <c r="EE172" s="177"/>
      <c r="EF172" s="177"/>
      <c r="EG172" s="177"/>
      <c r="EH172" s="177"/>
      <c r="EI172" s="177"/>
      <c r="EJ172" s="177"/>
      <c r="EK172" s="177"/>
      <c r="EL172" s="177"/>
      <c r="EM172" s="177"/>
      <c r="EN172" s="177"/>
    </row>
    <row r="173" spans="1:144" ht="40.5" customHeight="1">
      <c r="A173" s="172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284"/>
      <c r="AJ173" s="284"/>
      <c r="AK173" s="284"/>
      <c r="AL173" s="284"/>
      <c r="AM173" s="284"/>
      <c r="AN173" s="284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77"/>
      <c r="CI173" s="177"/>
      <c r="CJ173" s="177"/>
      <c r="CK173" s="177"/>
      <c r="CL173" s="177"/>
      <c r="CM173" s="177"/>
      <c r="CN173" s="177"/>
      <c r="CO173" s="177"/>
      <c r="CP173" s="177"/>
      <c r="CQ173" s="177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7"/>
      <c r="DP173" s="177"/>
      <c r="DQ173" s="177"/>
      <c r="DR173" s="177"/>
      <c r="DS173" s="177"/>
      <c r="DT173" s="177"/>
      <c r="DU173" s="177"/>
      <c r="DV173" s="177"/>
      <c r="DW173" s="177"/>
      <c r="DX173" s="177"/>
      <c r="DY173" s="177"/>
      <c r="DZ173" s="177"/>
      <c r="EA173" s="177"/>
      <c r="EB173" s="177"/>
      <c r="EC173" s="177"/>
      <c r="ED173" s="177"/>
      <c r="EE173" s="177"/>
      <c r="EF173" s="177"/>
      <c r="EG173" s="177"/>
      <c r="EH173" s="177"/>
      <c r="EI173" s="177"/>
      <c r="EJ173" s="177"/>
      <c r="EK173" s="177"/>
      <c r="EL173" s="177"/>
      <c r="EM173" s="177"/>
      <c r="EN173" s="177"/>
    </row>
    <row r="174" spans="1:144" ht="40.5" customHeight="1">
      <c r="A174" s="172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284"/>
      <c r="AJ174" s="284"/>
      <c r="AK174" s="284"/>
      <c r="AL174" s="284"/>
      <c r="AM174" s="284"/>
      <c r="AN174" s="284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BM174" s="177"/>
      <c r="BN174" s="177"/>
      <c r="BO174" s="177"/>
      <c r="BP174" s="177"/>
      <c r="BQ174" s="177"/>
      <c r="BR174" s="177"/>
      <c r="BS174" s="177"/>
      <c r="BT174" s="177"/>
      <c r="BU174" s="177"/>
      <c r="BV174" s="177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7"/>
      <c r="CJ174" s="177"/>
      <c r="CK174" s="177"/>
      <c r="CL174" s="177"/>
      <c r="CM174" s="177"/>
      <c r="CN174" s="177"/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7"/>
      <c r="DP174" s="177"/>
      <c r="DQ174" s="177"/>
      <c r="DR174" s="177"/>
      <c r="DS174" s="177"/>
      <c r="DT174" s="177"/>
      <c r="DU174" s="177"/>
      <c r="DV174" s="177"/>
      <c r="DW174" s="177"/>
      <c r="DX174" s="177"/>
      <c r="DY174" s="177"/>
      <c r="DZ174" s="177"/>
      <c r="EA174" s="177"/>
      <c r="EB174" s="177"/>
      <c r="EC174" s="177"/>
      <c r="ED174" s="177"/>
      <c r="EE174" s="177"/>
      <c r="EF174" s="177"/>
      <c r="EG174" s="177"/>
      <c r="EH174" s="177"/>
      <c r="EI174" s="177"/>
      <c r="EJ174" s="177"/>
      <c r="EK174" s="177"/>
      <c r="EL174" s="177"/>
      <c r="EM174" s="177"/>
      <c r="EN174" s="177"/>
    </row>
    <row r="175" spans="1:144" ht="40.5" customHeight="1">
      <c r="A175" s="172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284"/>
      <c r="AJ175" s="284"/>
      <c r="AK175" s="284"/>
      <c r="AL175" s="284"/>
      <c r="AM175" s="284"/>
      <c r="AN175" s="284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 s="177"/>
      <c r="EF175" s="177"/>
      <c r="EG175" s="177"/>
      <c r="EH175" s="177"/>
      <c r="EI175" s="177"/>
      <c r="EJ175" s="177"/>
      <c r="EK175" s="177"/>
      <c r="EL175" s="177"/>
      <c r="EM175" s="177"/>
      <c r="EN175" s="177"/>
    </row>
    <row r="176" spans="1:144" ht="40.5" customHeight="1">
      <c r="A176" s="172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284"/>
      <c r="AJ176" s="284"/>
      <c r="AK176" s="284"/>
      <c r="AL176" s="284"/>
      <c r="AM176" s="284"/>
      <c r="AN176" s="284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177"/>
      <c r="BS176" s="177"/>
      <c r="BT176" s="177"/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177"/>
      <c r="DY176" s="177"/>
      <c r="DZ176" s="177"/>
      <c r="EA176" s="177"/>
      <c r="EB176" s="177"/>
      <c r="EC176" s="177"/>
      <c r="ED176" s="177"/>
      <c r="EE176" s="177"/>
      <c r="EF176" s="177"/>
      <c r="EG176" s="177"/>
      <c r="EH176" s="177"/>
      <c r="EI176" s="177"/>
      <c r="EJ176" s="177"/>
      <c r="EK176" s="177"/>
      <c r="EL176" s="177"/>
      <c r="EM176" s="177"/>
      <c r="EN176" s="177"/>
    </row>
    <row r="177" spans="1:144" ht="40.5" customHeight="1">
      <c r="A177" s="172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284"/>
      <c r="AJ177" s="284"/>
      <c r="AK177" s="284"/>
      <c r="AL177" s="284"/>
      <c r="AM177" s="284"/>
      <c r="AN177" s="284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BP177" s="177"/>
      <c r="BQ177" s="177"/>
      <c r="BR177" s="177"/>
      <c r="BS177" s="177"/>
      <c r="BT177" s="177"/>
      <c r="BU177" s="177"/>
      <c r="BV177" s="177"/>
      <c r="BW177" s="177"/>
      <c r="BX177" s="177"/>
      <c r="BY177" s="177"/>
      <c r="BZ177" s="177"/>
      <c r="CA177" s="177"/>
      <c r="CB177" s="177"/>
      <c r="CC177" s="177"/>
      <c r="CD177" s="177"/>
      <c r="CE177" s="177"/>
      <c r="CF177" s="177"/>
      <c r="CG177" s="177"/>
      <c r="CH177" s="177"/>
      <c r="CI177" s="177"/>
      <c r="CJ177" s="177"/>
      <c r="CK177" s="177"/>
      <c r="CL177" s="177"/>
      <c r="CM177" s="177"/>
      <c r="CN177" s="177"/>
      <c r="CO177" s="177"/>
      <c r="CP177" s="177"/>
      <c r="CQ177" s="177"/>
      <c r="CR177" s="177"/>
      <c r="CS177" s="177"/>
      <c r="CT177" s="177"/>
      <c r="CU177" s="177"/>
      <c r="CV177" s="177"/>
      <c r="CW177" s="177"/>
      <c r="CX177" s="177"/>
      <c r="CY177" s="177"/>
      <c r="CZ177" s="177"/>
      <c r="DA177" s="177"/>
      <c r="DB177" s="177"/>
      <c r="DC177" s="177"/>
      <c r="DD177" s="177"/>
      <c r="DE177" s="177"/>
      <c r="DF177" s="177"/>
      <c r="DG177" s="177"/>
      <c r="DH177" s="177"/>
      <c r="DI177" s="177"/>
      <c r="DJ177" s="177"/>
      <c r="DK177" s="177"/>
      <c r="DL177" s="177"/>
      <c r="DM177" s="177"/>
      <c r="DN177" s="177"/>
      <c r="DO177" s="177"/>
      <c r="DP177" s="177"/>
      <c r="DQ177" s="177"/>
      <c r="DR177" s="177"/>
      <c r="DS177" s="177"/>
      <c r="DT177" s="177"/>
      <c r="DU177" s="177"/>
      <c r="DV177" s="177"/>
      <c r="DW177" s="177"/>
      <c r="DX177" s="177"/>
      <c r="DY177" s="177"/>
      <c r="DZ177" s="177"/>
      <c r="EA177" s="177"/>
      <c r="EB177" s="177"/>
      <c r="EC177" s="177"/>
      <c r="ED177" s="177"/>
      <c r="EE177" s="177"/>
      <c r="EF177" s="177"/>
      <c r="EG177" s="177"/>
      <c r="EH177" s="177"/>
      <c r="EI177" s="177"/>
      <c r="EJ177" s="177"/>
      <c r="EK177" s="177"/>
      <c r="EL177" s="177"/>
      <c r="EM177" s="177"/>
      <c r="EN177" s="177"/>
    </row>
    <row r="178" spans="1:144" ht="40.5" customHeight="1">
      <c r="A178" s="172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284"/>
      <c r="AJ178" s="284"/>
      <c r="AK178" s="284"/>
      <c r="AL178" s="284"/>
      <c r="AM178" s="284"/>
      <c r="AN178" s="284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  <c r="CB178" s="177"/>
      <c r="CC178" s="177"/>
      <c r="CD178" s="177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7"/>
      <c r="DB178" s="177"/>
      <c r="DC178" s="177"/>
      <c r="DD178" s="177"/>
      <c r="DE178" s="177"/>
      <c r="DF178" s="177"/>
      <c r="DG178" s="177"/>
      <c r="DH178" s="177"/>
      <c r="DI178" s="177"/>
      <c r="DJ178" s="177"/>
      <c r="DK178" s="177"/>
      <c r="DL178" s="177"/>
      <c r="DM178" s="177"/>
      <c r="DN178" s="177"/>
      <c r="DO178" s="177"/>
      <c r="DP178" s="177"/>
      <c r="DQ178" s="177"/>
      <c r="DR178" s="177"/>
      <c r="DS178" s="177"/>
      <c r="DT178" s="177"/>
      <c r="DU178" s="177"/>
      <c r="DV178" s="177"/>
      <c r="DW178" s="177"/>
      <c r="DX178" s="177"/>
      <c r="DY178" s="177"/>
      <c r="DZ178" s="177"/>
      <c r="EA178" s="177"/>
      <c r="EB178" s="177"/>
      <c r="EC178" s="177"/>
      <c r="ED178" s="177"/>
      <c r="EE178" s="177"/>
      <c r="EF178" s="177"/>
      <c r="EG178" s="177"/>
      <c r="EH178" s="177"/>
      <c r="EI178" s="177"/>
      <c r="EJ178" s="177"/>
      <c r="EK178" s="177"/>
      <c r="EL178" s="177"/>
      <c r="EM178" s="177"/>
      <c r="EN178" s="177"/>
    </row>
    <row r="179" spans="1:144" ht="40.5" customHeight="1">
      <c r="A179" s="172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284"/>
      <c r="AJ179" s="284"/>
      <c r="AK179" s="284"/>
      <c r="AL179" s="284"/>
      <c r="AM179" s="284"/>
      <c r="AN179" s="284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77"/>
      <c r="BU179" s="177"/>
      <c r="BV179" s="177"/>
      <c r="BW179" s="177"/>
      <c r="BX179" s="177"/>
      <c r="BY179" s="177"/>
      <c r="BZ179" s="177"/>
      <c r="CA179" s="177"/>
      <c r="CB179" s="177"/>
      <c r="CC179" s="177"/>
      <c r="CD179" s="177"/>
      <c r="CE179" s="177"/>
      <c r="CF179" s="177"/>
      <c r="CG179" s="177"/>
      <c r="CH179" s="177"/>
      <c r="CI179" s="177"/>
      <c r="CJ179" s="177"/>
      <c r="CK179" s="177"/>
      <c r="CL179" s="177"/>
      <c r="CM179" s="177"/>
      <c r="CN179" s="177"/>
      <c r="CO179" s="177"/>
      <c r="CP179" s="177"/>
      <c r="CQ179" s="177"/>
      <c r="CR179" s="177"/>
      <c r="CS179" s="177"/>
      <c r="CT179" s="177"/>
      <c r="CU179" s="177"/>
      <c r="CV179" s="177"/>
      <c r="CW179" s="177"/>
      <c r="CX179" s="177"/>
      <c r="CY179" s="177"/>
      <c r="CZ179" s="177"/>
      <c r="DA179" s="177"/>
      <c r="DB179" s="177"/>
      <c r="DC179" s="177"/>
      <c r="DD179" s="177"/>
      <c r="DE179" s="177"/>
      <c r="DF179" s="177"/>
      <c r="DG179" s="177"/>
      <c r="DH179" s="177"/>
      <c r="DI179" s="177"/>
      <c r="DJ179" s="177"/>
      <c r="DK179" s="177"/>
      <c r="DL179" s="177"/>
      <c r="DM179" s="177"/>
      <c r="DN179" s="177"/>
      <c r="DO179" s="177"/>
      <c r="DP179" s="177"/>
      <c r="DQ179" s="177"/>
      <c r="DR179" s="177"/>
      <c r="DS179" s="177"/>
      <c r="DT179" s="177"/>
      <c r="DU179" s="177"/>
      <c r="DV179" s="177"/>
      <c r="DW179" s="177"/>
      <c r="DX179" s="177"/>
      <c r="DY179" s="177"/>
      <c r="DZ179" s="177"/>
      <c r="EA179" s="177"/>
      <c r="EB179" s="177"/>
      <c r="EC179" s="177"/>
      <c r="ED179" s="177"/>
      <c r="EE179" s="177"/>
      <c r="EF179" s="177"/>
      <c r="EG179" s="177"/>
      <c r="EH179" s="177"/>
      <c r="EI179" s="177"/>
      <c r="EJ179" s="177"/>
      <c r="EK179" s="177"/>
      <c r="EL179" s="177"/>
      <c r="EM179" s="177"/>
      <c r="EN179" s="177"/>
    </row>
    <row r="180" spans="1:144" ht="40.5" customHeight="1">
      <c r="A180" s="172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284"/>
      <c r="AJ180" s="284"/>
      <c r="AK180" s="284"/>
      <c r="AL180" s="284"/>
      <c r="AM180" s="284"/>
      <c r="AN180" s="284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7"/>
      <c r="DE180" s="177"/>
      <c r="DF180" s="177"/>
      <c r="DG180" s="177"/>
      <c r="DH180" s="177"/>
      <c r="DI180" s="177"/>
      <c r="DJ180" s="177"/>
      <c r="DK180" s="177"/>
      <c r="DL180" s="177"/>
      <c r="DM180" s="177"/>
      <c r="DN180" s="177"/>
      <c r="DO180" s="177"/>
      <c r="DP180" s="177"/>
      <c r="DQ180" s="177"/>
      <c r="DR180" s="177"/>
      <c r="DS180" s="177"/>
      <c r="DT180" s="177"/>
      <c r="DU180" s="177"/>
      <c r="DV180" s="177"/>
      <c r="DW180" s="177"/>
      <c r="DX180" s="177"/>
      <c r="DY180" s="177"/>
      <c r="DZ180" s="177"/>
      <c r="EA180" s="177"/>
      <c r="EB180" s="177"/>
      <c r="EC180" s="177"/>
      <c r="ED180" s="177"/>
      <c r="EE180" s="177"/>
      <c r="EF180" s="177"/>
      <c r="EG180" s="177"/>
      <c r="EH180" s="177"/>
      <c r="EI180" s="177"/>
      <c r="EJ180" s="177"/>
      <c r="EK180" s="177"/>
      <c r="EL180" s="177"/>
      <c r="EM180" s="177"/>
      <c r="EN180" s="177"/>
    </row>
    <row r="181" spans="1:144" ht="40.5" customHeight="1">
      <c r="A181" s="172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284"/>
      <c r="AJ181" s="284"/>
      <c r="AK181" s="284"/>
      <c r="AL181" s="284"/>
      <c r="AM181" s="284"/>
      <c r="AN181" s="284"/>
      <c r="AO181" s="177"/>
      <c r="AP181" s="177"/>
      <c r="AQ181" s="177"/>
      <c r="AR181" s="177"/>
      <c r="AS181" s="177"/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BM181" s="177"/>
      <c r="BN181" s="177"/>
      <c r="BO181" s="177"/>
      <c r="BP181" s="177"/>
      <c r="BQ181" s="177"/>
      <c r="BR181" s="177"/>
      <c r="BS181" s="177"/>
      <c r="BT181" s="177"/>
      <c r="BU181" s="177"/>
      <c r="BV181" s="177"/>
      <c r="BW181" s="177"/>
      <c r="BX181" s="177"/>
      <c r="BY181" s="177"/>
      <c r="BZ181" s="177"/>
      <c r="CA181" s="177"/>
      <c r="CB181" s="177"/>
      <c r="CC181" s="177"/>
      <c r="CD181" s="177"/>
      <c r="CE181" s="177"/>
      <c r="CF181" s="177"/>
      <c r="CG181" s="177"/>
      <c r="CH181" s="177"/>
      <c r="CI181" s="177"/>
      <c r="CJ181" s="177"/>
      <c r="CK181" s="177"/>
      <c r="CL181" s="177"/>
      <c r="CM181" s="177"/>
      <c r="CN181" s="177"/>
      <c r="CO181" s="177"/>
      <c r="CP181" s="177"/>
      <c r="CQ181" s="177"/>
      <c r="CR181" s="177"/>
      <c r="CS181" s="177"/>
      <c r="CT181" s="177"/>
      <c r="CU181" s="177"/>
      <c r="CV181" s="177"/>
      <c r="CW181" s="177"/>
      <c r="CX181" s="177"/>
      <c r="CY181" s="177"/>
      <c r="CZ181" s="177"/>
      <c r="DA181" s="177"/>
      <c r="DB181" s="177"/>
      <c r="DC181" s="177"/>
      <c r="DD181" s="177"/>
      <c r="DE181" s="177"/>
      <c r="DF181" s="177"/>
      <c r="DG181" s="177"/>
      <c r="DH181" s="177"/>
      <c r="DI181" s="177"/>
      <c r="DJ181" s="177"/>
      <c r="DK181" s="177"/>
      <c r="DL181" s="177"/>
      <c r="DM181" s="177"/>
      <c r="DN181" s="177"/>
      <c r="DO181" s="177"/>
      <c r="DP181" s="177"/>
      <c r="DQ181" s="177"/>
      <c r="DR181" s="177"/>
      <c r="DS181" s="177"/>
      <c r="DT181" s="177"/>
      <c r="DU181" s="177"/>
      <c r="DV181" s="177"/>
      <c r="DW181" s="177"/>
      <c r="DX181" s="177"/>
      <c r="DY181" s="177"/>
      <c r="DZ181" s="177"/>
      <c r="EA181" s="177"/>
      <c r="EB181" s="177"/>
      <c r="EC181" s="177"/>
      <c r="ED181" s="177"/>
      <c r="EE181" s="177"/>
      <c r="EF181" s="177"/>
      <c r="EG181" s="177"/>
      <c r="EH181" s="177"/>
      <c r="EI181" s="177"/>
      <c r="EJ181" s="177"/>
      <c r="EK181" s="177"/>
      <c r="EL181" s="177"/>
      <c r="EM181" s="177"/>
      <c r="EN181" s="177"/>
    </row>
    <row r="182" spans="1:144" ht="40.5" customHeight="1">
      <c r="A182" s="172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284"/>
      <c r="AJ182" s="284"/>
      <c r="AK182" s="284"/>
      <c r="AL182" s="284"/>
      <c r="AM182" s="284"/>
      <c r="AN182" s="284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77"/>
      <c r="BU182" s="177"/>
      <c r="BV182" s="177"/>
      <c r="BW182" s="177"/>
      <c r="BX182" s="177"/>
      <c r="BY182" s="177"/>
      <c r="BZ182" s="177"/>
      <c r="CA182" s="177"/>
      <c r="CB182" s="177"/>
      <c r="CC182" s="177"/>
      <c r="CD182" s="177"/>
      <c r="CE182" s="177"/>
      <c r="CF182" s="177"/>
      <c r="CG182" s="177"/>
      <c r="CH182" s="177"/>
      <c r="CI182" s="177"/>
      <c r="CJ182" s="177"/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7"/>
      <c r="DB182" s="177"/>
      <c r="DC182" s="177"/>
      <c r="DD182" s="177"/>
      <c r="DE182" s="177"/>
      <c r="DF182" s="177"/>
      <c r="DG182" s="177"/>
      <c r="DH182" s="177"/>
      <c r="DI182" s="177"/>
      <c r="DJ182" s="177"/>
      <c r="DK182" s="177"/>
      <c r="DL182" s="177"/>
      <c r="DM182" s="177"/>
      <c r="DN182" s="177"/>
      <c r="DO182" s="177"/>
      <c r="DP182" s="177"/>
      <c r="DQ182" s="177"/>
      <c r="DR182" s="177"/>
      <c r="DS182" s="177"/>
      <c r="DT182" s="177"/>
      <c r="DU182" s="177"/>
      <c r="DV182" s="177"/>
      <c r="DW182" s="177"/>
      <c r="DX182" s="177"/>
      <c r="DY182" s="177"/>
      <c r="DZ182" s="177"/>
      <c r="EA182" s="177"/>
      <c r="EB182" s="177"/>
      <c r="EC182" s="177"/>
      <c r="ED182" s="177"/>
      <c r="EE182" s="177"/>
      <c r="EF182" s="177"/>
      <c r="EG182" s="177"/>
      <c r="EH182" s="177"/>
      <c r="EI182" s="177"/>
      <c r="EJ182" s="177"/>
      <c r="EK182" s="177"/>
      <c r="EL182" s="177"/>
      <c r="EM182" s="177"/>
      <c r="EN182" s="177"/>
    </row>
    <row r="183" spans="1:144" ht="40.5" customHeight="1">
      <c r="A183" s="172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284"/>
      <c r="AJ183" s="284"/>
      <c r="AK183" s="284"/>
      <c r="AL183" s="284"/>
      <c r="AM183" s="284"/>
      <c r="AN183" s="284"/>
      <c r="AO183" s="177"/>
      <c r="AP183" s="177"/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BM183" s="177"/>
      <c r="BN183" s="177"/>
      <c r="BO183" s="177"/>
      <c r="BP183" s="177"/>
      <c r="BQ183" s="177"/>
      <c r="BR183" s="177"/>
      <c r="BS183" s="177"/>
      <c r="BT183" s="177"/>
      <c r="BU183" s="177"/>
      <c r="BV183" s="177"/>
      <c r="BW183" s="177"/>
      <c r="BX183" s="177"/>
      <c r="BY183" s="177"/>
      <c r="BZ183" s="177"/>
      <c r="CA183" s="177"/>
      <c r="CB183" s="177"/>
      <c r="CC183" s="177"/>
      <c r="CD183" s="177"/>
      <c r="CE183" s="177"/>
      <c r="CF183" s="177"/>
      <c r="CG183" s="177"/>
      <c r="CH183" s="177"/>
      <c r="CI183" s="177"/>
      <c r="CJ183" s="177"/>
      <c r="CK183" s="177"/>
      <c r="CL183" s="177"/>
      <c r="CM183" s="177"/>
      <c r="CN183" s="177"/>
      <c r="CO183" s="177"/>
      <c r="CP183" s="177"/>
      <c r="CQ183" s="177"/>
      <c r="CR183" s="177"/>
      <c r="CS183" s="177"/>
      <c r="CT183" s="177"/>
      <c r="CU183" s="177"/>
      <c r="CV183" s="177"/>
      <c r="CW183" s="177"/>
      <c r="CX183" s="177"/>
      <c r="CY183" s="177"/>
      <c r="CZ183" s="177"/>
      <c r="DA183" s="177"/>
      <c r="DB183" s="177"/>
      <c r="DC183" s="177"/>
      <c r="DD183" s="177"/>
      <c r="DE183" s="177"/>
      <c r="DF183" s="177"/>
      <c r="DG183" s="177"/>
      <c r="DH183" s="177"/>
      <c r="DI183" s="177"/>
      <c r="DJ183" s="177"/>
      <c r="DK183" s="177"/>
      <c r="DL183" s="177"/>
      <c r="DM183" s="177"/>
      <c r="DN183" s="177"/>
      <c r="DO183" s="177"/>
      <c r="DP183" s="177"/>
      <c r="DQ183" s="177"/>
      <c r="DR183" s="177"/>
      <c r="DS183" s="177"/>
      <c r="DT183" s="177"/>
      <c r="DU183" s="177"/>
      <c r="DV183" s="177"/>
      <c r="DW183" s="177"/>
      <c r="DX183" s="177"/>
      <c r="DY183" s="177"/>
      <c r="DZ183" s="177"/>
      <c r="EA183" s="177"/>
      <c r="EB183" s="177"/>
      <c r="EC183" s="177"/>
      <c r="ED183" s="177"/>
      <c r="EE183" s="177"/>
      <c r="EF183" s="177"/>
      <c r="EG183" s="177"/>
      <c r="EH183" s="177"/>
      <c r="EI183" s="177"/>
      <c r="EJ183" s="177"/>
      <c r="EK183" s="177"/>
      <c r="EL183" s="177"/>
      <c r="EM183" s="177"/>
      <c r="EN183" s="177"/>
    </row>
    <row r="184" spans="1:144" ht="40.5" customHeight="1">
      <c r="A184" s="172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284"/>
      <c r="AJ184" s="284"/>
      <c r="AK184" s="284"/>
      <c r="AL184" s="284"/>
      <c r="AM184" s="284"/>
      <c r="AN184" s="284"/>
      <c r="AO184" s="177"/>
      <c r="AP184" s="177"/>
      <c r="AQ184" s="177"/>
      <c r="AR184" s="177"/>
      <c r="AS184" s="177"/>
      <c r="AT184" s="177"/>
      <c r="AU184" s="177"/>
      <c r="AV184" s="177"/>
      <c r="AW184" s="177"/>
      <c r="AX184" s="177"/>
      <c r="AY184" s="177"/>
      <c r="AZ184" s="177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L184" s="177"/>
      <c r="BM184" s="177"/>
      <c r="BN184" s="177"/>
      <c r="BO184" s="177"/>
      <c r="BP184" s="177"/>
      <c r="BQ184" s="177"/>
      <c r="BR184" s="177"/>
      <c r="BS184" s="177"/>
      <c r="BT184" s="177"/>
      <c r="BU184" s="177"/>
      <c r="BV184" s="177"/>
      <c r="BW184" s="177"/>
      <c r="BX184" s="177"/>
      <c r="BY184" s="177"/>
      <c r="BZ184" s="177"/>
      <c r="CA184" s="177"/>
      <c r="CB184" s="177"/>
      <c r="CC184" s="177"/>
      <c r="CD184" s="177"/>
      <c r="CE184" s="177"/>
      <c r="CF184" s="177"/>
      <c r="CG184" s="177"/>
      <c r="CH184" s="177"/>
      <c r="CI184" s="177"/>
      <c r="CJ184" s="177"/>
      <c r="CK184" s="177"/>
      <c r="CL184" s="177"/>
      <c r="CM184" s="177"/>
      <c r="CN184" s="177"/>
      <c r="CO184" s="177"/>
      <c r="CP184" s="177"/>
      <c r="CQ184" s="177"/>
      <c r="CR184" s="177"/>
      <c r="CS184" s="177"/>
      <c r="CT184" s="177"/>
      <c r="CU184" s="177"/>
      <c r="CV184" s="177"/>
      <c r="CW184" s="177"/>
      <c r="CX184" s="177"/>
      <c r="CY184" s="177"/>
      <c r="CZ184" s="177"/>
      <c r="DA184" s="177"/>
      <c r="DB184" s="177"/>
      <c r="DC184" s="177"/>
      <c r="DD184" s="177"/>
      <c r="DE184" s="177"/>
      <c r="DF184" s="177"/>
      <c r="DG184" s="177"/>
      <c r="DH184" s="177"/>
      <c r="DI184" s="177"/>
      <c r="DJ184" s="177"/>
      <c r="DK184" s="177"/>
      <c r="DL184" s="177"/>
      <c r="DM184" s="177"/>
      <c r="DN184" s="177"/>
      <c r="DO184" s="177"/>
      <c r="DP184" s="177"/>
      <c r="DQ184" s="177"/>
      <c r="DR184" s="177"/>
      <c r="DS184" s="177"/>
      <c r="DT184" s="177"/>
      <c r="DU184" s="177"/>
      <c r="DV184" s="177"/>
      <c r="DW184" s="177"/>
      <c r="DX184" s="177"/>
      <c r="DY184" s="177"/>
      <c r="DZ184" s="177"/>
      <c r="EA184" s="177"/>
      <c r="EB184" s="177"/>
      <c r="EC184" s="177"/>
      <c r="ED184" s="177"/>
      <c r="EE184" s="177"/>
      <c r="EF184" s="177"/>
      <c r="EG184" s="177"/>
      <c r="EH184" s="177"/>
      <c r="EI184" s="177"/>
      <c r="EJ184" s="177"/>
      <c r="EK184" s="177"/>
      <c r="EL184" s="177"/>
      <c r="EM184" s="177"/>
      <c r="EN184" s="177"/>
    </row>
    <row r="185" spans="1:144" ht="40.5" customHeight="1">
      <c r="A185" s="172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284"/>
      <c r="AJ185" s="284"/>
      <c r="AK185" s="284"/>
      <c r="AL185" s="284"/>
      <c r="AM185" s="284"/>
      <c r="AN185" s="284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  <c r="EI185" s="177"/>
      <c r="EJ185" s="177"/>
      <c r="EK185" s="177"/>
      <c r="EL185" s="177"/>
      <c r="EM185" s="177"/>
      <c r="EN185" s="177"/>
    </row>
    <row r="186" spans="1:144" ht="40.5" customHeight="1">
      <c r="A186" s="172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284"/>
      <c r="AJ186" s="284"/>
      <c r="AK186" s="284"/>
      <c r="AL186" s="284"/>
      <c r="AM186" s="284"/>
      <c r="AN186" s="284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7"/>
      <c r="BW186" s="177"/>
      <c r="BX186" s="177"/>
      <c r="BY186" s="177"/>
      <c r="BZ186" s="177"/>
      <c r="CA186" s="177"/>
      <c r="CB186" s="177"/>
      <c r="CC186" s="177"/>
      <c r="CD186" s="177"/>
      <c r="CE186" s="177"/>
      <c r="CF186" s="177"/>
      <c r="CG186" s="177"/>
      <c r="CH186" s="177"/>
      <c r="CI186" s="177"/>
      <c r="CJ186" s="177"/>
      <c r="CK186" s="177"/>
      <c r="CL186" s="177"/>
      <c r="CM186" s="177"/>
      <c r="CN186" s="177"/>
      <c r="CO186" s="177"/>
      <c r="CP186" s="177"/>
      <c r="CQ186" s="177"/>
      <c r="CR186" s="177"/>
      <c r="CS186" s="177"/>
      <c r="CT186" s="177"/>
      <c r="CU186" s="177"/>
      <c r="CV186" s="177"/>
      <c r="CW186" s="177"/>
      <c r="CX186" s="177"/>
      <c r="CY186" s="177"/>
      <c r="CZ186" s="177"/>
      <c r="DA186" s="177"/>
      <c r="DB186" s="177"/>
      <c r="DC186" s="177"/>
      <c r="DD186" s="177"/>
      <c r="DE186" s="177"/>
      <c r="DF186" s="177"/>
      <c r="DG186" s="177"/>
      <c r="DH186" s="177"/>
      <c r="DI186" s="177"/>
      <c r="DJ186" s="177"/>
      <c r="DK186" s="177"/>
      <c r="DL186" s="177"/>
      <c r="DM186" s="177"/>
      <c r="DN186" s="177"/>
      <c r="DO186" s="177"/>
      <c r="DP186" s="177"/>
      <c r="DQ186" s="177"/>
      <c r="DR186" s="177"/>
      <c r="DS186" s="177"/>
      <c r="DT186" s="177"/>
      <c r="DU186" s="177"/>
      <c r="DV186" s="177"/>
      <c r="DW186" s="177"/>
      <c r="DX186" s="177"/>
      <c r="DY186" s="177"/>
      <c r="DZ186" s="177"/>
      <c r="EA186" s="177"/>
      <c r="EB186" s="177"/>
      <c r="EC186" s="177"/>
      <c r="ED186" s="177"/>
      <c r="EE186" s="177"/>
      <c r="EF186" s="177"/>
      <c r="EG186" s="177"/>
      <c r="EH186" s="177"/>
      <c r="EI186" s="177"/>
      <c r="EJ186" s="177"/>
      <c r="EK186" s="177"/>
      <c r="EL186" s="177"/>
      <c r="EM186" s="177"/>
      <c r="EN186" s="177"/>
    </row>
    <row r="187" spans="1:144" ht="40.5" customHeight="1">
      <c r="A187" s="172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284"/>
      <c r="AJ187" s="284"/>
      <c r="AK187" s="284"/>
      <c r="AL187" s="284"/>
      <c r="AM187" s="284"/>
      <c r="AN187" s="284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7"/>
      <c r="CD187" s="177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7"/>
      <c r="DE187" s="177"/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  <c r="EI187" s="177"/>
      <c r="EJ187" s="177"/>
      <c r="EK187" s="177"/>
      <c r="EL187" s="177"/>
      <c r="EM187" s="177"/>
      <c r="EN187" s="177"/>
    </row>
    <row r="188" spans="1:144" ht="40.5" customHeight="1">
      <c r="A188" s="172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284"/>
      <c r="AJ188" s="284"/>
      <c r="AK188" s="284"/>
      <c r="AL188" s="284"/>
      <c r="AM188" s="284"/>
      <c r="AN188" s="284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  <c r="BX188" s="177"/>
      <c r="BY188" s="177"/>
      <c r="BZ188" s="177"/>
      <c r="CA188" s="177"/>
      <c r="CB188" s="177"/>
      <c r="CC188" s="177"/>
      <c r="CD188" s="177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7"/>
      <c r="DB188" s="177"/>
      <c r="DC188" s="177"/>
      <c r="DD188" s="177"/>
      <c r="DE188" s="177"/>
      <c r="DF188" s="177"/>
      <c r="DG188" s="177"/>
      <c r="DH188" s="177"/>
      <c r="DI188" s="177"/>
      <c r="DJ188" s="177"/>
      <c r="DK188" s="177"/>
      <c r="DL188" s="177"/>
      <c r="DM188" s="177"/>
      <c r="DN188" s="177"/>
      <c r="DO188" s="177"/>
      <c r="DP188" s="177"/>
      <c r="DQ188" s="177"/>
      <c r="DR188" s="177"/>
      <c r="DS188" s="177"/>
      <c r="DT188" s="177"/>
      <c r="DU188" s="177"/>
      <c r="DV188" s="177"/>
      <c r="DW188" s="177"/>
      <c r="DX188" s="177"/>
      <c r="DY188" s="177"/>
      <c r="DZ188" s="177"/>
      <c r="EA188" s="177"/>
      <c r="EB188" s="177"/>
      <c r="EC188" s="177"/>
      <c r="ED188" s="177"/>
      <c r="EE188" s="177"/>
      <c r="EF188" s="177"/>
      <c r="EG188" s="177"/>
      <c r="EH188" s="177"/>
      <c r="EI188" s="177"/>
      <c r="EJ188" s="177"/>
      <c r="EK188" s="177"/>
      <c r="EL188" s="177"/>
      <c r="EM188" s="177"/>
      <c r="EN188" s="177"/>
    </row>
    <row r="189" spans="1:144" ht="40.5" customHeight="1">
      <c r="A189" s="172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284"/>
      <c r="AJ189" s="284"/>
      <c r="AK189" s="284"/>
      <c r="AL189" s="284"/>
      <c r="AM189" s="284"/>
      <c r="AN189" s="284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7"/>
      <c r="CD189" s="177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7"/>
      <c r="DE189" s="177"/>
      <c r="DF189" s="177"/>
      <c r="DG189" s="177"/>
      <c r="DH189" s="177"/>
      <c r="DI189" s="177"/>
      <c r="DJ189" s="177"/>
      <c r="DK189" s="177"/>
      <c r="DL189" s="177"/>
      <c r="DM189" s="177"/>
      <c r="DN189" s="177"/>
      <c r="DO189" s="177"/>
      <c r="DP189" s="177"/>
      <c r="DQ189" s="177"/>
      <c r="DR189" s="177"/>
      <c r="DS189" s="177"/>
      <c r="DT189" s="177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7"/>
      <c r="EF189" s="177"/>
      <c r="EG189" s="177"/>
      <c r="EH189" s="177"/>
      <c r="EI189" s="177"/>
      <c r="EJ189" s="177"/>
      <c r="EK189" s="177"/>
      <c r="EL189" s="177"/>
      <c r="EM189" s="177"/>
      <c r="EN189" s="177"/>
    </row>
    <row r="190" spans="1:144" ht="40.5" customHeight="1">
      <c r="A190" s="172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284"/>
      <c r="AJ190" s="284"/>
      <c r="AK190" s="284"/>
      <c r="AL190" s="284"/>
      <c r="AM190" s="284"/>
      <c r="AN190" s="284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/>
      <c r="BP190" s="177"/>
      <c r="BQ190" s="177"/>
      <c r="BR190" s="177"/>
      <c r="BS190" s="177"/>
      <c r="BT190" s="177"/>
      <c r="BU190" s="177"/>
      <c r="BV190" s="177"/>
      <c r="BW190" s="177"/>
      <c r="BX190" s="177"/>
      <c r="BY190" s="177"/>
      <c r="BZ190" s="177"/>
      <c r="CA190" s="177"/>
      <c r="CB190" s="177"/>
      <c r="CC190" s="177"/>
      <c r="CD190" s="177"/>
      <c r="CE190" s="177"/>
      <c r="CF190" s="177"/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7"/>
      <c r="DA190" s="177"/>
      <c r="DB190" s="177"/>
      <c r="DC190" s="177"/>
      <c r="DD190" s="177"/>
      <c r="DE190" s="177"/>
      <c r="DF190" s="177"/>
      <c r="DG190" s="177"/>
      <c r="DH190" s="177"/>
      <c r="DI190" s="177"/>
      <c r="DJ190" s="177"/>
      <c r="DK190" s="177"/>
      <c r="DL190" s="177"/>
      <c r="DM190" s="177"/>
      <c r="DN190" s="177"/>
      <c r="DO190" s="177"/>
      <c r="DP190" s="177"/>
      <c r="DQ190" s="177"/>
      <c r="DR190" s="177"/>
      <c r="DS190" s="177"/>
      <c r="DT190" s="177"/>
      <c r="DU190" s="177"/>
      <c r="DV190" s="177"/>
      <c r="DW190" s="177"/>
      <c r="DX190" s="177"/>
      <c r="DY190" s="177"/>
      <c r="DZ190" s="177"/>
      <c r="EA190" s="177"/>
      <c r="EB190" s="177"/>
      <c r="EC190" s="177"/>
      <c r="ED190" s="177"/>
      <c r="EE190" s="177"/>
      <c r="EF190" s="177"/>
      <c r="EG190" s="177"/>
      <c r="EH190" s="177"/>
      <c r="EI190" s="177"/>
      <c r="EJ190" s="177"/>
      <c r="EK190" s="177"/>
      <c r="EL190" s="177"/>
      <c r="EM190" s="177"/>
      <c r="EN190" s="177"/>
    </row>
    <row r="191" spans="1:144" ht="40.5" customHeight="1">
      <c r="A191" s="172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284"/>
      <c r="AJ191" s="284"/>
      <c r="AK191" s="284"/>
      <c r="AL191" s="284"/>
      <c r="AM191" s="284"/>
      <c r="AN191" s="284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7"/>
      <c r="CD191" s="177"/>
      <c r="CE191" s="177"/>
      <c r="CF191" s="177"/>
      <c r="CG191" s="177"/>
      <c r="CH191" s="177"/>
      <c r="CI191" s="177"/>
      <c r="CJ191" s="177"/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  <c r="CX191" s="177"/>
      <c r="CY191" s="177"/>
      <c r="CZ191" s="177"/>
      <c r="DA191" s="177"/>
      <c r="DB191" s="177"/>
      <c r="DC191" s="177"/>
      <c r="DD191" s="177"/>
      <c r="DE191" s="177"/>
      <c r="DF191" s="177"/>
      <c r="DG191" s="177"/>
      <c r="DH191" s="177"/>
      <c r="DI191" s="177"/>
      <c r="DJ191" s="177"/>
      <c r="DK191" s="177"/>
      <c r="DL191" s="177"/>
      <c r="DM191" s="177"/>
      <c r="DN191" s="177"/>
      <c r="DO191" s="177"/>
      <c r="DP191" s="177"/>
      <c r="DQ191" s="177"/>
      <c r="DR191" s="177"/>
      <c r="DS191" s="177"/>
      <c r="DT191" s="177"/>
      <c r="DU191" s="177"/>
      <c r="DV191" s="177"/>
      <c r="DW191" s="177"/>
      <c r="DX191" s="177"/>
      <c r="DY191" s="177"/>
      <c r="DZ191" s="177"/>
      <c r="EA191" s="177"/>
      <c r="EB191" s="177"/>
      <c r="EC191" s="177"/>
      <c r="ED191" s="177"/>
      <c r="EE191" s="177"/>
      <c r="EF191" s="177"/>
      <c r="EG191" s="177"/>
      <c r="EH191" s="177"/>
      <c r="EI191" s="177"/>
      <c r="EJ191" s="177"/>
      <c r="EK191" s="177"/>
      <c r="EL191" s="177"/>
      <c r="EM191" s="177"/>
      <c r="EN191" s="177"/>
    </row>
    <row r="192" spans="1:144" ht="40.5" customHeight="1">
      <c r="A192" s="172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284"/>
      <c r="AJ192" s="284"/>
      <c r="AK192" s="284"/>
      <c r="AL192" s="284"/>
      <c r="AM192" s="284"/>
      <c r="AN192" s="284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  <c r="BX192" s="177"/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  <c r="CX192" s="177"/>
      <c r="CY192" s="177"/>
      <c r="CZ192" s="177"/>
      <c r="DA192" s="177"/>
      <c r="DB192" s="177"/>
      <c r="DC192" s="177"/>
      <c r="DD192" s="177"/>
      <c r="DE192" s="177"/>
      <c r="DF192" s="177"/>
      <c r="DG192" s="177"/>
      <c r="DH192" s="177"/>
      <c r="DI192" s="177"/>
      <c r="DJ192" s="177"/>
      <c r="DK192" s="177"/>
      <c r="DL192" s="177"/>
      <c r="DM192" s="177"/>
      <c r="DN192" s="177"/>
      <c r="DO192" s="177"/>
      <c r="DP192" s="177"/>
      <c r="DQ192" s="177"/>
      <c r="DR192" s="177"/>
      <c r="DS192" s="177"/>
      <c r="DT192" s="177"/>
      <c r="DU192" s="177"/>
      <c r="DV192" s="177"/>
      <c r="DW192" s="177"/>
      <c r="DX192" s="177"/>
      <c r="DY192" s="177"/>
      <c r="DZ192" s="177"/>
      <c r="EA192" s="177"/>
      <c r="EB192" s="177"/>
      <c r="EC192" s="177"/>
      <c r="ED192" s="177"/>
      <c r="EE192" s="177"/>
      <c r="EF192" s="177"/>
      <c r="EG192" s="177"/>
      <c r="EH192" s="177"/>
      <c r="EI192" s="177"/>
      <c r="EJ192" s="177"/>
      <c r="EK192" s="177"/>
      <c r="EL192" s="177"/>
      <c r="EM192" s="177"/>
      <c r="EN192" s="177"/>
    </row>
    <row r="193" spans="1:144" ht="40.5" customHeight="1">
      <c r="A193" s="172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284"/>
      <c r="AJ193" s="284"/>
      <c r="AK193" s="284"/>
      <c r="AL193" s="284"/>
      <c r="AM193" s="284"/>
      <c r="AN193" s="284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7"/>
      <c r="CD193" s="177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7"/>
      <c r="CZ193" s="177"/>
      <c r="DA193" s="177"/>
      <c r="DB193" s="177"/>
      <c r="DC193" s="177"/>
      <c r="DD193" s="177"/>
      <c r="DE193" s="177"/>
      <c r="DF193" s="177"/>
      <c r="DG193" s="177"/>
      <c r="DH193" s="177"/>
      <c r="DI193" s="177"/>
      <c r="DJ193" s="177"/>
      <c r="DK193" s="177"/>
      <c r="DL193" s="177"/>
      <c r="DM193" s="177"/>
      <c r="DN193" s="177"/>
      <c r="DO193" s="177"/>
      <c r="DP193" s="177"/>
      <c r="DQ193" s="177"/>
      <c r="DR193" s="177"/>
      <c r="DS193" s="177"/>
      <c r="DT193" s="177"/>
      <c r="DU193" s="177"/>
      <c r="DV193" s="177"/>
      <c r="DW193" s="177"/>
      <c r="DX193" s="177"/>
      <c r="DY193" s="177"/>
      <c r="DZ193" s="177"/>
      <c r="EA193" s="177"/>
      <c r="EB193" s="177"/>
      <c r="EC193" s="177"/>
      <c r="ED193" s="177"/>
      <c r="EE193" s="177"/>
      <c r="EF193" s="177"/>
      <c r="EG193" s="177"/>
      <c r="EH193" s="177"/>
      <c r="EI193" s="177"/>
      <c r="EJ193" s="177"/>
      <c r="EK193" s="177"/>
      <c r="EL193" s="177"/>
      <c r="EM193" s="177"/>
      <c r="EN193" s="177"/>
    </row>
    <row r="194" spans="1:144" ht="40.5" customHeight="1">
      <c r="A194" s="172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284"/>
      <c r="AJ194" s="284"/>
      <c r="AK194" s="284"/>
      <c r="AL194" s="284"/>
      <c r="AM194" s="284"/>
      <c r="AN194" s="284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7"/>
      <c r="BX194" s="177"/>
      <c r="BY194" s="177"/>
      <c r="BZ194" s="177"/>
      <c r="CA194" s="177"/>
      <c r="CB194" s="177"/>
      <c r="CC194" s="177"/>
      <c r="CD194" s="177"/>
      <c r="CE194" s="177"/>
      <c r="CF194" s="177"/>
      <c r="CG194" s="177"/>
      <c r="CH194" s="177"/>
      <c r="CI194" s="177"/>
      <c r="CJ194" s="177"/>
      <c r="CK194" s="177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177"/>
      <c r="CX194" s="177"/>
      <c r="CY194" s="177"/>
      <c r="CZ194" s="177"/>
      <c r="DA194" s="177"/>
      <c r="DB194" s="177"/>
      <c r="DC194" s="177"/>
      <c r="DD194" s="177"/>
      <c r="DE194" s="177"/>
      <c r="DF194" s="177"/>
      <c r="DG194" s="177"/>
      <c r="DH194" s="177"/>
      <c r="DI194" s="177"/>
      <c r="DJ194" s="177"/>
      <c r="DK194" s="177"/>
      <c r="DL194" s="177"/>
      <c r="DM194" s="177"/>
      <c r="DN194" s="177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177"/>
      <c r="DY194" s="177"/>
      <c r="DZ194" s="177"/>
      <c r="EA194" s="177"/>
      <c r="EB194" s="177"/>
      <c r="EC194" s="177"/>
      <c r="ED194" s="177"/>
      <c r="EE194" s="177"/>
      <c r="EF194" s="177"/>
      <c r="EG194" s="177"/>
      <c r="EH194" s="177"/>
      <c r="EI194" s="177"/>
      <c r="EJ194" s="177"/>
      <c r="EK194" s="177"/>
      <c r="EL194" s="177"/>
      <c r="EM194" s="177"/>
      <c r="EN194" s="177"/>
    </row>
    <row r="195" spans="1:144" ht="40.5" customHeight="1">
      <c r="A195" s="172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284"/>
      <c r="AJ195" s="284"/>
      <c r="AK195" s="284"/>
      <c r="AL195" s="284"/>
      <c r="AM195" s="284"/>
      <c r="AN195" s="284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/>
      <c r="BK195" s="177"/>
      <c r="BL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7"/>
      <c r="BX195" s="177"/>
      <c r="BY195" s="177"/>
      <c r="BZ195" s="177"/>
      <c r="CA195" s="177"/>
      <c r="CB195" s="177"/>
      <c r="CC195" s="177"/>
      <c r="CD195" s="177"/>
      <c r="CE195" s="177"/>
      <c r="CF195" s="177"/>
      <c r="CG195" s="177"/>
      <c r="CH195" s="177"/>
      <c r="CI195" s="177"/>
      <c r="CJ195" s="177"/>
      <c r="CK195" s="177"/>
      <c r="CL195" s="177"/>
      <c r="CM195" s="177"/>
      <c r="CN195" s="177"/>
      <c r="CO195" s="177"/>
      <c r="CP195" s="177"/>
      <c r="CQ195" s="177"/>
      <c r="CR195" s="177"/>
      <c r="CS195" s="177"/>
      <c r="CT195" s="177"/>
      <c r="CU195" s="177"/>
      <c r="CV195" s="177"/>
      <c r="CW195" s="177"/>
      <c r="CX195" s="177"/>
      <c r="CY195" s="177"/>
      <c r="CZ195" s="177"/>
      <c r="DA195" s="177"/>
      <c r="DB195" s="177"/>
      <c r="DC195" s="177"/>
      <c r="DD195" s="177"/>
      <c r="DE195" s="177"/>
      <c r="DF195" s="177"/>
      <c r="DG195" s="177"/>
      <c r="DH195" s="177"/>
      <c r="DI195" s="177"/>
      <c r="DJ195" s="177"/>
      <c r="DK195" s="177"/>
      <c r="DL195" s="177"/>
      <c r="DM195" s="177"/>
      <c r="DN195" s="177"/>
      <c r="DO195" s="177"/>
      <c r="DP195" s="177"/>
      <c r="DQ195" s="177"/>
      <c r="DR195" s="177"/>
      <c r="DS195" s="177"/>
      <c r="DT195" s="177"/>
      <c r="DU195" s="177"/>
      <c r="DV195" s="177"/>
      <c r="DW195" s="177"/>
      <c r="DX195" s="177"/>
      <c r="DY195" s="177"/>
      <c r="DZ195" s="177"/>
      <c r="EA195" s="177"/>
      <c r="EB195" s="177"/>
      <c r="EC195" s="177"/>
      <c r="ED195" s="177"/>
      <c r="EE195" s="177"/>
      <c r="EF195" s="177"/>
      <c r="EG195" s="177"/>
      <c r="EH195" s="177"/>
      <c r="EI195" s="177"/>
      <c r="EJ195" s="177"/>
      <c r="EK195" s="177"/>
      <c r="EL195" s="177"/>
      <c r="EM195" s="177"/>
      <c r="EN195" s="177"/>
    </row>
    <row r="196" spans="1:144" ht="40.5" customHeight="1">
      <c r="A196" s="172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284"/>
      <c r="AJ196" s="284"/>
      <c r="AK196" s="284"/>
      <c r="AL196" s="284"/>
      <c r="AM196" s="284"/>
      <c r="AN196" s="284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  <c r="BX196" s="177"/>
      <c r="BY196" s="177"/>
      <c r="BZ196" s="177"/>
      <c r="CA196" s="177"/>
      <c r="CB196" s="177"/>
      <c r="CC196" s="177"/>
      <c r="CD196" s="177"/>
      <c r="CE196" s="177"/>
      <c r="CF196" s="177"/>
      <c r="CG196" s="177"/>
      <c r="CH196" s="177"/>
      <c r="CI196" s="177"/>
      <c r="CJ196" s="177"/>
      <c r="CK196" s="177"/>
      <c r="CL196" s="177"/>
      <c r="CM196" s="177"/>
      <c r="CN196" s="177"/>
      <c r="CO196" s="177"/>
      <c r="CP196" s="177"/>
      <c r="CQ196" s="177"/>
      <c r="CR196" s="177"/>
      <c r="CS196" s="177"/>
      <c r="CT196" s="177"/>
      <c r="CU196" s="177"/>
      <c r="CV196" s="177"/>
      <c r="CW196" s="177"/>
      <c r="CX196" s="177"/>
      <c r="CY196" s="177"/>
      <c r="CZ196" s="177"/>
      <c r="DA196" s="177"/>
      <c r="DB196" s="177"/>
      <c r="DC196" s="177"/>
      <c r="DD196" s="177"/>
      <c r="DE196" s="177"/>
      <c r="DF196" s="177"/>
      <c r="DG196" s="177"/>
      <c r="DH196" s="177"/>
      <c r="DI196" s="177"/>
      <c r="DJ196" s="177"/>
      <c r="DK196" s="177"/>
      <c r="DL196" s="177"/>
      <c r="DM196" s="177"/>
      <c r="DN196" s="177"/>
      <c r="DO196" s="177"/>
      <c r="DP196" s="177"/>
      <c r="DQ196" s="177"/>
      <c r="DR196" s="177"/>
      <c r="DS196" s="177"/>
      <c r="DT196" s="177"/>
      <c r="DU196" s="177"/>
      <c r="DV196" s="177"/>
      <c r="DW196" s="177"/>
      <c r="DX196" s="177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  <c r="EI196" s="177"/>
      <c r="EJ196" s="177"/>
      <c r="EK196" s="177"/>
      <c r="EL196" s="177"/>
      <c r="EM196" s="177"/>
      <c r="EN196" s="177"/>
    </row>
    <row r="197" spans="1:144" ht="40.5" customHeight="1">
      <c r="A197" s="172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284"/>
      <c r="AJ197" s="284"/>
      <c r="AK197" s="284"/>
      <c r="AL197" s="284"/>
      <c r="AM197" s="284"/>
      <c r="AN197" s="284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  <c r="BX197" s="177"/>
      <c r="BY197" s="177"/>
      <c r="BZ197" s="177"/>
      <c r="CA197" s="177"/>
      <c r="CB197" s="177"/>
      <c r="CC197" s="177"/>
      <c r="CD197" s="177"/>
      <c r="CE197" s="177"/>
      <c r="CF197" s="177"/>
      <c r="CG197" s="177"/>
      <c r="CH197" s="177"/>
      <c r="CI197" s="177"/>
      <c r="CJ197" s="177"/>
      <c r="CK197" s="177"/>
      <c r="CL197" s="177"/>
      <c r="CM197" s="177"/>
      <c r="CN197" s="177"/>
      <c r="CO197" s="177"/>
      <c r="CP197" s="177"/>
      <c r="CQ197" s="177"/>
      <c r="CR197" s="177"/>
      <c r="CS197" s="177"/>
      <c r="CT197" s="177"/>
      <c r="CU197" s="177"/>
      <c r="CV197" s="177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/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</row>
    <row r="198" spans="1:144" ht="40.5" customHeight="1">
      <c r="A198" s="172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284"/>
      <c r="AJ198" s="284"/>
      <c r="AK198" s="284"/>
      <c r="AL198" s="284"/>
      <c r="AM198" s="284"/>
      <c r="AN198" s="284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/>
      <c r="BK198" s="177"/>
      <c r="BL198" s="177"/>
      <c r="BM198" s="177"/>
      <c r="BN198" s="177"/>
      <c r="BO198" s="177"/>
      <c r="BP198" s="177"/>
      <c r="BQ198" s="177"/>
      <c r="BR198" s="177"/>
      <c r="BS198" s="177"/>
      <c r="BT198" s="177"/>
      <c r="BU198" s="177"/>
      <c r="BV198" s="177"/>
      <c r="BW198" s="177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7"/>
      <c r="CL198" s="177"/>
      <c r="CM198" s="177"/>
      <c r="CN198" s="177"/>
      <c r="CO198" s="177"/>
      <c r="CP198" s="177"/>
      <c r="CQ198" s="177"/>
      <c r="CR198" s="177"/>
      <c r="CS198" s="177"/>
      <c r="CT198" s="177"/>
      <c r="CU198" s="177"/>
      <c r="CV198" s="177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/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77"/>
      <c r="DS198" s="177"/>
      <c r="DT198" s="177"/>
      <c r="DU198" s="177"/>
      <c r="DV198" s="177"/>
      <c r="DW198" s="177"/>
      <c r="DX198" s="177"/>
      <c r="DY198" s="177"/>
      <c r="DZ198" s="177"/>
      <c r="EA198" s="177"/>
      <c r="EB198" s="177"/>
      <c r="EC198" s="177"/>
      <c r="ED198" s="177"/>
      <c r="EE198" s="177"/>
      <c r="EF198" s="177"/>
      <c r="EG198" s="177"/>
      <c r="EH198" s="177"/>
      <c r="EI198" s="177"/>
      <c r="EJ198" s="177"/>
      <c r="EK198" s="177"/>
      <c r="EL198" s="177"/>
      <c r="EM198" s="177"/>
      <c r="EN198" s="177"/>
    </row>
    <row r="199" spans="1:144" ht="40.5" customHeight="1">
      <c r="A199" s="172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284"/>
      <c r="AJ199" s="284"/>
      <c r="AK199" s="284"/>
      <c r="AL199" s="284"/>
      <c r="AM199" s="284"/>
      <c r="AN199" s="284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77"/>
      <c r="BN199" s="177"/>
      <c r="BO199" s="177"/>
      <c r="BP199" s="177"/>
      <c r="BQ199" s="177"/>
      <c r="BR199" s="177"/>
      <c r="BS199" s="177"/>
      <c r="BT199" s="177"/>
      <c r="BU199" s="177"/>
      <c r="BV199" s="177"/>
      <c r="BW199" s="177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7"/>
      <c r="CL199" s="177"/>
      <c r="CM199" s="177"/>
      <c r="CN199" s="177"/>
      <c r="CO199" s="177"/>
      <c r="CP199" s="177"/>
      <c r="CQ199" s="177"/>
      <c r="CR199" s="177"/>
      <c r="CS199" s="177"/>
      <c r="CT199" s="177"/>
      <c r="CU199" s="177"/>
      <c r="CV199" s="177"/>
      <c r="CW199" s="177"/>
      <c r="CX199" s="177"/>
      <c r="CY199" s="177"/>
      <c r="CZ199" s="177"/>
      <c r="DA199" s="177"/>
      <c r="DB199" s="177"/>
      <c r="DC199" s="177"/>
      <c r="DD199" s="177"/>
      <c r="DE199" s="177"/>
      <c r="DF199" s="177"/>
      <c r="DG199" s="177"/>
      <c r="DH199" s="177"/>
      <c r="DI199" s="177"/>
      <c r="DJ199" s="177"/>
      <c r="DK199" s="177"/>
      <c r="DL199" s="177"/>
      <c r="DM199" s="177"/>
      <c r="DN199" s="177"/>
      <c r="DO199" s="177"/>
      <c r="DP199" s="177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</row>
    <row r="200" spans="1:144" ht="40.5" customHeight="1">
      <c r="A200" s="172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284"/>
      <c r="AJ200" s="284"/>
      <c r="AK200" s="284"/>
      <c r="AL200" s="284"/>
      <c r="AM200" s="284"/>
      <c r="AN200" s="284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177"/>
      <c r="BY200" s="177"/>
      <c r="BZ200" s="177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7"/>
      <c r="CM200" s="177"/>
      <c r="CN200" s="177"/>
      <c r="CO200" s="177"/>
      <c r="CP200" s="177"/>
      <c r="CQ200" s="177"/>
      <c r="CR200" s="177"/>
      <c r="CS200" s="177"/>
      <c r="CT200" s="177"/>
      <c r="CU200" s="177"/>
      <c r="CV200" s="177"/>
      <c r="CW200" s="177"/>
      <c r="CX200" s="177"/>
      <c r="CY200" s="177"/>
      <c r="CZ200" s="177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  <c r="EI200" s="177"/>
      <c r="EJ200" s="177"/>
      <c r="EK200" s="177"/>
      <c r="EL200" s="177"/>
      <c r="EM200" s="177"/>
      <c r="EN200" s="177"/>
    </row>
    <row r="201" spans="1:144" ht="40.5" customHeight="1">
      <c r="A201" s="172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284"/>
      <c r="AJ201" s="284"/>
      <c r="AK201" s="284"/>
      <c r="AL201" s="284"/>
      <c r="AM201" s="284"/>
      <c r="AN201" s="284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77"/>
      <c r="BW201" s="177"/>
      <c r="BX201" s="177"/>
      <c r="BY201" s="177"/>
      <c r="BZ201" s="177"/>
      <c r="CA201" s="177"/>
      <c r="CB201" s="177"/>
      <c r="CC201" s="177"/>
      <c r="CD201" s="177"/>
      <c r="CE201" s="177"/>
      <c r="CF201" s="177"/>
      <c r="CG201" s="177"/>
      <c r="CH201" s="177"/>
      <c r="CI201" s="177"/>
      <c r="CJ201" s="177"/>
      <c r="CK201" s="177"/>
      <c r="CL201" s="177"/>
      <c r="CM201" s="177"/>
      <c r="CN201" s="177"/>
      <c r="CO201" s="177"/>
      <c r="CP201" s="177"/>
      <c r="CQ201" s="177"/>
      <c r="CR201" s="177"/>
      <c r="CS201" s="177"/>
      <c r="CT201" s="177"/>
      <c r="CU201" s="177"/>
      <c r="CV201" s="177"/>
      <c r="CW201" s="177"/>
      <c r="CX201" s="177"/>
      <c r="CY201" s="177"/>
      <c r="CZ201" s="177"/>
      <c r="DA201" s="177"/>
      <c r="DB201" s="177"/>
      <c r="DC201" s="177"/>
      <c r="DD201" s="177"/>
      <c r="DE201" s="177"/>
      <c r="DF201" s="177"/>
      <c r="DG201" s="177"/>
      <c r="DH201" s="177"/>
      <c r="DI201" s="177"/>
      <c r="DJ201" s="177"/>
      <c r="DK201" s="177"/>
      <c r="DL201" s="177"/>
      <c r="DM201" s="177"/>
      <c r="DN201" s="177"/>
      <c r="DO201" s="177"/>
      <c r="DP201" s="177"/>
      <c r="DQ201" s="177"/>
      <c r="DR201" s="177"/>
      <c r="DS201" s="177"/>
      <c r="DT201" s="177"/>
      <c r="DU201" s="177"/>
      <c r="DV201" s="177"/>
      <c r="DW201" s="177"/>
      <c r="DX201" s="177"/>
      <c r="DY201" s="177"/>
      <c r="DZ201" s="177"/>
      <c r="EA201" s="177"/>
      <c r="EB201" s="177"/>
      <c r="EC201" s="177"/>
      <c r="ED201" s="177"/>
      <c r="EE201" s="177"/>
      <c r="EF201" s="177"/>
      <c r="EG201" s="177"/>
      <c r="EH201" s="177"/>
      <c r="EI201" s="177"/>
      <c r="EJ201" s="177"/>
      <c r="EK201" s="177"/>
      <c r="EL201" s="177"/>
      <c r="EM201" s="177"/>
      <c r="EN201" s="177"/>
    </row>
    <row r="202" spans="1:144" ht="40.5" customHeight="1">
      <c r="A202" s="172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284"/>
      <c r="AJ202" s="284"/>
      <c r="AK202" s="284"/>
      <c r="AL202" s="284"/>
      <c r="AM202" s="284"/>
      <c r="AN202" s="284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  <c r="BF202" s="177"/>
      <c r="BG202" s="177"/>
      <c r="BH202" s="177"/>
      <c r="BI202" s="177"/>
      <c r="BJ202" s="177"/>
      <c r="BK202" s="177"/>
      <c r="BL202" s="177"/>
      <c r="BM202" s="177"/>
      <c r="BN202" s="177"/>
      <c r="BO202" s="177"/>
      <c r="BP202" s="177"/>
      <c r="BQ202" s="177"/>
      <c r="BR202" s="177"/>
      <c r="BS202" s="177"/>
      <c r="BT202" s="177"/>
      <c r="BU202" s="177"/>
      <c r="BV202" s="177"/>
      <c r="BW202" s="177"/>
      <c r="BX202" s="177"/>
      <c r="BY202" s="177"/>
      <c r="BZ202" s="177"/>
      <c r="CA202" s="177"/>
      <c r="CB202" s="177"/>
      <c r="CC202" s="177"/>
      <c r="CD202" s="177"/>
      <c r="CE202" s="177"/>
      <c r="CF202" s="177"/>
      <c r="CG202" s="177"/>
      <c r="CH202" s="177"/>
      <c r="CI202" s="177"/>
      <c r="CJ202" s="177"/>
      <c r="CK202" s="177"/>
      <c r="CL202" s="177"/>
      <c r="CM202" s="177"/>
      <c r="CN202" s="177"/>
      <c r="CO202" s="177"/>
      <c r="CP202" s="177"/>
      <c r="CQ202" s="177"/>
      <c r="CR202" s="177"/>
      <c r="CS202" s="177"/>
      <c r="CT202" s="177"/>
      <c r="CU202" s="177"/>
      <c r="CV202" s="177"/>
      <c r="CW202" s="177"/>
      <c r="CX202" s="177"/>
      <c r="CY202" s="177"/>
      <c r="CZ202" s="177"/>
      <c r="DA202" s="177"/>
      <c r="DB202" s="177"/>
      <c r="DC202" s="177"/>
      <c r="DD202" s="177"/>
      <c r="DE202" s="177"/>
      <c r="DF202" s="177"/>
      <c r="DG202" s="177"/>
      <c r="DH202" s="177"/>
      <c r="DI202" s="177"/>
      <c r="DJ202" s="177"/>
      <c r="DK202" s="177"/>
      <c r="DL202" s="177"/>
      <c r="DM202" s="177"/>
      <c r="DN202" s="177"/>
      <c r="DO202" s="177"/>
      <c r="DP202" s="177"/>
      <c r="DQ202" s="177"/>
      <c r="DR202" s="177"/>
      <c r="DS202" s="177"/>
      <c r="DT202" s="177"/>
      <c r="DU202" s="177"/>
      <c r="DV202" s="177"/>
      <c r="DW202" s="177"/>
      <c r="DX202" s="177"/>
      <c r="DY202" s="177"/>
      <c r="DZ202" s="177"/>
      <c r="EA202" s="177"/>
      <c r="EB202" s="177"/>
      <c r="EC202" s="177"/>
      <c r="ED202" s="177"/>
      <c r="EE202" s="177"/>
      <c r="EF202" s="177"/>
      <c r="EG202" s="177"/>
      <c r="EH202" s="177"/>
      <c r="EI202" s="177"/>
      <c r="EJ202" s="177"/>
      <c r="EK202" s="177"/>
      <c r="EL202" s="177"/>
      <c r="EM202" s="177"/>
      <c r="EN202" s="177"/>
    </row>
    <row r="203" spans="1:144" ht="40.5" customHeight="1">
      <c r="A203" s="172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284"/>
      <c r="AJ203" s="284"/>
      <c r="AK203" s="284"/>
      <c r="AL203" s="284"/>
      <c r="AM203" s="284"/>
      <c r="AN203" s="284"/>
      <c r="AO203" s="177"/>
      <c r="AP203" s="177"/>
      <c r="AQ203" s="17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BM203" s="177"/>
      <c r="BN203" s="177"/>
      <c r="BO203" s="177"/>
      <c r="BP203" s="177"/>
      <c r="BQ203" s="177"/>
      <c r="BR203" s="177"/>
      <c r="BS203" s="177"/>
      <c r="BT203" s="177"/>
      <c r="BU203" s="177"/>
      <c r="BV203" s="177"/>
      <c r="BW203" s="177"/>
      <c r="BX203" s="177"/>
      <c r="BY203" s="177"/>
      <c r="BZ203" s="177"/>
      <c r="CA203" s="177"/>
      <c r="CB203" s="177"/>
      <c r="CC203" s="177"/>
      <c r="CD203" s="177"/>
      <c r="CE203" s="177"/>
      <c r="CF203" s="177"/>
      <c r="CG203" s="177"/>
      <c r="CH203" s="177"/>
      <c r="CI203" s="177"/>
      <c r="CJ203" s="177"/>
      <c r="CK203" s="177"/>
      <c r="CL203" s="177"/>
      <c r="CM203" s="177"/>
      <c r="CN203" s="177"/>
      <c r="CO203" s="177"/>
      <c r="CP203" s="177"/>
      <c r="CQ203" s="177"/>
      <c r="CR203" s="177"/>
      <c r="CS203" s="177"/>
      <c r="CT203" s="177"/>
      <c r="CU203" s="177"/>
      <c r="CV203" s="177"/>
      <c r="CW203" s="177"/>
      <c r="CX203" s="177"/>
      <c r="CY203" s="177"/>
      <c r="CZ203" s="177"/>
      <c r="DA203" s="177"/>
      <c r="DB203" s="177"/>
      <c r="DC203" s="177"/>
      <c r="DD203" s="177"/>
      <c r="DE203" s="177"/>
      <c r="DF203" s="177"/>
      <c r="DG203" s="177"/>
      <c r="DH203" s="177"/>
      <c r="DI203" s="177"/>
      <c r="DJ203" s="177"/>
      <c r="DK203" s="177"/>
      <c r="DL203" s="177"/>
      <c r="DM203" s="177"/>
      <c r="DN203" s="177"/>
      <c r="DO203" s="177"/>
      <c r="DP203" s="177"/>
      <c r="DQ203" s="177"/>
      <c r="DR203" s="177"/>
      <c r="DS203" s="177"/>
      <c r="DT203" s="177"/>
      <c r="DU203" s="177"/>
      <c r="DV203" s="177"/>
      <c r="DW203" s="177"/>
      <c r="DX203" s="177"/>
      <c r="DY203" s="177"/>
      <c r="DZ203" s="177"/>
      <c r="EA203" s="177"/>
      <c r="EB203" s="177"/>
      <c r="EC203" s="177"/>
      <c r="ED203" s="177"/>
      <c r="EE203" s="177"/>
      <c r="EF203" s="177"/>
      <c r="EG203" s="177"/>
      <c r="EH203" s="177"/>
      <c r="EI203" s="177"/>
      <c r="EJ203" s="177"/>
      <c r="EK203" s="177"/>
      <c r="EL203" s="177"/>
      <c r="EM203" s="177"/>
      <c r="EN203" s="177"/>
    </row>
    <row r="204" spans="1:144" ht="40.5" customHeight="1">
      <c r="A204" s="172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284"/>
      <c r="AJ204" s="284"/>
      <c r="AK204" s="284"/>
      <c r="AL204" s="284"/>
      <c r="AM204" s="284"/>
      <c r="AN204" s="284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7"/>
      <c r="BM204" s="177"/>
      <c r="BN204" s="177"/>
      <c r="BO204" s="177"/>
      <c r="BP204" s="177"/>
      <c r="BQ204" s="177"/>
      <c r="BR204" s="177"/>
      <c r="BS204" s="177"/>
      <c r="BT204" s="177"/>
      <c r="BU204" s="177"/>
      <c r="BV204" s="177"/>
      <c r="BW204" s="177"/>
      <c r="BX204" s="177"/>
      <c r="BY204" s="177"/>
      <c r="BZ204" s="177"/>
      <c r="CA204" s="177"/>
      <c r="CB204" s="177"/>
      <c r="CC204" s="177"/>
      <c r="CD204" s="177"/>
      <c r="CE204" s="177"/>
      <c r="CF204" s="177"/>
      <c r="CG204" s="177"/>
      <c r="CH204" s="177"/>
      <c r="CI204" s="177"/>
      <c r="CJ204" s="177"/>
      <c r="CK204" s="177"/>
      <c r="CL204" s="177"/>
      <c r="CM204" s="177"/>
      <c r="CN204" s="177"/>
      <c r="CO204" s="177"/>
      <c r="CP204" s="177"/>
      <c r="CQ204" s="177"/>
      <c r="CR204" s="177"/>
      <c r="CS204" s="177"/>
      <c r="CT204" s="177"/>
      <c r="CU204" s="177"/>
      <c r="CV204" s="177"/>
      <c r="CW204" s="177"/>
      <c r="CX204" s="177"/>
      <c r="CY204" s="177"/>
      <c r="CZ204" s="177"/>
      <c r="DA204" s="177"/>
      <c r="DB204" s="177"/>
      <c r="DC204" s="177"/>
      <c r="DD204" s="177"/>
      <c r="DE204" s="177"/>
      <c r="DF204" s="177"/>
      <c r="DG204" s="177"/>
      <c r="DH204" s="177"/>
      <c r="DI204" s="177"/>
      <c r="DJ204" s="177"/>
      <c r="DK204" s="177"/>
      <c r="DL204" s="177"/>
      <c r="DM204" s="177"/>
      <c r="DN204" s="177"/>
      <c r="DO204" s="177"/>
      <c r="DP204" s="177"/>
      <c r="DQ204" s="177"/>
      <c r="DR204" s="177"/>
      <c r="DS204" s="177"/>
      <c r="DT204" s="177"/>
      <c r="DU204" s="177"/>
      <c r="DV204" s="177"/>
      <c r="DW204" s="177"/>
      <c r="DX204" s="177"/>
      <c r="DY204" s="177"/>
      <c r="DZ204" s="177"/>
      <c r="EA204" s="177"/>
      <c r="EB204" s="177"/>
      <c r="EC204" s="177"/>
      <c r="ED204" s="177"/>
      <c r="EE204" s="177"/>
      <c r="EF204" s="177"/>
      <c r="EG204" s="177"/>
      <c r="EH204" s="177"/>
      <c r="EI204" s="177"/>
      <c r="EJ204" s="177"/>
      <c r="EK204" s="177"/>
      <c r="EL204" s="177"/>
      <c r="EM204" s="177"/>
      <c r="EN204" s="177"/>
    </row>
    <row r="205" spans="1:144" ht="40.5" customHeight="1">
      <c r="A205" s="172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284"/>
      <c r="AJ205" s="284"/>
      <c r="AK205" s="284"/>
      <c r="AL205" s="284"/>
      <c r="AM205" s="284"/>
      <c r="AN205" s="284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/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77"/>
      <c r="CM205" s="177"/>
      <c r="CN205" s="177"/>
      <c r="CO205" s="177"/>
      <c r="CP205" s="177"/>
      <c r="CQ205" s="177"/>
      <c r="CR205" s="177"/>
      <c r="CS205" s="177"/>
      <c r="CT205" s="177"/>
      <c r="CU205" s="177"/>
      <c r="CV205" s="177"/>
      <c r="CW205" s="177"/>
      <c r="CX205" s="177"/>
      <c r="CY205" s="177"/>
      <c r="CZ205" s="177"/>
      <c r="DA205" s="177"/>
      <c r="DB205" s="177"/>
      <c r="DC205" s="177"/>
      <c r="DD205" s="177"/>
      <c r="DE205" s="177"/>
      <c r="DF205" s="177"/>
      <c r="DG205" s="177"/>
      <c r="DH205" s="177"/>
      <c r="DI205" s="177"/>
      <c r="DJ205" s="177"/>
      <c r="DK205" s="177"/>
      <c r="DL205" s="177"/>
      <c r="DM205" s="177"/>
      <c r="DN205" s="177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  <c r="EI205" s="177"/>
      <c r="EJ205" s="177"/>
      <c r="EK205" s="177"/>
      <c r="EL205" s="177"/>
      <c r="EM205" s="177"/>
      <c r="EN205" s="177"/>
    </row>
    <row r="206" spans="1:144" ht="40.5" customHeight="1">
      <c r="A206" s="172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284"/>
      <c r="AJ206" s="284"/>
      <c r="AK206" s="284"/>
      <c r="AL206" s="284"/>
      <c r="AM206" s="284"/>
      <c r="AN206" s="284"/>
      <c r="AO206" s="177"/>
      <c r="AP206" s="177"/>
      <c r="AQ206" s="177"/>
      <c r="AR206" s="177"/>
      <c r="AS206" s="177"/>
      <c r="AT206" s="177"/>
      <c r="AU206" s="177"/>
      <c r="AV206" s="177"/>
      <c r="AW206" s="177"/>
      <c r="AX206" s="177"/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177"/>
      <c r="BL206" s="177"/>
      <c r="BM206" s="177"/>
      <c r="BN206" s="177"/>
      <c r="BO206" s="177"/>
      <c r="BP206" s="177"/>
      <c r="BQ206" s="177"/>
      <c r="BR206" s="177"/>
      <c r="BS206" s="177"/>
      <c r="BT206" s="177"/>
      <c r="BU206" s="177"/>
      <c r="BV206" s="177"/>
      <c r="BW206" s="177"/>
      <c r="BX206" s="177"/>
      <c r="BY206" s="177"/>
      <c r="BZ206" s="177"/>
      <c r="CA206" s="177"/>
      <c r="CB206" s="177"/>
      <c r="CC206" s="177"/>
      <c r="CD206" s="177"/>
      <c r="CE206" s="177"/>
      <c r="CF206" s="177"/>
      <c r="CG206" s="177"/>
      <c r="CH206" s="177"/>
      <c r="CI206" s="177"/>
      <c r="CJ206" s="177"/>
      <c r="CK206" s="177"/>
      <c r="CL206" s="177"/>
      <c r="CM206" s="177"/>
      <c r="CN206" s="177"/>
      <c r="CO206" s="177"/>
      <c r="CP206" s="177"/>
      <c r="CQ206" s="177"/>
      <c r="CR206" s="177"/>
      <c r="CS206" s="177"/>
      <c r="CT206" s="177"/>
      <c r="CU206" s="177"/>
      <c r="CV206" s="177"/>
      <c r="CW206" s="177"/>
      <c r="CX206" s="177"/>
      <c r="CY206" s="177"/>
      <c r="CZ206" s="177"/>
      <c r="DA206" s="177"/>
      <c r="DB206" s="177"/>
      <c r="DC206" s="177"/>
      <c r="DD206" s="177"/>
      <c r="DE206" s="177"/>
      <c r="DF206" s="177"/>
      <c r="DG206" s="177"/>
      <c r="DH206" s="177"/>
      <c r="DI206" s="177"/>
      <c r="DJ206" s="177"/>
      <c r="DK206" s="177"/>
      <c r="DL206" s="177"/>
      <c r="DM206" s="177"/>
      <c r="DN206" s="177"/>
      <c r="DO206" s="177"/>
      <c r="DP206" s="177"/>
      <c r="DQ206" s="177"/>
      <c r="DR206" s="177"/>
      <c r="DS206" s="177"/>
      <c r="DT206" s="177"/>
      <c r="DU206" s="177"/>
      <c r="DV206" s="177"/>
      <c r="DW206" s="177"/>
      <c r="DX206" s="177"/>
      <c r="DY206" s="177"/>
      <c r="DZ206" s="177"/>
      <c r="EA206" s="177"/>
      <c r="EB206" s="177"/>
      <c r="EC206" s="177"/>
      <c r="ED206" s="177"/>
      <c r="EE206" s="177"/>
      <c r="EF206" s="177"/>
      <c r="EG206" s="177"/>
      <c r="EH206" s="177"/>
      <c r="EI206" s="177"/>
      <c r="EJ206" s="177"/>
      <c r="EK206" s="177"/>
      <c r="EL206" s="177"/>
      <c r="EM206" s="177"/>
      <c r="EN206" s="177"/>
    </row>
    <row r="207" spans="1:144" ht="40.5" customHeight="1">
      <c r="A207" s="172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284"/>
      <c r="AJ207" s="284"/>
      <c r="AK207" s="284"/>
      <c r="AL207" s="284"/>
      <c r="AM207" s="284"/>
      <c r="AN207" s="284"/>
      <c r="AO207" s="177"/>
      <c r="AP207" s="177"/>
      <c r="AQ207" s="177"/>
      <c r="AR207" s="177"/>
      <c r="AS207" s="177"/>
      <c r="AT207" s="177"/>
      <c r="AU207" s="177"/>
      <c r="AV207" s="177"/>
      <c r="AW207" s="177"/>
      <c r="AX207" s="177"/>
      <c r="AY207" s="177"/>
      <c r="AZ207" s="177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/>
      <c r="BK207" s="177"/>
      <c r="BL207" s="177"/>
      <c r="BM207" s="177"/>
      <c r="BN207" s="177"/>
      <c r="BO207" s="177"/>
      <c r="BP207" s="177"/>
      <c r="BQ207" s="177"/>
      <c r="BR207" s="177"/>
      <c r="BS207" s="177"/>
      <c r="BT207" s="177"/>
      <c r="BU207" s="177"/>
      <c r="BV207" s="177"/>
      <c r="BW207" s="177"/>
      <c r="BX207" s="177"/>
      <c r="BY207" s="177"/>
      <c r="BZ207" s="177"/>
      <c r="CA207" s="177"/>
      <c r="CB207" s="177"/>
      <c r="CC207" s="177"/>
      <c r="CD207" s="177"/>
      <c r="CE207" s="177"/>
      <c r="CF207" s="177"/>
      <c r="CG207" s="177"/>
      <c r="CH207" s="177"/>
      <c r="CI207" s="177"/>
      <c r="CJ207" s="177"/>
      <c r="CK207" s="177"/>
      <c r="CL207" s="177"/>
      <c r="CM207" s="177"/>
      <c r="CN207" s="177"/>
      <c r="CO207" s="177"/>
      <c r="CP207" s="177"/>
      <c r="CQ207" s="177"/>
      <c r="CR207" s="177"/>
      <c r="CS207" s="177"/>
      <c r="CT207" s="177"/>
      <c r="CU207" s="177"/>
      <c r="CV207" s="177"/>
      <c r="CW207" s="177"/>
      <c r="CX207" s="177"/>
      <c r="CY207" s="177"/>
      <c r="CZ207" s="177"/>
      <c r="DA207" s="177"/>
      <c r="DB207" s="177"/>
      <c r="DC207" s="177"/>
      <c r="DD207" s="177"/>
      <c r="DE207" s="177"/>
      <c r="DF207" s="177"/>
      <c r="DG207" s="177"/>
      <c r="DH207" s="177"/>
      <c r="DI207" s="177"/>
      <c r="DJ207" s="177"/>
      <c r="DK207" s="177"/>
      <c r="DL207" s="177"/>
      <c r="DM207" s="177"/>
      <c r="DN207" s="177"/>
      <c r="DO207" s="177"/>
      <c r="DP207" s="177"/>
      <c r="DQ207" s="177"/>
      <c r="DR207" s="177"/>
      <c r="DS207" s="177"/>
      <c r="DT207" s="177"/>
      <c r="DU207" s="177"/>
      <c r="DV207" s="177"/>
      <c r="DW207" s="177"/>
      <c r="DX207" s="177"/>
      <c r="DY207" s="177"/>
      <c r="DZ207" s="177"/>
      <c r="EA207" s="177"/>
      <c r="EB207" s="177"/>
      <c r="EC207" s="177"/>
      <c r="ED207" s="177"/>
      <c r="EE207" s="177"/>
      <c r="EF207" s="177"/>
      <c r="EG207" s="177"/>
      <c r="EH207" s="177"/>
      <c r="EI207" s="177"/>
      <c r="EJ207" s="177"/>
      <c r="EK207" s="177"/>
      <c r="EL207" s="177"/>
      <c r="EM207" s="177"/>
      <c r="EN207" s="177"/>
    </row>
    <row r="208" spans="1:144" ht="40.5" customHeight="1">
      <c r="A208" s="172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284"/>
      <c r="AJ208" s="284"/>
      <c r="AK208" s="284"/>
      <c r="AL208" s="284"/>
      <c r="AM208" s="284"/>
      <c r="AN208" s="284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/>
      <c r="BK208" s="177"/>
      <c r="BL208" s="177"/>
      <c r="BM208" s="177"/>
      <c r="BN208" s="177"/>
      <c r="BO208" s="177"/>
      <c r="BP208" s="177"/>
      <c r="BQ208" s="177"/>
      <c r="BR208" s="177"/>
      <c r="BS208" s="177"/>
      <c r="BT208" s="177"/>
      <c r="BU208" s="177"/>
      <c r="BV208" s="177"/>
      <c r="BW208" s="177"/>
      <c r="BX208" s="177"/>
      <c r="BY208" s="177"/>
      <c r="BZ208" s="177"/>
      <c r="CA208" s="177"/>
      <c r="CB208" s="177"/>
      <c r="CC208" s="177"/>
      <c r="CD208" s="177"/>
      <c r="CE208" s="177"/>
      <c r="CF208" s="177"/>
      <c r="CG208" s="177"/>
      <c r="CH208" s="177"/>
      <c r="CI208" s="177"/>
      <c r="CJ208" s="177"/>
      <c r="CK208" s="177"/>
      <c r="CL208" s="177"/>
      <c r="CM208" s="177"/>
      <c r="CN208" s="177"/>
      <c r="CO208" s="177"/>
      <c r="CP208" s="177"/>
      <c r="CQ208" s="177"/>
      <c r="CR208" s="177"/>
      <c r="CS208" s="177"/>
      <c r="CT208" s="177"/>
      <c r="CU208" s="177"/>
      <c r="CV208" s="177"/>
      <c r="CW208" s="177"/>
      <c r="CX208" s="177"/>
      <c r="CY208" s="177"/>
      <c r="CZ208" s="177"/>
      <c r="DA208" s="177"/>
      <c r="DB208" s="177"/>
      <c r="DC208" s="177"/>
      <c r="DD208" s="177"/>
      <c r="DE208" s="177"/>
      <c r="DF208" s="177"/>
      <c r="DG208" s="177"/>
      <c r="DH208" s="177"/>
      <c r="DI208" s="177"/>
      <c r="DJ208" s="177"/>
      <c r="DK208" s="177"/>
      <c r="DL208" s="177"/>
      <c r="DM208" s="177"/>
      <c r="DN208" s="177"/>
      <c r="DO208" s="177"/>
      <c r="DP208" s="177"/>
      <c r="DQ208" s="177"/>
      <c r="DR208" s="177"/>
      <c r="DS208" s="177"/>
      <c r="DT208" s="177"/>
      <c r="DU208" s="177"/>
      <c r="DV208" s="177"/>
      <c r="DW208" s="177"/>
      <c r="DX208" s="177"/>
      <c r="DY208" s="177"/>
      <c r="DZ208" s="177"/>
      <c r="EA208" s="177"/>
      <c r="EB208" s="177"/>
      <c r="EC208" s="177"/>
      <c r="ED208" s="177"/>
      <c r="EE208" s="177"/>
      <c r="EF208" s="177"/>
      <c r="EG208" s="177"/>
      <c r="EH208" s="177"/>
      <c r="EI208" s="177"/>
      <c r="EJ208" s="177"/>
      <c r="EK208" s="177"/>
      <c r="EL208" s="177"/>
      <c r="EM208" s="177"/>
      <c r="EN208" s="177"/>
    </row>
    <row r="209" spans="1:144" ht="40.5" customHeight="1">
      <c r="A209" s="172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284"/>
      <c r="AJ209" s="284"/>
      <c r="AK209" s="284"/>
      <c r="AL209" s="284"/>
      <c r="AM209" s="284"/>
      <c r="AN209" s="284"/>
      <c r="AO209" s="177"/>
      <c r="AP209" s="177"/>
      <c r="AQ209" s="177"/>
      <c r="AR209" s="177"/>
      <c r="AS209" s="177"/>
      <c r="AT209" s="177"/>
      <c r="AU209" s="177"/>
      <c r="AV209" s="177"/>
      <c r="AW209" s="177"/>
      <c r="AX209" s="177"/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7"/>
      <c r="BK209" s="177"/>
      <c r="BL209" s="177"/>
      <c r="BM209" s="177"/>
      <c r="BN209" s="177"/>
      <c r="BO209" s="177"/>
      <c r="BP209" s="177"/>
      <c r="BQ209" s="177"/>
      <c r="BR209" s="177"/>
      <c r="BS209" s="177"/>
      <c r="BT209" s="177"/>
      <c r="BU209" s="177"/>
      <c r="BV209" s="177"/>
      <c r="BW209" s="177"/>
      <c r="BX209" s="177"/>
      <c r="BY209" s="177"/>
      <c r="BZ209" s="177"/>
      <c r="CA209" s="177"/>
      <c r="CB209" s="177"/>
      <c r="CC209" s="177"/>
      <c r="CD209" s="177"/>
      <c r="CE209" s="177"/>
      <c r="CF209" s="177"/>
      <c r="CG209" s="177"/>
      <c r="CH209" s="177"/>
      <c r="CI209" s="177"/>
      <c r="CJ209" s="177"/>
      <c r="CK209" s="177"/>
      <c r="CL209" s="177"/>
      <c r="CM209" s="177"/>
      <c r="CN209" s="177"/>
      <c r="CO209" s="177"/>
      <c r="CP209" s="177"/>
      <c r="CQ209" s="177"/>
      <c r="CR209" s="177"/>
      <c r="CS209" s="177"/>
      <c r="CT209" s="177"/>
      <c r="CU209" s="177"/>
      <c r="CV209" s="177"/>
      <c r="CW209" s="177"/>
      <c r="CX209" s="177"/>
      <c r="CY209" s="177"/>
      <c r="CZ209" s="177"/>
      <c r="DA209" s="177"/>
      <c r="DB209" s="177"/>
      <c r="DC209" s="177"/>
      <c r="DD209" s="177"/>
      <c r="DE209" s="177"/>
      <c r="DF209" s="177"/>
      <c r="DG209" s="177"/>
      <c r="DH209" s="177"/>
      <c r="DI209" s="177"/>
      <c r="DJ209" s="177"/>
      <c r="DK209" s="177"/>
      <c r="DL209" s="177"/>
      <c r="DM209" s="177"/>
      <c r="DN209" s="177"/>
      <c r="DO209" s="177"/>
      <c r="DP209" s="177"/>
      <c r="DQ209" s="177"/>
      <c r="DR209" s="177"/>
      <c r="DS209" s="177"/>
      <c r="DT209" s="177"/>
      <c r="DU209" s="177"/>
      <c r="DV209" s="177"/>
      <c r="DW209" s="177"/>
      <c r="DX209" s="177"/>
      <c r="DY209" s="177"/>
      <c r="DZ209" s="177"/>
      <c r="EA209" s="177"/>
      <c r="EB209" s="177"/>
      <c r="EC209" s="177"/>
      <c r="ED209" s="177"/>
      <c r="EE209" s="177"/>
      <c r="EF209" s="177"/>
      <c r="EG209" s="177"/>
      <c r="EH209" s="177"/>
      <c r="EI209" s="177"/>
      <c r="EJ209" s="177"/>
      <c r="EK209" s="177"/>
      <c r="EL209" s="177"/>
      <c r="EM209" s="177"/>
      <c r="EN209" s="177"/>
    </row>
    <row r="210" spans="1:144" ht="40.5" customHeight="1">
      <c r="A210" s="172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284"/>
      <c r="AJ210" s="284"/>
      <c r="AK210" s="284"/>
      <c r="AL210" s="284"/>
      <c r="AM210" s="284"/>
      <c r="AN210" s="284"/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BM210" s="177"/>
      <c r="BN210" s="177"/>
      <c r="BO210" s="177"/>
      <c r="BP210" s="177"/>
      <c r="BQ210" s="177"/>
      <c r="BR210" s="177"/>
      <c r="BS210" s="177"/>
      <c r="BT210" s="177"/>
      <c r="BU210" s="177"/>
      <c r="BV210" s="177"/>
      <c r="BW210" s="177"/>
      <c r="BX210" s="177"/>
      <c r="BY210" s="177"/>
      <c r="BZ210" s="177"/>
      <c r="CA210" s="177"/>
      <c r="CB210" s="177"/>
      <c r="CC210" s="177"/>
      <c r="CD210" s="177"/>
      <c r="CE210" s="177"/>
      <c r="CF210" s="177"/>
      <c r="CG210" s="177"/>
      <c r="CH210" s="177"/>
      <c r="CI210" s="177"/>
      <c r="CJ210" s="177"/>
      <c r="CK210" s="177"/>
      <c r="CL210" s="177"/>
      <c r="CM210" s="177"/>
      <c r="CN210" s="177"/>
      <c r="CO210" s="177"/>
      <c r="CP210" s="177"/>
      <c r="CQ210" s="177"/>
      <c r="CR210" s="177"/>
      <c r="CS210" s="177"/>
      <c r="CT210" s="177"/>
      <c r="CU210" s="177"/>
      <c r="CV210" s="177"/>
      <c r="CW210" s="177"/>
      <c r="CX210" s="177"/>
      <c r="CY210" s="177"/>
      <c r="CZ210" s="177"/>
      <c r="DA210" s="177"/>
      <c r="DB210" s="177"/>
      <c r="DC210" s="177"/>
      <c r="DD210" s="177"/>
      <c r="DE210" s="177"/>
      <c r="DF210" s="177"/>
      <c r="DG210" s="177"/>
      <c r="DH210" s="177"/>
      <c r="DI210" s="177"/>
      <c r="DJ210" s="177"/>
      <c r="DK210" s="177"/>
      <c r="DL210" s="177"/>
      <c r="DM210" s="177"/>
      <c r="DN210" s="177"/>
      <c r="DO210" s="177"/>
      <c r="DP210" s="177"/>
      <c r="DQ210" s="177"/>
      <c r="DR210" s="177"/>
      <c r="DS210" s="177"/>
      <c r="DT210" s="177"/>
      <c r="DU210" s="177"/>
      <c r="DV210" s="177"/>
      <c r="DW210" s="177"/>
      <c r="DX210" s="177"/>
      <c r="DY210" s="177"/>
      <c r="DZ210" s="177"/>
      <c r="EA210" s="177"/>
      <c r="EB210" s="177"/>
      <c r="EC210" s="177"/>
      <c r="ED210" s="177"/>
      <c r="EE210" s="177"/>
      <c r="EF210" s="177"/>
      <c r="EG210" s="177"/>
      <c r="EH210" s="177"/>
      <c r="EI210" s="177"/>
      <c r="EJ210" s="177"/>
      <c r="EK210" s="177"/>
      <c r="EL210" s="177"/>
      <c r="EM210" s="177"/>
      <c r="EN210" s="177"/>
    </row>
    <row r="211" spans="1:144" ht="40.5" customHeight="1">
      <c r="A211" s="172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284"/>
      <c r="AJ211" s="284"/>
      <c r="AK211" s="284"/>
      <c r="AL211" s="284"/>
      <c r="AM211" s="284"/>
      <c r="AN211" s="284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77"/>
      <c r="BU211" s="177"/>
      <c r="BV211" s="177"/>
      <c r="BW211" s="177"/>
      <c r="BX211" s="177"/>
      <c r="BY211" s="177"/>
      <c r="BZ211" s="177"/>
      <c r="CA211" s="177"/>
      <c r="CB211" s="177"/>
      <c r="CC211" s="177"/>
      <c r="CD211" s="177"/>
      <c r="CE211" s="177"/>
      <c r="CF211" s="177"/>
      <c r="CG211" s="177"/>
      <c r="CH211" s="177"/>
      <c r="CI211" s="177"/>
      <c r="CJ211" s="177"/>
      <c r="CK211" s="177"/>
      <c r="CL211" s="177"/>
      <c r="CM211" s="177"/>
      <c r="CN211" s="177"/>
      <c r="CO211" s="177"/>
      <c r="CP211" s="177"/>
      <c r="CQ211" s="177"/>
      <c r="CR211" s="177"/>
      <c r="CS211" s="177"/>
      <c r="CT211" s="177"/>
      <c r="CU211" s="177"/>
      <c r="CV211" s="177"/>
      <c r="CW211" s="177"/>
      <c r="CX211" s="177"/>
      <c r="CY211" s="177"/>
      <c r="CZ211" s="177"/>
      <c r="DA211" s="177"/>
      <c r="DB211" s="177"/>
      <c r="DC211" s="177"/>
      <c r="DD211" s="177"/>
      <c r="DE211" s="177"/>
      <c r="DF211" s="177"/>
      <c r="DG211" s="177"/>
      <c r="DH211" s="177"/>
      <c r="DI211" s="177"/>
      <c r="DJ211" s="177"/>
      <c r="DK211" s="177"/>
      <c r="DL211" s="177"/>
      <c r="DM211" s="177"/>
      <c r="DN211" s="177"/>
      <c r="DO211" s="177"/>
      <c r="DP211" s="177"/>
      <c r="DQ211" s="177"/>
      <c r="DR211" s="177"/>
      <c r="DS211" s="177"/>
      <c r="DT211" s="177"/>
      <c r="DU211" s="177"/>
      <c r="DV211" s="177"/>
      <c r="DW211" s="177"/>
      <c r="DX211" s="177"/>
      <c r="DY211" s="177"/>
      <c r="DZ211" s="177"/>
      <c r="EA211" s="177"/>
      <c r="EB211" s="177"/>
      <c r="EC211" s="177"/>
      <c r="ED211" s="177"/>
      <c r="EE211" s="177"/>
      <c r="EF211" s="177"/>
      <c r="EG211" s="177"/>
      <c r="EH211" s="177"/>
      <c r="EI211" s="177"/>
      <c r="EJ211" s="177"/>
      <c r="EK211" s="177"/>
      <c r="EL211" s="177"/>
      <c r="EM211" s="177"/>
      <c r="EN211" s="177"/>
    </row>
    <row r="212" spans="1:144" ht="40.5" customHeight="1">
      <c r="A212" s="172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284"/>
      <c r="AJ212" s="284"/>
      <c r="AK212" s="284"/>
      <c r="AL212" s="284"/>
      <c r="AM212" s="284"/>
      <c r="AN212" s="284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7"/>
      <c r="BW212" s="177"/>
      <c r="BX212" s="177"/>
      <c r="BY212" s="177"/>
      <c r="BZ212" s="177"/>
      <c r="CA212" s="177"/>
      <c r="CB212" s="177"/>
      <c r="CC212" s="177"/>
      <c r="CD212" s="177"/>
      <c r="CE212" s="177"/>
      <c r="CF212" s="177"/>
      <c r="CG212" s="177"/>
      <c r="CH212" s="177"/>
      <c r="CI212" s="177"/>
      <c r="CJ212" s="177"/>
      <c r="CK212" s="177"/>
      <c r="CL212" s="177"/>
      <c r="CM212" s="177"/>
      <c r="CN212" s="177"/>
      <c r="CO212" s="177"/>
      <c r="CP212" s="177"/>
      <c r="CQ212" s="177"/>
      <c r="CR212" s="177"/>
      <c r="CS212" s="177"/>
      <c r="CT212" s="177"/>
      <c r="CU212" s="177"/>
      <c r="CV212" s="177"/>
      <c r="CW212" s="177"/>
      <c r="CX212" s="177"/>
      <c r="CY212" s="177"/>
      <c r="CZ212" s="177"/>
      <c r="DA212" s="177"/>
      <c r="DB212" s="177"/>
      <c r="DC212" s="177"/>
      <c r="DD212" s="177"/>
      <c r="DE212" s="177"/>
      <c r="DF212" s="177"/>
      <c r="DG212" s="177"/>
      <c r="DH212" s="177"/>
      <c r="DI212" s="177"/>
      <c r="DJ212" s="177"/>
      <c r="DK212" s="177"/>
      <c r="DL212" s="177"/>
      <c r="DM212" s="177"/>
      <c r="DN212" s="177"/>
      <c r="DO212" s="177"/>
      <c r="DP212" s="177"/>
      <c r="DQ212" s="177"/>
      <c r="DR212" s="177"/>
      <c r="DS212" s="177"/>
      <c r="DT212" s="177"/>
      <c r="DU212" s="177"/>
      <c r="DV212" s="177"/>
      <c r="DW212" s="177"/>
      <c r="DX212" s="177"/>
      <c r="DY212" s="177"/>
      <c r="DZ212" s="177"/>
      <c r="EA212" s="177"/>
      <c r="EB212" s="177"/>
      <c r="EC212" s="177"/>
      <c r="ED212" s="177"/>
      <c r="EE212" s="177"/>
      <c r="EF212" s="177"/>
      <c r="EG212" s="177"/>
      <c r="EH212" s="177"/>
      <c r="EI212" s="177"/>
      <c r="EJ212" s="177"/>
      <c r="EK212" s="177"/>
      <c r="EL212" s="177"/>
      <c r="EM212" s="177"/>
      <c r="EN212" s="177"/>
    </row>
    <row r="213" spans="1:144" ht="40.5" customHeight="1">
      <c r="A213" s="172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284"/>
      <c r="AJ213" s="284"/>
      <c r="AK213" s="284"/>
      <c r="AL213" s="284"/>
      <c r="AM213" s="284"/>
      <c r="AN213" s="284"/>
      <c r="AO213" s="177"/>
      <c r="AP213" s="177"/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/>
      <c r="BI213" s="177"/>
      <c r="BJ213" s="177"/>
      <c r="BK213" s="177"/>
      <c r="BL213" s="177"/>
      <c r="BM213" s="177"/>
      <c r="BN213" s="177"/>
      <c r="BO213" s="177"/>
      <c r="BP213" s="177"/>
      <c r="BQ213" s="177"/>
      <c r="BR213" s="177"/>
      <c r="BS213" s="177"/>
      <c r="BT213" s="177"/>
      <c r="BU213" s="177"/>
      <c r="BV213" s="177"/>
      <c r="BW213" s="177"/>
      <c r="BX213" s="177"/>
      <c r="BY213" s="177"/>
      <c r="BZ213" s="177"/>
      <c r="CA213" s="177"/>
      <c r="CB213" s="177"/>
      <c r="CC213" s="177"/>
      <c r="CD213" s="177"/>
      <c r="CE213" s="177"/>
      <c r="CF213" s="177"/>
      <c r="CG213" s="177"/>
      <c r="CH213" s="177"/>
      <c r="CI213" s="177"/>
      <c r="CJ213" s="177"/>
      <c r="CK213" s="177"/>
      <c r="CL213" s="177"/>
      <c r="CM213" s="177"/>
      <c r="CN213" s="177"/>
      <c r="CO213" s="177"/>
      <c r="CP213" s="177"/>
      <c r="CQ213" s="177"/>
      <c r="CR213" s="177"/>
      <c r="CS213" s="177"/>
      <c r="CT213" s="177"/>
      <c r="CU213" s="177"/>
      <c r="CV213" s="177"/>
      <c r="CW213" s="177"/>
      <c r="CX213" s="177"/>
      <c r="CY213" s="177"/>
      <c r="CZ213" s="177"/>
      <c r="DA213" s="177"/>
      <c r="DB213" s="177"/>
      <c r="DC213" s="177"/>
      <c r="DD213" s="177"/>
      <c r="DE213" s="177"/>
      <c r="DF213" s="177"/>
      <c r="DG213" s="177"/>
      <c r="DH213" s="177"/>
      <c r="DI213" s="177"/>
      <c r="DJ213" s="177"/>
      <c r="DK213" s="177"/>
      <c r="DL213" s="177"/>
      <c r="DM213" s="177"/>
      <c r="DN213" s="177"/>
      <c r="DO213" s="177"/>
      <c r="DP213" s="177"/>
      <c r="DQ213" s="177"/>
      <c r="DR213" s="177"/>
      <c r="DS213" s="177"/>
      <c r="DT213" s="177"/>
      <c r="DU213" s="177"/>
      <c r="DV213" s="177"/>
      <c r="DW213" s="177"/>
      <c r="DX213" s="177"/>
      <c r="DY213" s="177"/>
      <c r="DZ213" s="177"/>
      <c r="EA213" s="177"/>
      <c r="EB213" s="177"/>
      <c r="EC213" s="177"/>
      <c r="ED213" s="177"/>
      <c r="EE213" s="177"/>
      <c r="EF213" s="177"/>
      <c r="EG213" s="177"/>
      <c r="EH213" s="177"/>
      <c r="EI213" s="177"/>
      <c r="EJ213" s="177"/>
      <c r="EK213" s="177"/>
      <c r="EL213" s="177"/>
      <c r="EM213" s="177"/>
      <c r="EN213" s="177"/>
    </row>
    <row r="214" spans="1:144" ht="40.5" customHeight="1">
      <c r="A214" s="172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284"/>
      <c r="AJ214" s="284"/>
      <c r="AK214" s="284"/>
      <c r="AL214" s="284"/>
      <c r="AM214" s="284"/>
      <c r="AN214" s="284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7"/>
      <c r="BW214" s="177"/>
      <c r="BX214" s="177"/>
      <c r="BY214" s="177"/>
      <c r="BZ214" s="177"/>
      <c r="CA214" s="177"/>
      <c r="CB214" s="177"/>
      <c r="CC214" s="177"/>
      <c r="CD214" s="177"/>
      <c r="CE214" s="177"/>
      <c r="CF214" s="177"/>
      <c r="CG214" s="177"/>
      <c r="CH214" s="177"/>
      <c r="CI214" s="177"/>
      <c r="CJ214" s="177"/>
      <c r="CK214" s="177"/>
      <c r="CL214" s="177"/>
      <c r="CM214" s="177"/>
      <c r="CN214" s="177"/>
      <c r="CO214" s="177"/>
      <c r="CP214" s="177"/>
      <c r="CQ214" s="177"/>
      <c r="CR214" s="177"/>
      <c r="CS214" s="177"/>
      <c r="CT214" s="177"/>
      <c r="CU214" s="177"/>
      <c r="CV214" s="177"/>
      <c r="CW214" s="177"/>
      <c r="CX214" s="177"/>
      <c r="CY214" s="177"/>
      <c r="CZ214" s="177"/>
      <c r="DA214" s="177"/>
      <c r="DB214" s="177"/>
      <c r="DC214" s="177"/>
      <c r="DD214" s="177"/>
      <c r="DE214" s="177"/>
      <c r="DF214" s="177"/>
      <c r="DG214" s="177"/>
      <c r="DH214" s="177"/>
      <c r="DI214" s="177"/>
      <c r="DJ214" s="177"/>
      <c r="DK214" s="177"/>
      <c r="DL214" s="177"/>
      <c r="DM214" s="177"/>
      <c r="DN214" s="177"/>
      <c r="DO214" s="177"/>
      <c r="DP214" s="177"/>
      <c r="DQ214" s="177"/>
      <c r="DR214" s="177"/>
      <c r="DS214" s="177"/>
      <c r="DT214" s="177"/>
      <c r="DU214" s="177"/>
      <c r="DV214" s="177"/>
      <c r="DW214" s="177"/>
      <c r="DX214" s="177"/>
      <c r="DY214" s="177"/>
      <c r="DZ214" s="177"/>
      <c r="EA214" s="177"/>
      <c r="EB214" s="177"/>
      <c r="EC214" s="177"/>
      <c r="ED214" s="177"/>
      <c r="EE214" s="177"/>
      <c r="EF214" s="177"/>
      <c r="EG214" s="177"/>
      <c r="EH214" s="177"/>
      <c r="EI214" s="177"/>
      <c r="EJ214" s="177"/>
      <c r="EK214" s="177"/>
      <c r="EL214" s="177"/>
      <c r="EM214" s="177"/>
      <c r="EN214" s="177"/>
    </row>
    <row r="215" spans="1:144" ht="40.5" customHeight="1">
      <c r="A215" s="172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284"/>
      <c r="AJ215" s="284"/>
      <c r="AK215" s="284"/>
      <c r="AL215" s="284"/>
      <c r="AM215" s="284"/>
      <c r="AN215" s="284"/>
      <c r="AO215" s="177"/>
      <c r="AP215" s="177"/>
      <c r="AQ215" s="17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I215" s="177"/>
      <c r="BJ215" s="177"/>
      <c r="BK215" s="177"/>
      <c r="BL215" s="177"/>
      <c r="BM215" s="177"/>
      <c r="BN215" s="177"/>
      <c r="BO215" s="177"/>
      <c r="BP215" s="177"/>
      <c r="BQ215" s="177"/>
      <c r="BR215" s="177"/>
      <c r="BS215" s="177"/>
      <c r="BT215" s="177"/>
      <c r="BU215" s="177"/>
      <c r="BV215" s="177"/>
      <c r="BW215" s="177"/>
      <c r="BX215" s="177"/>
      <c r="BY215" s="177"/>
      <c r="BZ215" s="177"/>
      <c r="CA215" s="177"/>
      <c r="CB215" s="177"/>
      <c r="CC215" s="177"/>
      <c r="CD215" s="177"/>
      <c r="CE215" s="177"/>
      <c r="CF215" s="177"/>
      <c r="CG215" s="177"/>
      <c r="CH215" s="177"/>
      <c r="CI215" s="177"/>
      <c r="CJ215" s="177"/>
      <c r="CK215" s="177"/>
      <c r="CL215" s="177"/>
      <c r="CM215" s="177"/>
      <c r="CN215" s="177"/>
      <c r="CO215" s="177"/>
      <c r="CP215" s="177"/>
      <c r="CQ215" s="177"/>
      <c r="CR215" s="177"/>
      <c r="CS215" s="177"/>
      <c r="CT215" s="177"/>
      <c r="CU215" s="177"/>
      <c r="CV215" s="177"/>
      <c r="CW215" s="177"/>
      <c r="CX215" s="177"/>
      <c r="CY215" s="177"/>
      <c r="CZ215" s="177"/>
      <c r="DA215" s="177"/>
      <c r="DB215" s="177"/>
      <c r="DC215" s="177"/>
      <c r="DD215" s="177"/>
      <c r="DE215" s="177"/>
      <c r="DF215" s="177"/>
      <c r="DG215" s="177"/>
      <c r="DH215" s="177"/>
      <c r="DI215" s="177"/>
      <c r="DJ215" s="177"/>
      <c r="DK215" s="177"/>
      <c r="DL215" s="177"/>
      <c r="DM215" s="177"/>
      <c r="DN215" s="177"/>
      <c r="DO215" s="177"/>
      <c r="DP215" s="177"/>
      <c r="DQ215" s="177"/>
      <c r="DR215" s="177"/>
      <c r="DS215" s="177"/>
      <c r="DT215" s="177"/>
      <c r="DU215" s="177"/>
      <c r="DV215" s="177"/>
      <c r="DW215" s="177"/>
      <c r="DX215" s="177"/>
      <c r="DY215" s="177"/>
      <c r="DZ215" s="177"/>
      <c r="EA215" s="177"/>
      <c r="EB215" s="177"/>
      <c r="EC215" s="177"/>
      <c r="ED215" s="177"/>
      <c r="EE215" s="177"/>
      <c r="EF215" s="177"/>
      <c r="EG215" s="177"/>
      <c r="EH215" s="177"/>
      <c r="EI215" s="177"/>
      <c r="EJ215" s="177"/>
      <c r="EK215" s="177"/>
      <c r="EL215" s="177"/>
      <c r="EM215" s="177"/>
      <c r="EN215" s="177"/>
    </row>
    <row r="216" spans="1:144" ht="40.5" customHeight="1">
      <c r="A216" s="172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284"/>
      <c r="AJ216" s="284"/>
      <c r="AK216" s="284"/>
      <c r="AL216" s="284"/>
      <c r="AM216" s="284"/>
      <c r="AN216" s="284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  <c r="BX216" s="177"/>
      <c r="BY216" s="177"/>
      <c r="BZ216" s="177"/>
      <c r="CA216" s="177"/>
      <c r="CB216" s="177"/>
      <c r="CC216" s="177"/>
      <c r="CD216" s="177"/>
      <c r="CE216" s="177"/>
      <c r="CF216" s="177"/>
      <c r="CG216" s="177"/>
      <c r="CH216" s="177"/>
      <c r="CI216" s="177"/>
      <c r="CJ216" s="177"/>
      <c r="CK216" s="177"/>
      <c r="CL216" s="177"/>
      <c r="CM216" s="177"/>
      <c r="CN216" s="177"/>
      <c r="CO216" s="177"/>
      <c r="CP216" s="177"/>
      <c r="CQ216" s="177"/>
      <c r="CR216" s="177"/>
      <c r="CS216" s="177"/>
      <c r="CT216" s="177"/>
      <c r="CU216" s="177"/>
      <c r="CV216" s="177"/>
      <c r="CW216" s="177"/>
      <c r="CX216" s="177"/>
      <c r="CY216" s="177"/>
      <c r="CZ216" s="177"/>
      <c r="DA216" s="177"/>
      <c r="DB216" s="177"/>
      <c r="DC216" s="177"/>
      <c r="DD216" s="177"/>
      <c r="DE216" s="177"/>
      <c r="DF216" s="177"/>
      <c r="DG216" s="177"/>
      <c r="DH216" s="177"/>
      <c r="DI216" s="177"/>
      <c r="DJ216" s="177"/>
      <c r="DK216" s="177"/>
      <c r="DL216" s="177"/>
      <c r="DM216" s="177"/>
      <c r="DN216" s="177"/>
      <c r="DO216" s="177"/>
      <c r="DP216" s="177"/>
      <c r="DQ216" s="177"/>
      <c r="DR216" s="177"/>
      <c r="DS216" s="177"/>
      <c r="DT216" s="177"/>
      <c r="DU216" s="177"/>
      <c r="DV216" s="177"/>
      <c r="DW216" s="177"/>
      <c r="DX216" s="177"/>
      <c r="DY216" s="177"/>
      <c r="DZ216" s="177"/>
      <c r="EA216" s="177"/>
      <c r="EB216" s="177"/>
      <c r="EC216" s="177"/>
      <c r="ED216" s="177"/>
      <c r="EE216" s="177"/>
      <c r="EF216" s="177"/>
      <c r="EG216" s="177"/>
      <c r="EH216" s="177"/>
      <c r="EI216" s="177"/>
      <c r="EJ216" s="177"/>
      <c r="EK216" s="177"/>
      <c r="EL216" s="177"/>
      <c r="EM216" s="177"/>
      <c r="EN216" s="177"/>
    </row>
    <row r="217" spans="1:144" ht="40.5" customHeight="1">
      <c r="A217" s="172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284"/>
      <c r="AJ217" s="284"/>
      <c r="AK217" s="284"/>
      <c r="AL217" s="284"/>
      <c r="AM217" s="284"/>
      <c r="AN217" s="284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BM217" s="177"/>
      <c r="BN217" s="177"/>
      <c r="BO217" s="177"/>
      <c r="BP217" s="177"/>
      <c r="BQ217" s="177"/>
      <c r="BR217" s="177"/>
      <c r="BS217" s="177"/>
      <c r="BT217" s="177"/>
      <c r="BU217" s="177"/>
      <c r="BV217" s="177"/>
      <c r="BW217" s="177"/>
      <c r="BX217" s="177"/>
      <c r="BY217" s="177"/>
      <c r="BZ217" s="177"/>
      <c r="CA217" s="177"/>
      <c r="CB217" s="177"/>
      <c r="CC217" s="177"/>
      <c r="CD217" s="177"/>
      <c r="CE217" s="177"/>
      <c r="CF217" s="177"/>
      <c r="CG217" s="177"/>
      <c r="CH217" s="177"/>
      <c r="CI217" s="177"/>
      <c r="CJ217" s="177"/>
      <c r="CK217" s="177"/>
      <c r="CL217" s="177"/>
      <c r="CM217" s="177"/>
      <c r="CN217" s="177"/>
      <c r="CO217" s="177"/>
      <c r="CP217" s="177"/>
      <c r="CQ217" s="177"/>
      <c r="CR217" s="177"/>
      <c r="CS217" s="177"/>
      <c r="CT217" s="177"/>
      <c r="CU217" s="177"/>
      <c r="CV217" s="177"/>
      <c r="CW217" s="177"/>
      <c r="CX217" s="177"/>
      <c r="CY217" s="177"/>
      <c r="CZ217" s="177"/>
      <c r="DA217" s="177"/>
      <c r="DB217" s="177"/>
      <c r="DC217" s="177"/>
      <c r="DD217" s="177"/>
      <c r="DE217" s="177"/>
      <c r="DF217" s="177"/>
      <c r="DG217" s="177"/>
      <c r="DH217" s="177"/>
      <c r="DI217" s="177"/>
      <c r="DJ217" s="177"/>
      <c r="DK217" s="177"/>
      <c r="DL217" s="177"/>
      <c r="DM217" s="177"/>
      <c r="DN217" s="177"/>
      <c r="DO217" s="177"/>
      <c r="DP217" s="177"/>
      <c r="DQ217" s="177"/>
      <c r="DR217" s="177"/>
      <c r="DS217" s="177"/>
      <c r="DT217" s="177"/>
      <c r="DU217" s="177"/>
      <c r="DV217" s="177"/>
      <c r="DW217" s="177"/>
      <c r="DX217" s="177"/>
      <c r="DY217" s="177"/>
      <c r="DZ217" s="177"/>
      <c r="EA217" s="177"/>
      <c r="EB217" s="177"/>
      <c r="EC217" s="177"/>
      <c r="ED217" s="177"/>
      <c r="EE217" s="177"/>
      <c r="EF217" s="177"/>
      <c r="EG217" s="177"/>
      <c r="EH217" s="177"/>
      <c r="EI217" s="177"/>
      <c r="EJ217" s="177"/>
      <c r="EK217" s="177"/>
      <c r="EL217" s="177"/>
      <c r="EM217" s="177"/>
      <c r="EN217" s="177"/>
    </row>
    <row r="218" spans="1:144" ht="40.5" customHeight="1">
      <c r="A218" s="172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284"/>
      <c r="AJ218" s="284"/>
      <c r="AK218" s="284"/>
      <c r="AL218" s="284"/>
      <c r="AM218" s="284"/>
      <c r="AN218" s="284"/>
      <c r="AO218" s="177"/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7"/>
      <c r="BB218" s="177"/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7"/>
      <c r="BM218" s="177"/>
      <c r="BN218" s="177"/>
      <c r="BO218" s="177"/>
      <c r="BP218" s="177"/>
      <c r="BQ218" s="177"/>
      <c r="BR218" s="177"/>
      <c r="BS218" s="177"/>
      <c r="BT218" s="177"/>
      <c r="BU218" s="177"/>
      <c r="BV218" s="177"/>
      <c r="BW218" s="177"/>
      <c r="BX218" s="177"/>
      <c r="BY218" s="177"/>
      <c r="BZ218" s="177"/>
      <c r="CA218" s="177"/>
      <c r="CB218" s="177"/>
      <c r="CC218" s="177"/>
      <c r="CD218" s="177"/>
      <c r="CE218" s="177"/>
      <c r="CF218" s="177"/>
      <c r="CG218" s="177"/>
      <c r="CH218" s="177"/>
      <c r="CI218" s="177"/>
      <c r="CJ218" s="177"/>
      <c r="CK218" s="177"/>
      <c r="CL218" s="177"/>
      <c r="CM218" s="177"/>
      <c r="CN218" s="177"/>
      <c r="CO218" s="177"/>
      <c r="CP218" s="177"/>
      <c r="CQ218" s="177"/>
      <c r="CR218" s="177"/>
      <c r="CS218" s="177"/>
      <c r="CT218" s="177"/>
      <c r="CU218" s="177"/>
      <c r="CV218" s="177"/>
      <c r="CW218" s="177"/>
      <c r="CX218" s="177"/>
      <c r="CY218" s="177"/>
      <c r="CZ218" s="177"/>
      <c r="DA218" s="177"/>
      <c r="DB218" s="177"/>
      <c r="DC218" s="177"/>
      <c r="DD218" s="177"/>
      <c r="DE218" s="177"/>
      <c r="DF218" s="177"/>
      <c r="DG218" s="177"/>
      <c r="DH218" s="177"/>
      <c r="DI218" s="177"/>
      <c r="DJ218" s="177"/>
      <c r="DK218" s="177"/>
      <c r="DL218" s="177"/>
      <c r="DM218" s="177"/>
      <c r="DN218" s="177"/>
      <c r="DO218" s="177"/>
      <c r="DP218" s="177"/>
      <c r="DQ218" s="177"/>
      <c r="DR218" s="177"/>
      <c r="DS218" s="177"/>
      <c r="DT218" s="177"/>
      <c r="DU218" s="177"/>
      <c r="DV218" s="177"/>
      <c r="DW218" s="177"/>
      <c r="DX218" s="177"/>
      <c r="DY218" s="177"/>
      <c r="DZ218" s="177"/>
      <c r="EA218" s="177"/>
      <c r="EB218" s="177"/>
      <c r="EC218" s="177"/>
      <c r="ED218" s="177"/>
      <c r="EE218" s="177"/>
      <c r="EF218" s="177"/>
      <c r="EG218" s="177"/>
      <c r="EH218" s="177"/>
      <c r="EI218" s="177"/>
      <c r="EJ218" s="177"/>
      <c r="EK218" s="177"/>
      <c r="EL218" s="177"/>
      <c r="EM218" s="177"/>
      <c r="EN218" s="177"/>
    </row>
    <row r="219" spans="1:144" ht="40.5" customHeight="1">
      <c r="A219" s="172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284"/>
      <c r="AJ219" s="284"/>
      <c r="AK219" s="284"/>
      <c r="AL219" s="284"/>
      <c r="AM219" s="284"/>
      <c r="AN219" s="284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7"/>
      <c r="BC219" s="177"/>
      <c r="BD219" s="177"/>
      <c r="BE219" s="177"/>
      <c r="BF219" s="177"/>
      <c r="BG219" s="177"/>
      <c r="BH219" s="177"/>
      <c r="BI219" s="177"/>
      <c r="BJ219" s="177"/>
      <c r="BK219" s="177"/>
      <c r="BL219" s="177"/>
      <c r="BM219" s="177"/>
      <c r="BN219" s="177"/>
      <c r="BO219" s="177"/>
      <c r="BP219" s="177"/>
      <c r="BQ219" s="177"/>
      <c r="BR219" s="177"/>
      <c r="BS219" s="177"/>
      <c r="BT219" s="177"/>
      <c r="BU219" s="177"/>
      <c r="BV219" s="177"/>
      <c r="BW219" s="177"/>
      <c r="BX219" s="177"/>
      <c r="BY219" s="177"/>
      <c r="BZ219" s="177"/>
      <c r="CA219" s="177"/>
      <c r="CB219" s="177"/>
      <c r="CC219" s="177"/>
      <c r="CD219" s="177"/>
      <c r="CE219" s="177"/>
      <c r="CF219" s="177"/>
      <c r="CG219" s="177"/>
      <c r="CH219" s="177"/>
      <c r="CI219" s="177"/>
      <c r="CJ219" s="177"/>
      <c r="CK219" s="177"/>
      <c r="CL219" s="177"/>
      <c r="CM219" s="177"/>
      <c r="CN219" s="177"/>
      <c r="CO219" s="177"/>
      <c r="CP219" s="177"/>
      <c r="CQ219" s="177"/>
      <c r="CR219" s="177"/>
      <c r="CS219" s="177"/>
      <c r="CT219" s="177"/>
      <c r="CU219" s="177"/>
      <c r="CV219" s="177"/>
      <c r="CW219" s="177"/>
      <c r="CX219" s="177"/>
      <c r="CY219" s="177"/>
      <c r="CZ219" s="177"/>
      <c r="DA219" s="177"/>
      <c r="DB219" s="177"/>
      <c r="DC219" s="177"/>
      <c r="DD219" s="177"/>
      <c r="DE219" s="177"/>
      <c r="DF219" s="177"/>
      <c r="DG219" s="177"/>
      <c r="DH219" s="177"/>
      <c r="DI219" s="177"/>
      <c r="DJ219" s="177"/>
      <c r="DK219" s="177"/>
      <c r="DL219" s="177"/>
      <c r="DM219" s="177"/>
      <c r="DN219" s="177"/>
      <c r="DO219" s="177"/>
      <c r="DP219" s="177"/>
      <c r="DQ219" s="177"/>
      <c r="DR219" s="177"/>
      <c r="DS219" s="177"/>
      <c r="DT219" s="177"/>
      <c r="DU219" s="177"/>
      <c r="DV219" s="177"/>
      <c r="DW219" s="177"/>
      <c r="DX219" s="177"/>
      <c r="DY219" s="177"/>
      <c r="DZ219" s="177"/>
      <c r="EA219" s="177"/>
      <c r="EB219" s="177"/>
      <c r="EC219" s="177"/>
      <c r="ED219" s="177"/>
      <c r="EE219" s="177"/>
      <c r="EF219" s="177"/>
      <c r="EG219" s="177"/>
      <c r="EH219" s="177"/>
      <c r="EI219" s="177"/>
      <c r="EJ219" s="177"/>
      <c r="EK219" s="177"/>
      <c r="EL219" s="177"/>
      <c r="EM219" s="177"/>
      <c r="EN219" s="177"/>
    </row>
    <row r="220" spans="1:144" ht="40.5" customHeight="1">
      <c r="A220" s="172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284"/>
      <c r="AJ220" s="284"/>
      <c r="AK220" s="284"/>
      <c r="AL220" s="284"/>
      <c r="AM220" s="284"/>
      <c r="AN220" s="284"/>
      <c r="AO220" s="177"/>
      <c r="AP220" s="177"/>
      <c r="AQ220" s="177"/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  <c r="BD220" s="177"/>
      <c r="BE220" s="177"/>
      <c r="BF220" s="177"/>
      <c r="BG220" s="177"/>
      <c r="BH220" s="177"/>
      <c r="BI220" s="177"/>
      <c r="BJ220" s="177"/>
      <c r="BK220" s="177"/>
      <c r="BL220" s="177"/>
      <c r="BM220" s="177"/>
      <c r="BN220" s="177"/>
      <c r="BO220" s="177"/>
      <c r="BP220" s="177"/>
      <c r="BQ220" s="177"/>
      <c r="BR220" s="177"/>
      <c r="BS220" s="177"/>
      <c r="BT220" s="177"/>
      <c r="BU220" s="177"/>
      <c r="BV220" s="177"/>
      <c r="BW220" s="177"/>
      <c r="BX220" s="177"/>
      <c r="BY220" s="177"/>
      <c r="BZ220" s="177"/>
      <c r="CA220" s="177"/>
      <c r="CB220" s="177"/>
      <c r="CC220" s="177"/>
      <c r="CD220" s="177"/>
      <c r="CE220" s="177"/>
      <c r="CF220" s="177"/>
      <c r="CG220" s="177"/>
      <c r="CH220" s="177"/>
      <c r="CI220" s="177"/>
      <c r="CJ220" s="177"/>
      <c r="CK220" s="177"/>
      <c r="CL220" s="177"/>
      <c r="CM220" s="177"/>
      <c r="CN220" s="177"/>
      <c r="CO220" s="177"/>
      <c r="CP220" s="177"/>
      <c r="CQ220" s="177"/>
      <c r="CR220" s="177"/>
      <c r="CS220" s="177"/>
      <c r="CT220" s="177"/>
      <c r="CU220" s="177"/>
      <c r="CV220" s="177"/>
      <c r="CW220" s="177"/>
      <c r="CX220" s="177"/>
      <c r="CY220" s="177"/>
      <c r="CZ220" s="177"/>
      <c r="DA220" s="177"/>
      <c r="DB220" s="177"/>
      <c r="DC220" s="177"/>
      <c r="DD220" s="177"/>
      <c r="DE220" s="177"/>
      <c r="DF220" s="177"/>
      <c r="DG220" s="177"/>
      <c r="DH220" s="177"/>
      <c r="DI220" s="177"/>
      <c r="DJ220" s="177"/>
      <c r="DK220" s="177"/>
      <c r="DL220" s="177"/>
      <c r="DM220" s="177"/>
      <c r="DN220" s="177"/>
      <c r="DO220" s="177"/>
      <c r="DP220" s="177"/>
      <c r="DQ220" s="177"/>
      <c r="DR220" s="177"/>
      <c r="DS220" s="177"/>
      <c r="DT220" s="177"/>
      <c r="DU220" s="177"/>
      <c r="DV220" s="177"/>
      <c r="DW220" s="177"/>
      <c r="DX220" s="177"/>
      <c r="DY220" s="177"/>
      <c r="DZ220" s="177"/>
      <c r="EA220" s="177"/>
      <c r="EB220" s="177"/>
      <c r="EC220" s="177"/>
      <c r="ED220" s="177"/>
      <c r="EE220" s="177"/>
      <c r="EF220" s="177"/>
      <c r="EG220" s="177"/>
      <c r="EH220" s="177"/>
      <c r="EI220" s="177"/>
      <c r="EJ220" s="177"/>
      <c r="EK220" s="177"/>
      <c r="EL220" s="177"/>
      <c r="EM220" s="177"/>
      <c r="EN220" s="177"/>
    </row>
    <row r="221" spans="1:144" ht="40.5" customHeight="1">
      <c r="A221" s="172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284"/>
      <c r="AJ221" s="284"/>
      <c r="AK221" s="284"/>
      <c r="AL221" s="284"/>
      <c r="AM221" s="284"/>
      <c r="AN221" s="284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7"/>
      <c r="BD221" s="177"/>
      <c r="BE221" s="177"/>
      <c r="BF221" s="177"/>
      <c r="BG221" s="177"/>
      <c r="BH221" s="177"/>
      <c r="BI221" s="177"/>
      <c r="BJ221" s="177"/>
      <c r="BK221" s="177"/>
      <c r="BL221" s="177"/>
      <c r="BM221" s="177"/>
      <c r="BN221" s="177"/>
      <c r="BO221" s="177"/>
      <c r="BP221" s="177"/>
      <c r="BQ221" s="177"/>
      <c r="BR221" s="177"/>
      <c r="BS221" s="177"/>
      <c r="BT221" s="177"/>
      <c r="BU221" s="177"/>
      <c r="BV221" s="177"/>
      <c r="BW221" s="177"/>
      <c r="BX221" s="177"/>
      <c r="BY221" s="177"/>
      <c r="BZ221" s="177"/>
      <c r="CA221" s="177"/>
      <c r="CB221" s="177"/>
      <c r="CC221" s="177"/>
      <c r="CD221" s="177"/>
      <c r="CE221" s="177"/>
      <c r="CF221" s="177"/>
      <c r="CG221" s="177"/>
      <c r="CH221" s="177"/>
      <c r="CI221" s="177"/>
      <c r="CJ221" s="177"/>
      <c r="CK221" s="177"/>
      <c r="CL221" s="177"/>
      <c r="CM221" s="177"/>
      <c r="CN221" s="177"/>
      <c r="CO221" s="177"/>
      <c r="CP221" s="177"/>
      <c r="CQ221" s="177"/>
      <c r="CR221" s="177"/>
      <c r="CS221" s="177"/>
      <c r="CT221" s="177"/>
      <c r="CU221" s="177"/>
      <c r="CV221" s="177"/>
      <c r="CW221" s="177"/>
      <c r="CX221" s="177"/>
      <c r="CY221" s="177"/>
      <c r="CZ221" s="177"/>
      <c r="DA221" s="177"/>
      <c r="DB221" s="177"/>
      <c r="DC221" s="177"/>
      <c r="DD221" s="177"/>
      <c r="DE221" s="177"/>
      <c r="DF221" s="177"/>
      <c r="DG221" s="177"/>
      <c r="DH221" s="177"/>
      <c r="DI221" s="177"/>
      <c r="DJ221" s="177"/>
      <c r="DK221" s="177"/>
      <c r="DL221" s="177"/>
      <c r="DM221" s="177"/>
      <c r="DN221" s="177"/>
      <c r="DO221" s="177"/>
      <c r="DP221" s="177"/>
      <c r="DQ221" s="177"/>
      <c r="DR221" s="177"/>
      <c r="DS221" s="177"/>
      <c r="DT221" s="177"/>
      <c r="DU221" s="177"/>
      <c r="DV221" s="177"/>
      <c r="DW221" s="177"/>
      <c r="DX221" s="177"/>
      <c r="DY221" s="177"/>
      <c r="DZ221" s="177"/>
      <c r="EA221" s="177"/>
      <c r="EB221" s="177"/>
      <c r="EC221" s="177"/>
      <c r="ED221" s="177"/>
      <c r="EE221" s="177"/>
      <c r="EF221" s="177"/>
      <c r="EG221" s="177"/>
      <c r="EH221" s="177"/>
      <c r="EI221" s="177"/>
      <c r="EJ221" s="177"/>
      <c r="EK221" s="177"/>
      <c r="EL221" s="177"/>
      <c r="EM221" s="177"/>
      <c r="EN221" s="177"/>
    </row>
    <row r="222" spans="1:144" ht="40.5" customHeight="1">
      <c r="A222" s="172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284"/>
      <c r="AJ222" s="284"/>
      <c r="AK222" s="284"/>
      <c r="AL222" s="284"/>
      <c r="AM222" s="284"/>
      <c r="AN222" s="284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7"/>
      <c r="BM222" s="177"/>
      <c r="BN222" s="177"/>
      <c r="BO222" s="177"/>
      <c r="BP222" s="177"/>
      <c r="BQ222" s="177"/>
      <c r="BR222" s="177"/>
      <c r="BS222" s="177"/>
      <c r="BT222" s="177"/>
      <c r="BU222" s="177"/>
      <c r="BV222" s="177"/>
      <c r="BW222" s="177"/>
      <c r="BX222" s="177"/>
      <c r="BY222" s="177"/>
      <c r="BZ222" s="177"/>
      <c r="CA222" s="177"/>
      <c r="CB222" s="177"/>
      <c r="CC222" s="177"/>
      <c r="CD222" s="177"/>
      <c r="CE222" s="177"/>
      <c r="CF222" s="177"/>
      <c r="CG222" s="177"/>
      <c r="CH222" s="177"/>
      <c r="CI222" s="177"/>
      <c r="CJ222" s="177"/>
      <c r="CK222" s="177"/>
      <c r="CL222" s="177"/>
      <c r="CM222" s="177"/>
      <c r="CN222" s="177"/>
      <c r="CO222" s="177"/>
      <c r="CP222" s="177"/>
      <c r="CQ222" s="177"/>
      <c r="CR222" s="177"/>
      <c r="CS222" s="177"/>
      <c r="CT222" s="177"/>
      <c r="CU222" s="177"/>
      <c r="CV222" s="177"/>
      <c r="CW222" s="177"/>
      <c r="CX222" s="177"/>
      <c r="CY222" s="177"/>
      <c r="CZ222" s="177"/>
      <c r="DA222" s="177"/>
      <c r="DB222" s="177"/>
      <c r="DC222" s="177"/>
      <c r="DD222" s="177"/>
      <c r="DE222" s="177"/>
      <c r="DF222" s="177"/>
      <c r="DG222" s="177"/>
      <c r="DH222" s="177"/>
      <c r="DI222" s="177"/>
      <c r="DJ222" s="177"/>
      <c r="DK222" s="177"/>
      <c r="DL222" s="177"/>
      <c r="DM222" s="177"/>
      <c r="DN222" s="177"/>
      <c r="DO222" s="177"/>
      <c r="DP222" s="177"/>
      <c r="DQ222" s="177"/>
      <c r="DR222" s="177"/>
      <c r="DS222" s="177"/>
      <c r="DT222" s="177"/>
      <c r="DU222" s="177"/>
      <c r="DV222" s="177"/>
      <c r="DW222" s="177"/>
      <c r="DX222" s="177"/>
      <c r="DY222" s="177"/>
      <c r="DZ222" s="177"/>
      <c r="EA222" s="177"/>
      <c r="EB222" s="177"/>
      <c r="EC222" s="177"/>
      <c r="ED222" s="177"/>
      <c r="EE222" s="177"/>
      <c r="EF222" s="177"/>
      <c r="EG222" s="177"/>
      <c r="EH222" s="177"/>
      <c r="EI222" s="177"/>
      <c r="EJ222" s="177"/>
      <c r="EK222" s="177"/>
      <c r="EL222" s="177"/>
      <c r="EM222" s="177"/>
      <c r="EN222" s="177"/>
    </row>
    <row r="223" spans="1:144" ht="40.5" customHeight="1">
      <c r="A223" s="172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284"/>
      <c r="AJ223" s="284"/>
      <c r="AK223" s="284"/>
      <c r="AL223" s="284"/>
      <c r="AM223" s="284"/>
      <c r="AN223" s="284"/>
      <c r="AO223" s="177"/>
      <c r="AP223" s="177"/>
      <c r="AQ223" s="177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7"/>
      <c r="BC223" s="177"/>
      <c r="BD223" s="177"/>
      <c r="BE223" s="177"/>
      <c r="BF223" s="177"/>
      <c r="BG223" s="177"/>
      <c r="BH223" s="177"/>
      <c r="BI223" s="177"/>
      <c r="BJ223" s="177"/>
      <c r="BK223" s="177"/>
      <c r="BL223" s="177"/>
      <c r="BM223" s="177"/>
      <c r="BN223" s="177"/>
      <c r="BO223" s="177"/>
      <c r="BP223" s="177"/>
      <c r="BQ223" s="177"/>
      <c r="BR223" s="177"/>
      <c r="BS223" s="177"/>
      <c r="BT223" s="177"/>
      <c r="BU223" s="177"/>
      <c r="BV223" s="177"/>
      <c r="BW223" s="177"/>
      <c r="BX223" s="177"/>
      <c r="BY223" s="177"/>
      <c r="BZ223" s="177"/>
      <c r="CA223" s="177"/>
      <c r="CB223" s="177"/>
      <c r="CC223" s="177"/>
      <c r="CD223" s="177"/>
      <c r="CE223" s="177"/>
      <c r="CF223" s="177"/>
      <c r="CG223" s="177"/>
      <c r="CH223" s="177"/>
      <c r="CI223" s="177"/>
      <c r="CJ223" s="177"/>
      <c r="CK223" s="177"/>
      <c r="CL223" s="177"/>
      <c r="CM223" s="177"/>
      <c r="CN223" s="177"/>
      <c r="CO223" s="177"/>
      <c r="CP223" s="177"/>
      <c r="CQ223" s="177"/>
      <c r="CR223" s="177"/>
      <c r="CS223" s="177"/>
      <c r="CT223" s="177"/>
      <c r="CU223" s="177"/>
      <c r="CV223" s="177"/>
      <c r="CW223" s="177"/>
      <c r="CX223" s="177"/>
      <c r="CY223" s="177"/>
      <c r="CZ223" s="177"/>
      <c r="DA223" s="177"/>
      <c r="DB223" s="177"/>
      <c r="DC223" s="177"/>
      <c r="DD223" s="177"/>
      <c r="DE223" s="177"/>
      <c r="DF223" s="177"/>
      <c r="DG223" s="177"/>
      <c r="DH223" s="177"/>
      <c r="DI223" s="177"/>
      <c r="DJ223" s="177"/>
      <c r="DK223" s="177"/>
      <c r="DL223" s="177"/>
      <c r="DM223" s="177"/>
      <c r="DN223" s="177"/>
      <c r="DO223" s="177"/>
      <c r="DP223" s="177"/>
      <c r="DQ223" s="177"/>
      <c r="DR223" s="177"/>
      <c r="DS223" s="177"/>
      <c r="DT223" s="177"/>
      <c r="DU223" s="177"/>
      <c r="DV223" s="177"/>
      <c r="DW223" s="177"/>
      <c r="DX223" s="177"/>
      <c r="DY223" s="177"/>
      <c r="DZ223" s="177"/>
      <c r="EA223" s="177"/>
      <c r="EB223" s="177"/>
      <c r="EC223" s="177"/>
      <c r="ED223" s="177"/>
      <c r="EE223" s="177"/>
      <c r="EF223" s="177"/>
      <c r="EG223" s="177"/>
      <c r="EH223" s="177"/>
      <c r="EI223" s="177"/>
      <c r="EJ223" s="177"/>
      <c r="EK223" s="177"/>
      <c r="EL223" s="177"/>
      <c r="EM223" s="177"/>
      <c r="EN223" s="177"/>
    </row>
    <row r="224" spans="1:144" ht="40.5" customHeight="1">
      <c r="A224" s="172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284"/>
      <c r="AJ224" s="284"/>
      <c r="AK224" s="284"/>
      <c r="AL224" s="284"/>
      <c r="AM224" s="284"/>
      <c r="AN224" s="284"/>
      <c r="AO224" s="177"/>
      <c r="AP224" s="177"/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  <c r="BD224" s="177"/>
      <c r="BE224" s="177"/>
      <c r="BF224" s="177"/>
      <c r="BG224" s="177"/>
      <c r="BH224" s="177"/>
      <c r="BI224" s="177"/>
      <c r="BJ224" s="177"/>
      <c r="BK224" s="177"/>
      <c r="BL224" s="177"/>
      <c r="BM224" s="177"/>
      <c r="BN224" s="177"/>
      <c r="BO224" s="177"/>
      <c r="BP224" s="177"/>
      <c r="BQ224" s="177"/>
      <c r="BR224" s="177"/>
      <c r="BS224" s="177"/>
      <c r="BT224" s="177"/>
      <c r="BU224" s="177"/>
      <c r="BV224" s="177"/>
      <c r="BW224" s="177"/>
      <c r="BX224" s="177"/>
      <c r="BY224" s="177"/>
      <c r="BZ224" s="177"/>
      <c r="CA224" s="177"/>
      <c r="CB224" s="177"/>
      <c r="CC224" s="177"/>
      <c r="CD224" s="177"/>
      <c r="CE224" s="177"/>
      <c r="CF224" s="177"/>
      <c r="CG224" s="177"/>
      <c r="CH224" s="177"/>
      <c r="CI224" s="177"/>
      <c r="CJ224" s="177"/>
      <c r="CK224" s="177"/>
      <c r="CL224" s="177"/>
      <c r="CM224" s="177"/>
      <c r="CN224" s="177"/>
      <c r="CO224" s="177"/>
      <c r="CP224" s="177"/>
      <c r="CQ224" s="177"/>
      <c r="CR224" s="177"/>
      <c r="CS224" s="177"/>
      <c r="CT224" s="177"/>
      <c r="CU224" s="177"/>
      <c r="CV224" s="177"/>
      <c r="CW224" s="177"/>
      <c r="CX224" s="177"/>
      <c r="CY224" s="177"/>
      <c r="CZ224" s="177"/>
      <c r="DA224" s="177"/>
      <c r="DB224" s="177"/>
      <c r="DC224" s="177"/>
      <c r="DD224" s="177"/>
      <c r="DE224" s="177"/>
      <c r="DF224" s="177"/>
      <c r="DG224" s="177"/>
      <c r="DH224" s="177"/>
      <c r="DI224" s="177"/>
      <c r="DJ224" s="177"/>
      <c r="DK224" s="177"/>
      <c r="DL224" s="177"/>
      <c r="DM224" s="177"/>
      <c r="DN224" s="177"/>
      <c r="DO224" s="177"/>
      <c r="DP224" s="177"/>
      <c r="DQ224" s="177"/>
      <c r="DR224" s="177"/>
      <c r="DS224" s="177"/>
      <c r="DT224" s="177"/>
      <c r="DU224" s="177"/>
      <c r="DV224" s="177"/>
      <c r="DW224" s="177"/>
      <c r="DX224" s="177"/>
      <c r="DY224" s="177"/>
      <c r="DZ224" s="177"/>
      <c r="EA224" s="177"/>
      <c r="EB224" s="177"/>
      <c r="EC224" s="177"/>
      <c r="ED224" s="177"/>
      <c r="EE224" s="177"/>
      <c r="EF224" s="177"/>
      <c r="EG224" s="177"/>
      <c r="EH224" s="177"/>
      <c r="EI224" s="177"/>
      <c r="EJ224" s="177"/>
      <c r="EK224" s="177"/>
      <c r="EL224" s="177"/>
      <c r="EM224" s="177"/>
      <c r="EN224" s="177"/>
    </row>
    <row r="225" spans="1:144" ht="40.5" customHeight="1">
      <c r="A225" s="172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284"/>
      <c r="AJ225" s="284"/>
      <c r="AK225" s="284"/>
      <c r="AL225" s="284"/>
      <c r="AM225" s="284"/>
      <c r="AN225" s="284"/>
      <c r="AO225" s="177"/>
      <c r="AP225" s="177"/>
      <c r="AQ225" s="177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  <c r="BD225" s="177"/>
      <c r="BE225" s="177"/>
      <c r="BF225" s="177"/>
      <c r="BG225" s="177"/>
      <c r="BH225" s="177"/>
      <c r="BI225" s="177"/>
      <c r="BJ225" s="177"/>
      <c r="BK225" s="177"/>
      <c r="BL225" s="177"/>
      <c r="BM225" s="177"/>
      <c r="BN225" s="177"/>
      <c r="BO225" s="177"/>
      <c r="BP225" s="177"/>
      <c r="BQ225" s="177"/>
      <c r="BR225" s="177"/>
      <c r="BS225" s="177"/>
      <c r="BT225" s="177"/>
      <c r="BU225" s="177"/>
      <c r="BV225" s="177"/>
      <c r="BW225" s="177"/>
      <c r="BX225" s="177"/>
      <c r="BY225" s="177"/>
      <c r="BZ225" s="177"/>
      <c r="CA225" s="177"/>
      <c r="CB225" s="177"/>
      <c r="CC225" s="177"/>
      <c r="CD225" s="177"/>
      <c r="CE225" s="177"/>
      <c r="CF225" s="177"/>
      <c r="CG225" s="177"/>
      <c r="CH225" s="177"/>
      <c r="CI225" s="177"/>
      <c r="CJ225" s="177"/>
      <c r="CK225" s="177"/>
      <c r="CL225" s="177"/>
      <c r="CM225" s="177"/>
      <c r="CN225" s="177"/>
      <c r="CO225" s="177"/>
      <c r="CP225" s="177"/>
      <c r="CQ225" s="177"/>
      <c r="CR225" s="177"/>
      <c r="CS225" s="177"/>
      <c r="CT225" s="177"/>
      <c r="CU225" s="177"/>
      <c r="CV225" s="177"/>
      <c r="CW225" s="177"/>
      <c r="CX225" s="177"/>
      <c r="CY225" s="177"/>
      <c r="CZ225" s="177"/>
      <c r="DA225" s="177"/>
      <c r="DB225" s="177"/>
      <c r="DC225" s="177"/>
      <c r="DD225" s="177"/>
      <c r="DE225" s="177"/>
      <c r="DF225" s="177"/>
      <c r="DG225" s="177"/>
      <c r="DH225" s="177"/>
      <c r="DI225" s="177"/>
      <c r="DJ225" s="177"/>
      <c r="DK225" s="177"/>
      <c r="DL225" s="177"/>
      <c r="DM225" s="177"/>
      <c r="DN225" s="177"/>
      <c r="DO225" s="177"/>
      <c r="DP225" s="177"/>
      <c r="DQ225" s="177"/>
      <c r="DR225" s="177"/>
      <c r="DS225" s="177"/>
      <c r="DT225" s="177"/>
      <c r="DU225" s="177"/>
      <c r="DV225" s="177"/>
      <c r="DW225" s="177"/>
      <c r="DX225" s="177"/>
      <c r="DY225" s="177"/>
      <c r="DZ225" s="177"/>
      <c r="EA225" s="177"/>
      <c r="EB225" s="177"/>
      <c r="EC225" s="177"/>
      <c r="ED225" s="177"/>
      <c r="EE225" s="177"/>
      <c r="EF225" s="177"/>
      <c r="EG225" s="177"/>
      <c r="EH225" s="177"/>
      <c r="EI225" s="177"/>
      <c r="EJ225" s="177"/>
      <c r="EK225" s="177"/>
      <c r="EL225" s="177"/>
      <c r="EM225" s="177"/>
      <c r="EN225" s="177"/>
    </row>
    <row r="226" spans="1:144" ht="40.5" customHeight="1">
      <c r="A226" s="172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284"/>
      <c r="AJ226" s="284"/>
      <c r="AK226" s="284"/>
      <c r="AL226" s="284"/>
      <c r="AM226" s="284"/>
      <c r="AN226" s="284"/>
      <c r="AO226" s="177"/>
      <c r="AP226" s="177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  <c r="BE226" s="177"/>
      <c r="BF226" s="177"/>
      <c r="BG226" s="177"/>
      <c r="BH226" s="177"/>
      <c r="BI226" s="177"/>
      <c r="BJ226" s="177"/>
      <c r="BK226" s="177"/>
      <c r="BL226" s="177"/>
      <c r="BM226" s="177"/>
      <c r="BN226" s="177"/>
      <c r="BO226" s="177"/>
      <c r="BP226" s="177"/>
      <c r="BQ226" s="177"/>
      <c r="BR226" s="177"/>
      <c r="BS226" s="177"/>
      <c r="BT226" s="177"/>
      <c r="BU226" s="177"/>
      <c r="BV226" s="177"/>
      <c r="BW226" s="177"/>
      <c r="BX226" s="177"/>
      <c r="BY226" s="177"/>
      <c r="BZ226" s="177"/>
      <c r="CA226" s="177"/>
      <c r="CB226" s="177"/>
      <c r="CC226" s="177"/>
      <c r="CD226" s="177"/>
      <c r="CE226" s="177"/>
      <c r="CF226" s="177"/>
      <c r="CG226" s="177"/>
      <c r="CH226" s="177"/>
      <c r="CI226" s="177"/>
      <c r="CJ226" s="177"/>
      <c r="CK226" s="177"/>
      <c r="CL226" s="177"/>
      <c r="CM226" s="177"/>
      <c r="CN226" s="177"/>
      <c r="CO226" s="177"/>
      <c r="CP226" s="177"/>
      <c r="CQ226" s="177"/>
      <c r="CR226" s="177"/>
      <c r="CS226" s="177"/>
      <c r="CT226" s="177"/>
      <c r="CU226" s="177"/>
      <c r="CV226" s="177"/>
      <c r="CW226" s="177"/>
      <c r="CX226" s="177"/>
      <c r="CY226" s="177"/>
      <c r="CZ226" s="177"/>
      <c r="DA226" s="177"/>
      <c r="DB226" s="177"/>
      <c r="DC226" s="177"/>
      <c r="DD226" s="177"/>
      <c r="DE226" s="177"/>
      <c r="DF226" s="177"/>
      <c r="DG226" s="177"/>
      <c r="DH226" s="177"/>
      <c r="DI226" s="177"/>
      <c r="DJ226" s="177"/>
      <c r="DK226" s="177"/>
      <c r="DL226" s="177"/>
      <c r="DM226" s="177"/>
      <c r="DN226" s="177"/>
      <c r="DO226" s="177"/>
      <c r="DP226" s="177"/>
      <c r="DQ226" s="177"/>
      <c r="DR226" s="177"/>
      <c r="DS226" s="177"/>
      <c r="DT226" s="177"/>
      <c r="DU226" s="177"/>
      <c r="DV226" s="177"/>
      <c r="DW226" s="177"/>
      <c r="DX226" s="177"/>
      <c r="DY226" s="177"/>
      <c r="DZ226" s="177"/>
      <c r="EA226" s="177"/>
      <c r="EB226" s="177"/>
      <c r="EC226" s="177"/>
      <c r="ED226" s="177"/>
      <c r="EE226" s="177"/>
      <c r="EF226" s="177"/>
      <c r="EG226" s="177"/>
      <c r="EH226" s="177"/>
      <c r="EI226" s="177"/>
      <c r="EJ226" s="177"/>
      <c r="EK226" s="177"/>
      <c r="EL226" s="177"/>
      <c r="EM226" s="177"/>
      <c r="EN226" s="177"/>
    </row>
    <row r="227" spans="1:144" ht="40.5" customHeight="1">
      <c r="A227" s="172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284"/>
      <c r="AJ227" s="284"/>
      <c r="AK227" s="284"/>
      <c r="AL227" s="284"/>
      <c r="AM227" s="284"/>
      <c r="AN227" s="284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  <c r="BE227" s="177"/>
      <c r="BF227" s="177"/>
      <c r="BG227" s="177"/>
      <c r="BH227" s="177"/>
      <c r="BI227" s="177"/>
      <c r="BJ227" s="177"/>
      <c r="BK227" s="177"/>
      <c r="BL227" s="177"/>
      <c r="BM227" s="177"/>
      <c r="BN227" s="177"/>
      <c r="BO227" s="177"/>
      <c r="BP227" s="177"/>
      <c r="BQ227" s="177"/>
      <c r="BR227" s="177"/>
      <c r="BS227" s="177"/>
      <c r="BT227" s="177"/>
      <c r="BU227" s="177"/>
      <c r="BV227" s="177"/>
      <c r="BW227" s="177"/>
      <c r="BX227" s="177"/>
      <c r="BY227" s="177"/>
      <c r="BZ227" s="177"/>
      <c r="CA227" s="177"/>
      <c r="CB227" s="177"/>
      <c r="CC227" s="177"/>
      <c r="CD227" s="177"/>
      <c r="CE227" s="177"/>
      <c r="CF227" s="177"/>
      <c r="CG227" s="177"/>
      <c r="CH227" s="177"/>
      <c r="CI227" s="177"/>
      <c r="CJ227" s="177"/>
      <c r="CK227" s="177"/>
      <c r="CL227" s="177"/>
      <c r="CM227" s="177"/>
      <c r="CN227" s="177"/>
      <c r="CO227" s="177"/>
      <c r="CP227" s="177"/>
      <c r="CQ227" s="177"/>
      <c r="CR227" s="177"/>
      <c r="CS227" s="177"/>
      <c r="CT227" s="177"/>
      <c r="CU227" s="177"/>
      <c r="CV227" s="177"/>
      <c r="CW227" s="177"/>
      <c r="CX227" s="177"/>
      <c r="CY227" s="177"/>
      <c r="CZ227" s="177"/>
      <c r="DA227" s="177"/>
      <c r="DB227" s="177"/>
      <c r="DC227" s="177"/>
      <c r="DD227" s="177"/>
      <c r="DE227" s="177"/>
      <c r="DF227" s="177"/>
      <c r="DG227" s="177"/>
      <c r="DH227" s="177"/>
      <c r="DI227" s="177"/>
      <c r="DJ227" s="177"/>
      <c r="DK227" s="177"/>
      <c r="DL227" s="177"/>
      <c r="DM227" s="177"/>
      <c r="DN227" s="177"/>
      <c r="DO227" s="177"/>
      <c r="DP227" s="177"/>
      <c r="DQ227" s="177"/>
      <c r="DR227" s="177"/>
      <c r="DS227" s="177"/>
      <c r="DT227" s="177"/>
      <c r="DU227" s="177"/>
      <c r="DV227" s="177"/>
      <c r="DW227" s="177"/>
      <c r="DX227" s="177"/>
      <c r="DY227" s="177"/>
      <c r="DZ227" s="177"/>
      <c r="EA227" s="177"/>
      <c r="EB227" s="177"/>
      <c r="EC227" s="177"/>
      <c r="ED227" s="177"/>
      <c r="EE227" s="177"/>
      <c r="EF227" s="177"/>
      <c r="EG227" s="177"/>
      <c r="EH227" s="177"/>
      <c r="EI227" s="177"/>
      <c r="EJ227" s="177"/>
      <c r="EK227" s="177"/>
      <c r="EL227" s="177"/>
      <c r="EM227" s="177"/>
      <c r="EN227" s="177"/>
    </row>
    <row r="228" spans="1:144" ht="40.5" customHeight="1">
      <c r="A228" s="172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284"/>
      <c r="AJ228" s="284"/>
      <c r="AK228" s="284"/>
      <c r="AL228" s="284"/>
      <c r="AM228" s="284"/>
      <c r="AN228" s="284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  <c r="BD228" s="177"/>
      <c r="BE228" s="177"/>
      <c r="BF228" s="177"/>
      <c r="BG228" s="177"/>
      <c r="BH228" s="177"/>
      <c r="BI228" s="177"/>
      <c r="BJ228" s="177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177"/>
      <c r="BW228" s="177"/>
      <c r="BX228" s="177"/>
      <c r="BY228" s="177"/>
      <c r="BZ228" s="177"/>
      <c r="CA228" s="177"/>
      <c r="CB228" s="177"/>
      <c r="CC228" s="177"/>
      <c r="CD228" s="177"/>
      <c r="CE228" s="177"/>
      <c r="CF228" s="177"/>
      <c r="CG228" s="177"/>
      <c r="CH228" s="177"/>
      <c r="CI228" s="177"/>
      <c r="CJ228" s="177"/>
      <c r="CK228" s="177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177"/>
      <c r="CV228" s="177"/>
      <c r="CW228" s="177"/>
      <c r="CX228" s="177"/>
      <c r="CY228" s="177"/>
      <c r="CZ228" s="177"/>
      <c r="DA228" s="177"/>
      <c r="DB228" s="177"/>
      <c r="DC228" s="177"/>
      <c r="DD228" s="177"/>
      <c r="DE228" s="177"/>
      <c r="DF228" s="177"/>
      <c r="DG228" s="177"/>
      <c r="DH228" s="177"/>
      <c r="DI228" s="177"/>
      <c r="DJ228" s="177"/>
      <c r="DK228" s="177"/>
      <c r="DL228" s="177"/>
      <c r="DM228" s="177"/>
      <c r="DN228" s="177"/>
      <c r="DO228" s="177"/>
      <c r="DP228" s="177"/>
      <c r="DQ228" s="177"/>
      <c r="DR228" s="177"/>
      <c r="DS228" s="177"/>
      <c r="DT228" s="177"/>
      <c r="DU228" s="177"/>
      <c r="DV228" s="177"/>
      <c r="DW228" s="177"/>
      <c r="DX228" s="177"/>
      <c r="DY228" s="177"/>
      <c r="DZ228" s="177"/>
      <c r="EA228" s="177"/>
      <c r="EB228" s="177"/>
      <c r="EC228" s="177"/>
      <c r="ED228" s="177"/>
      <c r="EE228" s="177"/>
      <c r="EF228" s="177"/>
      <c r="EG228" s="177"/>
      <c r="EH228" s="177"/>
      <c r="EI228" s="177"/>
      <c r="EJ228" s="177"/>
      <c r="EK228" s="177"/>
      <c r="EL228" s="177"/>
      <c r="EM228" s="177"/>
      <c r="EN228" s="177"/>
    </row>
    <row r="229" spans="1:144" ht="40.5" customHeight="1">
      <c r="A229" s="172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284"/>
      <c r="AJ229" s="284"/>
      <c r="AK229" s="284"/>
      <c r="AL229" s="284"/>
      <c r="AM229" s="284"/>
      <c r="AN229" s="284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7"/>
      <c r="BM229" s="177"/>
      <c r="BN229" s="177"/>
      <c r="BO229" s="177"/>
      <c r="BP229" s="177"/>
      <c r="BQ229" s="177"/>
      <c r="BR229" s="177"/>
      <c r="BS229" s="177"/>
      <c r="BT229" s="177"/>
      <c r="BU229" s="177"/>
      <c r="BV229" s="177"/>
      <c r="BW229" s="177"/>
      <c r="BX229" s="177"/>
      <c r="BY229" s="177"/>
      <c r="BZ229" s="177"/>
      <c r="CA229" s="177"/>
      <c r="CB229" s="177"/>
      <c r="CC229" s="177"/>
      <c r="CD229" s="177"/>
      <c r="CE229" s="177"/>
      <c r="CF229" s="177"/>
      <c r="CG229" s="177"/>
      <c r="CH229" s="177"/>
      <c r="CI229" s="177"/>
      <c r="CJ229" s="177"/>
      <c r="CK229" s="177"/>
      <c r="CL229" s="177"/>
      <c r="CM229" s="177"/>
      <c r="CN229" s="177"/>
      <c r="CO229" s="177"/>
      <c r="CP229" s="177"/>
      <c r="CQ229" s="177"/>
      <c r="CR229" s="177"/>
      <c r="CS229" s="177"/>
      <c r="CT229" s="177"/>
      <c r="CU229" s="177"/>
      <c r="CV229" s="177"/>
      <c r="CW229" s="177"/>
      <c r="CX229" s="177"/>
      <c r="CY229" s="177"/>
      <c r="CZ229" s="177"/>
      <c r="DA229" s="177"/>
      <c r="DB229" s="177"/>
      <c r="DC229" s="177"/>
      <c r="DD229" s="177"/>
      <c r="DE229" s="177"/>
      <c r="DF229" s="177"/>
      <c r="DG229" s="177"/>
      <c r="DH229" s="177"/>
      <c r="DI229" s="177"/>
      <c r="DJ229" s="177"/>
      <c r="DK229" s="177"/>
      <c r="DL229" s="177"/>
      <c r="DM229" s="177"/>
      <c r="DN229" s="177"/>
      <c r="DO229" s="177"/>
      <c r="DP229" s="177"/>
      <c r="DQ229" s="177"/>
      <c r="DR229" s="177"/>
      <c r="DS229" s="177"/>
      <c r="DT229" s="177"/>
      <c r="DU229" s="177"/>
      <c r="DV229" s="177"/>
      <c r="DW229" s="177"/>
      <c r="DX229" s="177"/>
      <c r="DY229" s="177"/>
      <c r="DZ229" s="177"/>
      <c r="EA229" s="177"/>
      <c r="EB229" s="177"/>
      <c r="EC229" s="177"/>
      <c r="ED229" s="177"/>
      <c r="EE229" s="177"/>
      <c r="EF229" s="177"/>
      <c r="EG229" s="177"/>
      <c r="EH229" s="177"/>
      <c r="EI229" s="177"/>
      <c r="EJ229" s="177"/>
      <c r="EK229" s="177"/>
      <c r="EL229" s="177"/>
      <c r="EM229" s="177"/>
      <c r="EN229" s="177"/>
    </row>
    <row r="230" spans="1:144" ht="40.5" customHeight="1">
      <c r="A230" s="172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284"/>
      <c r="AJ230" s="284"/>
      <c r="AK230" s="284"/>
      <c r="AL230" s="284"/>
      <c r="AM230" s="284"/>
      <c r="AN230" s="284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  <c r="BX230" s="177"/>
      <c r="BY230" s="177"/>
      <c r="BZ230" s="177"/>
      <c r="CA230" s="177"/>
      <c r="CB230" s="177"/>
      <c r="CC230" s="177"/>
      <c r="CD230" s="177"/>
      <c r="CE230" s="177"/>
      <c r="CF230" s="177"/>
      <c r="CG230" s="177"/>
      <c r="CH230" s="177"/>
      <c r="CI230" s="177"/>
      <c r="CJ230" s="177"/>
      <c r="CK230" s="177"/>
      <c r="CL230" s="177"/>
      <c r="CM230" s="177"/>
      <c r="CN230" s="177"/>
      <c r="CO230" s="177"/>
      <c r="CP230" s="177"/>
      <c r="CQ230" s="177"/>
      <c r="CR230" s="177"/>
      <c r="CS230" s="177"/>
      <c r="CT230" s="177"/>
      <c r="CU230" s="177"/>
      <c r="CV230" s="177"/>
      <c r="CW230" s="177"/>
      <c r="CX230" s="177"/>
      <c r="CY230" s="177"/>
      <c r="CZ230" s="177"/>
      <c r="DA230" s="177"/>
      <c r="DB230" s="177"/>
      <c r="DC230" s="177"/>
      <c r="DD230" s="177"/>
      <c r="DE230" s="177"/>
      <c r="DF230" s="177"/>
      <c r="DG230" s="177"/>
      <c r="DH230" s="177"/>
      <c r="DI230" s="177"/>
      <c r="DJ230" s="177"/>
      <c r="DK230" s="177"/>
      <c r="DL230" s="177"/>
      <c r="DM230" s="177"/>
      <c r="DN230" s="177"/>
      <c r="DO230" s="177"/>
      <c r="DP230" s="177"/>
      <c r="DQ230" s="177"/>
      <c r="DR230" s="177"/>
      <c r="DS230" s="177"/>
      <c r="DT230" s="177"/>
      <c r="DU230" s="177"/>
      <c r="DV230" s="177"/>
      <c r="DW230" s="177"/>
      <c r="DX230" s="177"/>
      <c r="DY230" s="177"/>
      <c r="DZ230" s="177"/>
      <c r="EA230" s="177"/>
      <c r="EB230" s="177"/>
      <c r="EC230" s="177"/>
      <c r="ED230" s="177"/>
      <c r="EE230" s="177"/>
      <c r="EF230" s="177"/>
      <c r="EG230" s="177"/>
      <c r="EH230" s="177"/>
      <c r="EI230" s="177"/>
      <c r="EJ230" s="177"/>
      <c r="EK230" s="177"/>
      <c r="EL230" s="177"/>
      <c r="EM230" s="177"/>
      <c r="EN230" s="177"/>
    </row>
    <row r="231" spans="1:144" ht="40.5" customHeight="1">
      <c r="A231" s="172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284"/>
      <c r="AJ231" s="284"/>
      <c r="AK231" s="284"/>
      <c r="AL231" s="284"/>
      <c r="AM231" s="284"/>
      <c r="AN231" s="284"/>
      <c r="AO231" s="177"/>
      <c r="AP231" s="177"/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/>
      <c r="BH231" s="177"/>
      <c r="BI231" s="177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  <c r="BT231" s="177"/>
      <c r="BU231" s="177"/>
      <c r="BV231" s="177"/>
      <c r="BW231" s="177"/>
      <c r="BX231" s="177"/>
      <c r="BY231" s="177"/>
      <c r="BZ231" s="177"/>
      <c r="CA231" s="177"/>
      <c r="CB231" s="177"/>
      <c r="CC231" s="177"/>
      <c r="CD231" s="177"/>
      <c r="CE231" s="177"/>
      <c r="CF231" s="177"/>
      <c r="CG231" s="177"/>
      <c r="CH231" s="177"/>
      <c r="CI231" s="177"/>
      <c r="CJ231" s="177"/>
      <c r="CK231" s="177"/>
      <c r="CL231" s="177"/>
      <c r="CM231" s="177"/>
      <c r="CN231" s="177"/>
      <c r="CO231" s="177"/>
      <c r="CP231" s="177"/>
      <c r="CQ231" s="177"/>
      <c r="CR231" s="177"/>
      <c r="CS231" s="177"/>
      <c r="CT231" s="177"/>
      <c r="CU231" s="177"/>
      <c r="CV231" s="177"/>
      <c r="CW231" s="177"/>
      <c r="CX231" s="177"/>
      <c r="CY231" s="177"/>
      <c r="CZ231" s="177"/>
      <c r="DA231" s="177"/>
      <c r="DB231" s="177"/>
      <c r="DC231" s="177"/>
      <c r="DD231" s="177"/>
      <c r="DE231" s="177"/>
      <c r="DF231" s="177"/>
      <c r="DG231" s="177"/>
      <c r="DH231" s="177"/>
      <c r="DI231" s="177"/>
      <c r="DJ231" s="177"/>
      <c r="DK231" s="177"/>
      <c r="DL231" s="177"/>
      <c r="DM231" s="177"/>
      <c r="DN231" s="177"/>
      <c r="DO231" s="177"/>
      <c r="DP231" s="177"/>
      <c r="DQ231" s="177"/>
      <c r="DR231" s="177"/>
      <c r="DS231" s="177"/>
      <c r="DT231" s="177"/>
      <c r="DU231" s="177"/>
      <c r="DV231" s="177"/>
      <c r="DW231" s="177"/>
      <c r="DX231" s="177"/>
      <c r="DY231" s="177"/>
      <c r="DZ231" s="177"/>
      <c r="EA231" s="177"/>
      <c r="EB231" s="177"/>
      <c r="EC231" s="177"/>
      <c r="ED231" s="177"/>
      <c r="EE231" s="177"/>
      <c r="EF231" s="177"/>
      <c r="EG231" s="177"/>
      <c r="EH231" s="177"/>
      <c r="EI231" s="177"/>
      <c r="EJ231" s="177"/>
      <c r="EK231" s="177"/>
      <c r="EL231" s="177"/>
      <c r="EM231" s="177"/>
      <c r="EN231" s="177"/>
    </row>
    <row r="232" spans="1:144" ht="40.5" customHeight="1">
      <c r="A232" s="172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284"/>
      <c r="AJ232" s="284"/>
      <c r="AK232" s="284"/>
      <c r="AL232" s="284"/>
      <c r="AM232" s="284"/>
      <c r="AN232" s="284"/>
      <c r="AO232" s="177"/>
      <c r="AP232" s="177"/>
      <c r="AQ232" s="177"/>
      <c r="AR232" s="177"/>
      <c r="AS232" s="177"/>
      <c r="AT232" s="177"/>
      <c r="AU232" s="177"/>
      <c r="AV232" s="177"/>
      <c r="AW232" s="177"/>
      <c r="AX232" s="177"/>
      <c r="AY232" s="177"/>
      <c r="AZ232" s="177"/>
      <c r="BA232" s="177"/>
      <c r="BB232" s="177"/>
      <c r="BC232" s="177"/>
      <c r="BD232" s="177"/>
      <c r="BE232" s="177"/>
      <c r="BF232" s="177"/>
      <c r="BG232" s="177"/>
      <c r="BH232" s="177"/>
      <c r="BI232" s="177"/>
      <c r="BJ232" s="177"/>
      <c r="BK232" s="177"/>
      <c r="BL232" s="177"/>
      <c r="BM232" s="177"/>
      <c r="BN232" s="177"/>
      <c r="BO232" s="177"/>
      <c r="BP232" s="177"/>
      <c r="BQ232" s="177"/>
      <c r="BR232" s="177"/>
      <c r="BS232" s="177"/>
      <c r="BT232" s="177"/>
      <c r="BU232" s="177"/>
      <c r="BV232" s="177"/>
      <c r="BW232" s="177"/>
      <c r="BX232" s="177"/>
      <c r="BY232" s="177"/>
      <c r="BZ232" s="177"/>
      <c r="CA232" s="177"/>
      <c r="CB232" s="177"/>
      <c r="CC232" s="177"/>
      <c r="CD232" s="177"/>
      <c r="CE232" s="177"/>
      <c r="CF232" s="177"/>
      <c r="CG232" s="177"/>
      <c r="CH232" s="177"/>
      <c r="CI232" s="177"/>
      <c r="CJ232" s="177"/>
      <c r="CK232" s="177"/>
      <c r="CL232" s="177"/>
      <c r="CM232" s="177"/>
      <c r="CN232" s="177"/>
      <c r="CO232" s="177"/>
      <c r="CP232" s="177"/>
      <c r="CQ232" s="177"/>
      <c r="CR232" s="177"/>
      <c r="CS232" s="177"/>
      <c r="CT232" s="177"/>
      <c r="CU232" s="177"/>
      <c r="CV232" s="177"/>
      <c r="CW232" s="177"/>
      <c r="CX232" s="177"/>
      <c r="CY232" s="177"/>
      <c r="CZ232" s="177"/>
      <c r="DA232" s="177"/>
      <c r="DB232" s="177"/>
      <c r="DC232" s="177"/>
      <c r="DD232" s="177"/>
      <c r="DE232" s="177"/>
      <c r="DF232" s="177"/>
      <c r="DG232" s="177"/>
      <c r="DH232" s="177"/>
      <c r="DI232" s="177"/>
      <c r="DJ232" s="177"/>
      <c r="DK232" s="177"/>
      <c r="DL232" s="177"/>
      <c r="DM232" s="177"/>
      <c r="DN232" s="177"/>
      <c r="DO232" s="177"/>
      <c r="DP232" s="177"/>
      <c r="DQ232" s="177"/>
      <c r="DR232" s="177"/>
      <c r="DS232" s="177"/>
      <c r="DT232" s="177"/>
      <c r="DU232" s="177"/>
      <c r="DV232" s="177"/>
      <c r="DW232" s="177"/>
      <c r="DX232" s="177"/>
      <c r="DY232" s="177"/>
      <c r="DZ232" s="177"/>
      <c r="EA232" s="177"/>
      <c r="EB232" s="177"/>
      <c r="EC232" s="177"/>
      <c r="ED232" s="177"/>
      <c r="EE232" s="177"/>
      <c r="EF232" s="177"/>
      <c r="EG232" s="177"/>
      <c r="EH232" s="177"/>
      <c r="EI232" s="177"/>
      <c r="EJ232" s="177"/>
      <c r="EK232" s="177"/>
      <c r="EL232" s="177"/>
      <c r="EM232" s="177"/>
      <c r="EN232" s="177"/>
    </row>
    <row r="233" spans="1:144" ht="40.5" customHeight="1">
      <c r="A233" s="172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284"/>
      <c r="AJ233" s="284"/>
      <c r="AK233" s="284"/>
      <c r="AL233" s="284"/>
      <c r="AM233" s="284"/>
      <c r="AN233" s="284"/>
      <c r="AO233" s="177"/>
      <c r="AP233" s="177"/>
      <c r="AQ233" s="17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177"/>
      <c r="BD233" s="177"/>
      <c r="BE233" s="177"/>
      <c r="BF233" s="177"/>
      <c r="BG233" s="177"/>
      <c r="BH233" s="177"/>
      <c r="BI233" s="177"/>
      <c r="BJ233" s="177"/>
      <c r="BK233" s="177"/>
      <c r="BL233" s="177"/>
      <c r="BM233" s="177"/>
      <c r="BN233" s="177"/>
      <c r="BO233" s="177"/>
      <c r="BP233" s="177"/>
      <c r="BQ233" s="177"/>
      <c r="BR233" s="177"/>
      <c r="BS233" s="177"/>
      <c r="BT233" s="177"/>
      <c r="BU233" s="177"/>
      <c r="BV233" s="177"/>
      <c r="BW233" s="177"/>
      <c r="BX233" s="177"/>
      <c r="BY233" s="177"/>
      <c r="BZ233" s="177"/>
      <c r="CA233" s="177"/>
      <c r="CB233" s="177"/>
      <c r="CC233" s="177"/>
      <c r="CD233" s="177"/>
      <c r="CE233" s="177"/>
      <c r="CF233" s="177"/>
      <c r="CG233" s="177"/>
      <c r="CH233" s="177"/>
      <c r="CI233" s="177"/>
      <c r="CJ233" s="177"/>
      <c r="CK233" s="177"/>
      <c r="CL233" s="177"/>
      <c r="CM233" s="177"/>
      <c r="CN233" s="177"/>
      <c r="CO233" s="177"/>
      <c r="CP233" s="177"/>
      <c r="CQ233" s="177"/>
      <c r="CR233" s="177"/>
      <c r="CS233" s="177"/>
      <c r="CT233" s="177"/>
      <c r="CU233" s="177"/>
      <c r="CV233" s="177"/>
      <c r="CW233" s="177"/>
      <c r="CX233" s="177"/>
      <c r="CY233" s="177"/>
      <c r="CZ233" s="177"/>
      <c r="DA233" s="177"/>
      <c r="DB233" s="177"/>
      <c r="DC233" s="177"/>
      <c r="DD233" s="177"/>
      <c r="DE233" s="177"/>
      <c r="DF233" s="177"/>
      <c r="DG233" s="177"/>
      <c r="DH233" s="177"/>
      <c r="DI233" s="177"/>
      <c r="DJ233" s="177"/>
      <c r="DK233" s="177"/>
      <c r="DL233" s="177"/>
      <c r="DM233" s="177"/>
      <c r="DN233" s="177"/>
      <c r="DO233" s="177"/>
      <c r="DP233" s="177"/>
      <c r="DQ233" s="177"/>
      <c r="DR233" s="177"/>
      <c r="DS233" s="177"/>
      <c r="DT233" s="177"/>
      <c r="DU233" s="177"/>
      <c r="DV233" s="177"/>
      <c r="DW233" s="177"/>
      <c r="DX233" s="177"/>
      <c r="DY233" s="177"/>
      <c r="DZ233" s="177"/>
      <c r="EA233" s="177"/>
      <c r="EB233" s="177"/>
      <c r="EC233" s="177"/>
      <c r="ED233" s="177"/>
      <c r="EE233" s="177"/>
      <c r="EF233" s="177"/>
      <c r="EG233" s="177"/>
      <c r="EH233" s="177"/>
      <c r="EI233" s="177"/>
      <c r="EJ233" s="177"/>
      <c r="EK233" s="177"/>
      <c r="EL233" s="177"/>
      <c r="EM233" s="177"/>
      <c r="EN233" s="177"/>
    </row>
    <row r="234" spans="1:144" ht="40.5" customHeight="1">
      <c r="A234" s="172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284"/>
      <c r="AJ234" s="284"/>
      <c r="AK234" s="284"/>
      <c r="AL234" s="284"/>
      <c r="AM234" s="284"/>
      <c r="AN234" s="284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  <c r="BD234" s="177"/>
      <c r="BE234" s="177"/>
      <c r="BF234" s="177"/>
      <c r="BG234" s="177"/>
      <c r="BH234" s="177"/>
      <c r="BI234" s="177"/>
      <c r="BJ234" s="177"/>
      <c r="BK234" s="177"/>
      <c r="BL234" s="177"/>
      <c r="BM234" s="177"/>
      <c r="BN234" s="177"/>
      <c r="BO234" s="177"/>
      <c r="BP234" s="177"/>
      <c r="BQ234" s="177"/>
      <c r="BR234" s="177"/>
      <c r="BS234" s="177"/>
      <c r="BT234" s="177"/>
      <c r="BU234" s="177"/>
      <c r="BV234" s="177"/>
      <c r="BW234" s="177"/>
      <c r="BX234" s="177"/>
      <c r="BY234" s="177"/>
      <c r="BZ234" s="177"/>
      <c r="CA234" s="177"/>
      <c r="CB234" s="177"/>
      <c r="CC234" s="177"/>
      <c r="CD234" s="177"/>
      <c r="CE234" s="177"/>
      <c r="CF234" s="177"/>
      <c r="CG234" s="177"/>
      <c r="CH234" s="177"/>
      <c r="CI234" s="177"/>
      <c r="CJ234" s="177"/>
      <c r="CK234" s="177"/>
      <c r="CL234" s="177"/>
      <c r="CM234" s="177"/>
      <c r="CN234" s="177"/>
      <c r="CO234" s="177"/>
      <c r="CP234" s="177"/>
      <c r="CQ234" s="177"/>
      <c r="CR234" s="177"/>
      <c r="CS234" s="177"/>
      <c r="CT234" s="177"/>
      <c r="CU234" s="177"/>
      <c r="CV234" s="177"/>
      <c r="CW234" s="177"/>
      <c r="CX234" s="177"/>
      <c r="CY234" s="177"/>
      <c r="CZ234" s="177"/>
      <c r="DA234" s="177"/>
      <c r="DB234" s="177"/>
      <c r="DC234" s="177"/>
      <c r="DD234" s="177"/>
      <c r="DE234" s="177"/>
      <c r="DF234" s="177"/>
      <c r="DG234" s="177"/>
      <c r="DH234" s="177"/>
      <c r="DI234" s="177"/>
      <c r="DJ234" s="177"/>
      <c r="DK234" s="177"/>
      <c r="DL234" s="177"/>
      <c r="DM234" s="177"/>
      <c r="DN234" s="177"/>
      <c r="DO234" s="177"/>
      <c r="DP234" s="177"/>
      <c r="DQ234" s="177"/>
      <c r="DR234" s="177"/>
      <c r="DS234" s="177"/>
      <c r="DT234" s="177"/>
      <c r="DU234" s="177"/>
      <c r="DV234" s="177"/>
      <c r="DW234" s="177"/>
      <c r="DX234" s="177"/>
      <c r="DY234" s="177"/>
      <c r="DZ234" s="177"/>
      <c r="EA234" s="177"/>
      <c r="EB234" s="177"/>
      <c r="EC234" s="177"/>
      <c r="ED234" s="177"/>
      <c r="EE234" s="177"/>
      <c r="EF234" s="177"/>
      <c r="EG234" s="177"/>
      <c r="EH234" s="177"/>
      <c r="EI234" s="177"/>
      <c r="EJ234" s="177"/>
      <c r="EK234" s="177"/>
      <c r="EL234" s="177"/>
      <c r="EM234" s="177"/>
      <c r="EN234" s="177"/>
    </row>
    <row r="235" spans="1:144" ht="40.5" customHeight="1">
      <c r="A235" s="172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284"/>
      <c r="AJ235" s="284"/>
      <c r="AK235" s="284"/>
      <c r="AL235" s="284"/>
      <c r="AM235" s="284"/>
      <c r="AN235" s="284"/>
      <c r="AO235" s="177"/>
      <c r="AP235" s="177"/>
      <c r="AQ235" s="17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  <c r="BD235" s="177"/>
      <c r="BE235" s="177"/>
      <c r="BF235" s="177"/>
      <c r="BG235" s="177"/>
      <c r="BH235" s="177"/>
      <c r="BI235" s="177"/>
      <c r="BJ235" s="177"/>
      <c r="BK235" s="177"/>
      <c r="BL235" s="177"/>
      <c r="BM235" s="177"/>
      <c r="BN235" s="177"/>
      <c r="BO235" s="177"/>
      <c r="BP235" s="177"/>
      <c r="BQ235" s="177"/>
      <c r="BR235" s="177"/>
      <c r="BS235" s="177"/>
      <c r="BT235" s="177"/>
      <c r="BU235" s="177"/>
      <c r="BV235" s="177"/>
      <c r="BW235" s="177"/>
      <c r="BX235" s="177"/>
      <c r="BY235" s="177"/>
      <c r="BZ235" s="177"/>
      <c r="CA235" s="177"/>
      <c r="CB235" s="177"/>
      <c r="CC235" s="177"/>
      <c r="CD235" s="177"/>
      <c r="CE235" s="177"/>
      <c r="CF235" s="177"/>
      <c r="CG235" s="177"/>
      <c r="CH235" s="177"/>
      <c r="CI235" s="177"/>
      <c r="CJ235" s="177"/>
      <c r="CK235" s="177"/>
      <c r="CL235" s="177"/>
      <c r="CM235" s="177"/>
      <c r="CN235" s="177"/>
      <c r="CO235" s="177"/>
      <c r="CP235" s="177"/>
      <c r="CQ235" s="177"/>
      <c r="CR235" s="177"/>
      <c r="CS235" s="177"/>
      <c r="CT235" s="177"/>
      <c r="CU235" s="177"/>
      <c r="CV235" s="177"/>
      <c r="CW235" s="177"/>
      <c r="CX235" s="177"/>
      <c r="CY235" s="177"/>
      <c r="CZ235" s="177"/>
      <c r="DA235" s="177"/>
      <c r="DB235" s="177"/>
      <c r="DC235" s="177"/>
      <c r="DD235" s="177"/>
      <c r="DE235" s="177"/>
      <c r="DF235" s="177"/>
      <c r="DG235" s="177"/>
      <c r="DH235" s="177"/>
      <c r="DI235" s="177"/>
      <c r="DJ235" s="177"/>
      <c r="DK235" s="177"/>
      <c r="DL235" s="177"/>
      <c r="DM235" s="177"/>
      <c r="DN235" s="177"/>
      <c r="DO235" s="177"/>
      <c r="DP235" s="177"/>
      <c r="DQ235" s="177"/>
      <c r="DR235" s="177"/>
      <c r="DS235" s="177"/>
      <c r="DT235" s="177"/>
      <c r="DU235" s="177"/>
      <c r="DV235" s="177"/>
      <c r="DW235" s="177"/>
      <c r="DX235" s="177"/>
      <c r="DY235" s="177"/>
      <c r="DZ235" s="177"/>
      <c r="EA235" s="177"/>
      <c r="EB235" s="177"/>
      <c r="EC235" s="177"/>
      <c r="ED235" s="177"/>
      <c r="EE235" s="177"/>
      <c r="EF235" s="177"/>
      <c r="EG235" s="177"/>
      <c r="EH235" s="177"/>
      <c r="EI235" s="177"/>
      <c r="EJ235" s="177"/>
      <c r="EK235" s="177"/>
      <c r="EL235" s="177"/>
      <c r="EM235" s="177"/>
      <c r="EN235" s="177"/>
    </row>
    <row r="236" spans="1:144" ht="40.5" customHeight="1">
      <c r="A236" s="172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284"/>
      <c r="AJ236" s="284"/>
      <c r="AK236" s="284"/>
      <c r="AL236" s="284"/>
      <c r="AM236" s="284"/>
      <c r="AN236" s="284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  <c r="BD236" s="177"/>
      <c r="BE236" s="177"/>
      <c r="BF236" s="177"/>
      <c r="BG236" s="177"/>
      <c r="BH236" s="177"/>
      <c r="BI236" s="177"/>
      <c r="BJ236" s="177"/>
      <c r="BK236" s="177"/>
      <c r="BL236" s="177"/>
      <c r="BM236" s="177"/>
      <c r="BN236" s="177"/>
      <c r="BO236" s="177"/>
      <c r="BP236" s="177"/>
      <c r="BQ236" s="177"/>
      <c r="BR236" s="177"/>
      <c r="BS236" s="177"/>
      <c r="BT236" s="177"/>
      <c r="BU236" s="177"/>
      <c r="BV236" s="177"/>
      <c r="BW236" s="177"/>
      <c r="BX236" s="177"/>
      <c r="BY236" s="177"/>
      <c r="BZ236" s="177"/>
      <c r="CA236" s="177"/>
      <c r="CB236" s="177"/>
      <c r="CC236" s="177"/>
      <c r="CD236" s="177"/>
      <c r="CE236" s="177"/>
      <c r="CF236" s="177"/>
      <c r="CG236" s="177"/>
      <c r="CH236" s="177"/>
      <c r="CI236" s="177"/>
      <c r="CJ236" s="177"/>
      <c r="CK236" s="177"/>
      <c r="CL236" s="177"/>
      <c r="CM236" s="177"/>
      <c r="CN236" s="177"/>
      <c r="CO236" s="177"/>
      <c r="CP236" s="177"/>
      <c r="CQ236" s="177"/>
      <c r="CR236" s="177"/>
      <c r="CS236" s="177"/>
      <c r="CT236" s="177"/>
      <c r="CU236" s="177"/>
      <c r="CV236" s="177"/>
      <c r="CW236" s="177"/>
      <c r="CX236" s="177"/>
      <c r="CY236" s="177"/>
      <c r="CZ236" s="177"/>
      <c r="DA236" s="177"/>
      <c r="DB236" s="177"/>
      <c r="DC236" s="177"/>
      <c r="DD236" s="177"/>
      <c r="DE236" s="177"/>
      <c r="DF236" s="177"/>
      <c r="DG236" s="177"/>
      <c r="DH236" s="177"/>
      <c r="DI236" s="177"/>
      <c r="DJ236" s="177"/>
      <c r="DK236" s="177"/>
      <c r="DL236" s="177"/>
      <c r="DM236" s="177"/>
      <c r="DN236" s="177"/>
      <c r="DO236" s="177"/>
      <c r="DP236" s="177"/>
      <c r="DQ236" s="177"/>
      <c r="DR236" s="177"/>
      <c r="DS236" s="177"/>
      <c r="DT236" s="177"/>
      <c r="DU236" s="177"/>
      <c r="DV236" s="177"/>
      <c r="DW236" s="177"/>
      <c r="DX236" s="177"/>
      <c r="DY236" s="177"/>
      <c r="DZ236" s="177"/>
      <c r="EA236" s="177"/>
      <c r="EB236" s="177"/>
      <c r="EC236" s="177"/>
      <c r="ED236" s="177"/>
      <c r="EE236" s="177"/>
      <c r="EF236" s="177"/>
      <c r="EG236" s="177"/>
      <c r="EH236" s="177"/>
      <c r="EI236" s="177"/>
      <c r="EJ236" s="177"/>
      <c r="EK236" s="177"/>
      <c r="EL236" s="177"/>
      <c r="EM236" s="177"/>
      <c r="EN236" s="177"/>
    </row>
    <row r="237" spans="1:144" ht="40.5" customHeight="1">
      <c r="A237" s="172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284"/>
      <c r="AJ237" s="284"/>
      <c r="AK237" s="284"/>
      <c r="AL237" s="284"/>
      <c r="AM237" s="284"/>
      <c r="AN237" s="284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  <c r="BD237" s="177"/>
      <c r="BE237" s="177"/>
      <c r="BF237" s="177"/>
      <c r="BG237" s="177"/>
      <c r="BH237" s="177"/>
      <c r="BI237" s="177"/>
      <c r="BJ237" s="177"/>
      <c r="BK237" s="177"/>
      <c r="BL237" s="177"/>
      <c r="BM237" s="177"/>
      <c r="BN237" s="177"/>
      <c r="BO237" s="177"/>
      <c r="BP237" s="177"/>
      <c r="BQ237" s="177"/>
      <c r="BR237" s="177"/>
      <c r="BS237" s="177"/>
      <c r="BT237" s="177"/>
      <c r="BU237" s="177"/>
      <c r="BV237" s="177"/>
      <c r="BW237" s="177"/>
      <c r="BX237" s="177"/>
      <c r="BY237" s="177"/>
      <c r="BZ237" s="177"/>
      <c r="CA237" s="177"/>
      <c r="CB237" s="177"/>
      <c r="CC237" s="177"/>
      <c r="CD237" s="177"/>
      <c r="CE237" s="177"/>
      <c r="CF237" s="177"/>
      <c r="CG237" s="177"/>
      <c r="CH237" s="177"/>
      <c r="CI237" s="177"/>
      <c r="CJ237" s="177"/>
      <c r="CK237" s="177"/>
      <c r="CL237" s="177"/>
      <c r="CM237" s="177"/>
      <c r="CN237" s="177"/>
      <c r="CO237" s="177"/>
      <c r="CP237" s="177"/>
      <c r="CQ237" s="177"/>
      <c r="CR237" s="177"/>
      <c r="CS237" s="177"/>
      <c r="CT237" s="177"/>
      <c r="CU237" s="177"/>
      <c r="CV237" s="177"/>
      <c r="CW237" s="177"/>
      <c r="CX237" s="177"/>
      <c r="CY237" s="177"/>
      <c r="CZ237" s="177"/>
      <c r="DA237" s="177"/>
      <c r="DB237" s="177"/>
      <c r="DC237" s="177"/>
      <c r="DD237" s="177"/>
      <c r="DE237" s="177"/>
      <c r="DF237" s="177"/>
      <c r="DG237" s="177"/>
      <c r="DH237" s="177"/>
      <c r="DI237" s="177"/>
      <c r="DJ237" s="177"/>
      <c r="DK237" s="177"/>
      <c r="DL237" s="177"/>
      <c r="DM237" s="177"/>
      <c r="DN237" s="177"/>
      <c r="DO237" s="177"/>
      <c r="DP237" s="177"/>
      <c r="DQ237" s="177"/>
      <c r="DR237" s="177"/>
      <c r="DS237" s="177"/>
      <c r="DT237" s="177"/>
      <c r="DU237" s="177"/>
      <c r="DV237" s="177"/>
      <c r="DW237" s="177"/>
      <c r="DX237" s="177"/>
      <c r="DY237" s="177"/>
      <c r="DZ237" s="177"/>
      <c r="EA237" s="177"/>
      <c r="EB237" s="177"/>
      <c r="EC237" s="177"/>
      <c r="ED237" s="177"/>
      <c r="EE237" s="177"/>
      <c r="EF237" s="177"/>
      <c r="EG237" s="177"/>
      <c r="EH237" s="177"/>
      <c r="EI237" s="177"/>
      <c r="EJ237" s="177"/>
      <c r="EK237" s="177"/>
      <c r="EL237" s="177"/>
      <c r="EM237" s="177"/>
      <c r="EN237" s="177"/>
    </row>
    <row r="238" spans="1:144" ht="40.5" customHeight="1">
      <c r="A238" s="172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284"/>
      <c r="AJ238" s="284"/>
      <c r="AK238" s="284"/>
      <c r="AL238" s="284"/>
      <c r="AM238" s="284"/>
      <c r="AN238" s="284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  <c r="BD238" s="177"/>
      <c r="BE238" s="177"/>
      <c r="BF238" s="177"/>
      <c r="BG238" s="177"/>
      <c r="BH238" s="177"/>
      <c r="BI238" s="177"/>
      <c r="BJ238" s="177"/>
      <c r="BK238" s="177"/>
      <c r="BL238" s="177"/>
      <c r="BM238" s="177"/>
      <c r="BN238" s="177"/>
      <c r="BO238" s="177"/>
      <c r="BP238" s="177"/>
      <c r="BQ238" s="177"/>
      <c r="BR238" s="177"/>
      <c r="BS238" s="177"/>
      <c r="BT238" s="177"/>
      <c r="BU238" s="177"/>
      <c r="BV238" s="177"/>
      <c r="BW238" s="177"/>
      <c r="BX238" s="177"/>
      <c r="BY238" s="177"/>
      <c r="BZ238" s="177"/>
      <c r="CA238" s="177"/>
      <c r="CB238" s="177"/>
      <c r="CC238" s="177"/>
      <c r="CD238" s="177"/>
      <c r="CE238" s="177"/>
      <c r="CF238" s="177"/>
      <c r="CG238" s="177"/>
      <c r="CH238" s="177"/>
      <c r="CI238" s="177"/>
      <c r="CJ238" s="177"/>
      <c r="CK238" s="177"/>
      <c r="CL238" s="177"/>
      <c r="CM238" s="177"/>
      <c r="CN238" s="177"/>
      <c r="CO238" s="177"/>
      <c r="CP238" s="177"/>
      <c r="CQ238" s="177"/>
      <c r="CR238" s="177"/>
      <c r="CS238" s="177"/>
      <c r="CT238" s="177"/>
      <c r="CU238" s="177"/>
      <c r="CV238" s="177"/>
      <c r="CW238" s="177"/>
      <c r="CX238" s="177"/>
      <c r="CY238" s="177"/>
      <c r="CZ238" s="177"/>
      <c r="DA238" s="177"/>
      <c r="DB238" s="177"/>
      <c r="DC238" s="177"/>
      <c r="DD238" s="177"/>
      <c r="DE238" s="177"/>
      <c r="DF238" s="177"/>
      <c r="DG238" s="177"/>
      <c r="DH238" s="177"/>
      <c r="DI238" s="177"/>
      <c r="DJ238" s="177"/>
      <c r="DK238" s="177"/>
      <c r="DL238" s="177"/>
      <c r="DM238" s="177"/>
      <c r="DN238" s="177"/>
      <c r="DO238" s="177"/>
      <c r="DP238" s="177"/>
      <c r="DQ238" s="177"/>
      <c r="DR238" s="177"/>
      <c r="DS238" s="177"/>
      <c r="DT238" s="177"/>
      <c r="DU238" s="177"/>
      <c r="DV238" s="177"/>
      <c r="DW238" s="177"/>
      <c r="DX238" s="177"/>
      <c r="DY238" s="177"/>
      <c r="DZ238" s="177"/>
      <c r="EA238" s="177"/>
      <c r="EB238" s="177"/>
      <c r="EC238" s="177"/>
      <c r="ED238" s="177"/>
      <c r="EE238" s="177"/>
      <c r="EF238" s="177"/>
      <c r="EG238" s="177"/>
      <c r="EH238" s="177"/>
      <c r="EI238" s="177"/>
      <c r="EJ238" s="177"/>
      <c r="EK238" s="177"/>
      <c r="EL238" s="177"/>
      <c r="EM238" s="177"/>
      <c r="EN238" s="177"/>
    </row>
    <row r="239" spans="1:144" ht="40.5" customHeight="1">
      <c r="A239" s="172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284"/>
      <c r="AJ239" s="284"/>
      <c r="AK239" s="284"/>
      <c r="AL239" s="284"/>
      <c r="AM239" s="284"/>
      <c r="AN239" s="284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77"/>
      <c r="BF239" s="177"/>
      <c r="BG239" s="177"/>
      <c r="BH239" s="177"/>
      <c r="BI239" s="177"/>
      <c r="BJ239" s="177"/>
      <c r="BK239" s="177"/>
      <c r="BL239" s="177"/>
      <c r="BM239" s="177"/>
      <c r="BN239" s="177"/>
      <c r="BO239" s="177"/>
      <c r="BP239" s="177"/>
      <c r="BQ239" s="177"/>
      <c r="BR239" s="177"/>
      <c r="BS239" s="177"/>
      <c r="BT239" s="177"/>
      <c r="BU239" s="177"/>
      <c r="BV239" s="177"/>
      <c r="BW239" s="177"/>
      <c r="BX239" s="177"/>
      <c r="BY239" s="177"/>
      <c r="BZ239" s="177"/>
      <c r="CA239" s="177"/>
      <c r="CB239" s="177"/>
      <c r="CC239" s="177"/>
      <c r="CD239" s="177"/>
      <c r="CE239" s="177"/>
      <c r="CF239" s="177"/>
      <c r="CG239" s="177"/>
      <c r="CH239" s="177"/>
      <c r="CI239" s="177"/>
      <c r="CJ239" s="177"/>
      <c r="CK239" s="177"/>
      <c r="CL239" s="177"/>
      <c r="CM239" s="177"/>
      <c r="CN239" s="177"/>
      <c r="CO239" s="177"/>
      <c r="CP239" s="177"/>
      <c r="CQ239" s="177"/>
      <c r="CR239" s="177"/>
      <c r="CS239" s="177"/>
      <c r="CT239" s="177"/>
      <c r="CU239" s="177"/>
      <c r="CV239" s="177"/>
      <c r="CW239" s="177"/>
      <c r="CX239" s="177"/>
      <c r="CY239" s="177"/>
      <c r="CZ239" s="177"/>
      <c r="DA239" s="177"/>
      <c r="DB239" s="177"/>
      <c r="DC239" s="177"/>
      <c r="DD239" s="177"/>
      <c r="DE239" s="177"/>
      <c r="DF239" s="177"/>
      <c r="DG239" s="177"/>
      <c r="DH239" s="177"/>
      <c r="DI239" s="177"/>
      <c r="DJ239" s="177"/>
      <c r="DK239" s="177"/>
      <c r="DL239" s="177"/>
      <c r="DM239" s="177"/>
      <c r="DN239" s="177"/>
      <c r="DO239" s="177"/>
      <c r="DP239" s="177"/>
      <c r="DQ239" s="177"/>
      <c r="DR239" s="177"/>
      <c r="DS239" s="177"/>
      <c r="DT239" s="177"/>
      <c r="DU239" s="177"/>
      <c r="DV239" s="177"/>
      <c r="DW239" s="177"/>
      <c r="DX239" s="177"/>
      <c r="DY239" s="177"/>
      <c r="DZ239" s="177"/>
      <c r="EA239" s="177"/>
      <c r="EB239" s="177"/>
      <c r="EC239" s="177"/>
      <c r="ED239" s="177"/>
      <c r="EE239" s="177"/>
      <c r="EF239" s="177"/>
      <c r="EG239" s="177"/>
      <c r="EH239" s="177"/>
      <c r="EI239" s="177"/>
      <c r="EJ239" s="177"/>
      <c r="EK239" s="177"/>
      <c r="EL239" s="177"/>
      <c r="EM239" s="177"/>
      <c r="EN239" s="177"/>
    </row>
    <row r="240" spans="1:144" ht="40.5" customHeight="1">
      <c r="A240" s="172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284"/>
      <c r="AJ240" s="284"/>
      <c r="AK240" s="284"/>
      <c r="AL240" s="284"/>
      <c r="AM240" s="284"/>
      <c r="AN240" s="284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7"/>
      <c r="BS240" s="177"/>
      <c r="BT240" s="177"/>
      <c r="BU240" s="177"/>
      <c r="BV240" s="177"/>
      <c r="BW240" s="177"/>
      <c r="BX240" s="177"/>
      <c r="BY240" s="177"/>
      <c r="BZ240" s="177"/>
      <c r="CA240" s="177"/>
      <c r="CB240" s="177"/>
      <c r="CC240" s="177"/>
      <c r="CD240" s="177"/>
      <c r="CE240" s="177"/>
      <c r="CF240" s="177"/>
      <c r="CG240" s="177"/>
      <c r="CH240" s="177"/>
      <c r="CI240" s="177"/>
      <c r="CJ240" s="177"/>
      <c r="CK240" s="177"/>
      <c r="CL240" s="177"/>
      <c r="CM240" s="177"/>
      <c r="CN240" s="177"/>
      <c r="CO240" s="177"/>
      <c r="CP240" s="177"/>
      <c r="CQ240" s="177"/>
      <c r="CR240" s="177"/>
      <c r="CS240" s="177"/>
      <c r="CT240" s="177"/>
      <c r="CU240" s="177"/>
      <c r="CV240" s="177"/>
      <c r="CW240" s="177"/>
      <c r="CX240" s="177"/>
      <c r="CY240" s="177"/>
      <c r="CZ240" s="177"/>
      <c r="DA240" s="177"/>
      <c r="DB240" s="177"/>
      <c r="DC240" s="177"/>
      <c r="DD240" s="177"/>
      <c r="DE240" s="177"/>
      <c r="DF240" s="177"/>
      <c r="DG240" s="177"/>
      <c r="DH240" s="177"/>
      <c r="DI240" s="177"/>
      <c r="DJ240" s="177"/>
      <c r="DK240" s="177"/>
      <c r="DL240" s="177"/>
      <c r="DM240" s="177"/>
      <c r="DN240" s="177"/>
      <c r="DO240" s="177"/>
      <c r="DP240" s="177"/>
      <c r="DQ240" s="177"/>
      <c r="DR240" s="177"/>
      <c r="DS240" s="177"/>
      <c r="DT240" s="177"/>
      <c r="DU240" s="177"/>
      <c r="DV240" s="177"/>
      <c r="DW240" s="177"/>
      <c r="DX240" s="177"/>
      <c r="DY240" s="177"/>
      <c r="DZ240" s="177"/>
      <c r="EA240" s="177"/>
      <c r="EB240" s="177"/>
      <c r="EC240" s="177"/>
      <c r="ED240" s="177"/>
      <c r="EE240" s="177"/>
      <c r="EF240" s="177"/>
      <c r="EG240" s="177"/>
      <c r="EH240" s="177"/>
      <c r="EI240" s="177"/>
      <c r="EJ240" s="177"/>
      <c r="EK240" s="177"/>
      <c r="EL240" s="177"/>
      <c r="EM240" s="177"/>
      <c r="EN240" s="177"/>
    </row>
    <row r="241" spans="1:144" ht="40.5" customHeight="1">
      <c r="A241" s="172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284"/>
      <c r="AJ241" s="284"/>
      <c r="AK241" s="284"/>
      <c r="AL241" s="284"/>
      <c r="AM241" s="284"/>
      <c r="AN241" s="284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  <c r="BT241" s="177"/>
      <c r="BU241" s="177"/>
      <c r="BV241" s="177"/>
      <c r="BW241" s="177"/>
      <c r="BX241" s="177"/>
      <c r="BY241" s="177"/>
      <c r="BZ241" s="177"/>
      <c r="CA241" s="177"/>
      <c r="CB241" s="177"/>
      <c r="CC241" s="177"/>
      <c r="CD241" s="177"/>
      <c r="CE241" s="177"/>
      <c r="CF241" s="177"/>
      <c r="CG241" s="177"/>
      <c r="CH241" s="177"/>
      <c r="CI241" s="177"/>
      <c r="CJ241" s="177"/>
      <c r="CK241" s="177"/>
      <c r="CL241" s="177"/>
      <c r="CM241" s="177"/>
      <c r="CN241" s="177"/>
      <c r="CO241" s="177"/>
      <c r="CP241" s="177"/>
      <c r="CQ241" s="177"/>
      <c r="CR241" s="177"/>
      <c r="CS241" s="177"/>
      <c r="CT241" s="177"/>
      <c r="CU241" s="177"/>
      <c r="CV241" s="177"/>
      <c r="CW241" s="177"/>
      <c r="CX241" s="177"/>
      <c r="CY241" s="177"/>
      <c r="CZ241" s="177"/>
      <c r="DA241" s="177"/>
      <c r="DB241" s="177"/>
      <c r="DC241" s="177"/>
      <c r="DD241" s="177"/>
      <c r="DE241" s="177"/>
      <c r="DF241" s="177"/>
      <c r="DG241" s="177"/>
      <c r="DH241" s="177"/>
      <c r="DI241" s="177"/>
      <c r="DJ241" s="177"/>
      <c r="DK241" s="177"/>
      <c r="DL241" s="177"/>
      <c r="DM241" s="177"/>
      <c r="DN241" s="177"/>
      <c r="DO241" s="177"/>
      <c r="DP241" s="177"/>
      <c r="DQ241" s="177"/>
      <c r="DR241" s="177"/>
      <c r="DS241" s="177"/>
      <c r="DT241" s="177"/>
      <c r="DU241" s="177"/>
      <c r="DV241" s="177"/>
      <c r="DW241" s="177"/>
      <c r="DX241" s="177"/>
      <c r="DY241" s="177"/>
      <c r="DZ241" s="177"/>
      <c r="EA241" s="177"/>
      <c r="EB241" s="177"/>
      <c r="EC241" s="177"/>
      <c r="ED241" s="177"/>
      <c r="EE241" s="177"/>
      <c r="EF241" s="177"/>
      <c r="EG241" s="177"/>
      <c r="EH241" s="177"/>
      <c r="EI241" s="177"/>
      <c r="EJ241" s="177"/>
      <c r="EK241" s="177"/>
      <c r="EL241" s="177"/>
      <c r="EM241" s="177"/>
      <c r="EN241" s="177"/>
    </row>
    <row r="242" spans="1:144" ht="40.5" customHeight="1">
      <c r="A242" s="172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284"/>
      <c r="AJ242" s="284"/>
      <c r="AK242" s="284"/>
      <c r="AL242" s="284"/>
      <c r="AM242" s="284"/>
      <c r="AN242" s="284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  <c r="BT242" s="177"/>
      <c r="BU242" s="177"/>
      <c r="BV242" s="177"/>
      <c r="BW242" s="177"/>
      <c r="BX242" s="177"/>
      <c r="BY242" s="177"/>
      <c r="BZ242" s="177"/>
      <c r="CA242" s="177"/>
      <c r="CB242" s="177"/>
      <c r="CC242" s="177"/>
      <c r="CD242" s="177"/>
      <c r="CE242" s="177"/>
      <c r="CF242" s="177"/>
      <c r="CG242" s="177"/>
      <c r="CH242" s="177"/>
      <c r="CI242" s="177"/>
      <c r="CJ242" s="177"/>
      <c r="CK242" s="177"/>
      <c r="CL242" s="177"/>
      <c r="CM242" s="177"/>
      <c r="CN242" s="177"/>
      <c r="CO242" s="177"/>
      <c r="CP242" s="177"/>
      <c r="CQ242" s="177"/>
      <c r="CR242" s="177"/>
      <c r="CS242" s="177"/>
      <c r="CT242" s="177"/>
      <c r="CU242" s="177"/>
      <c r="CV242" s="177"/>
      <c r="CW242" s="177"/>
      <c r="CX242" s="177"/>
      <c r="CY242" s="177"/>
      <c r="CZ242" s="177"/>
      <c r="DA242" s="177"/>
      <c r="DB242" s="177"/>
      <c r="DC242" s="177"/>
      <c r="DD242" s="177"/>
      <c r="DE242" s="177"/>
      <c r="DF242" s="177"/>
      <c r="DG242" s="177"/>
      <c r="DH242" s="177"/>
      <c r="DI242" s="177"/>
      <c r="DJ242" s="177"/>
      <c r="DK242" s="177"/>
      <c r="DL242" s="177"/>
      <c r="DM242" s="177"/>
      <c r="DN242" s="177"/>
      <c r="DO242" s="177"/>
      <c r="DP242" s="177"/>
      <c r="DQ242" s="177"/>
      <c r="DR242" s="177"/>
      <c r="DS242" s="177"/>
      <c r="DT242" s="177"/>
      <c r="DU242" s="177"/>
      <c r="DV242" s="177"/>
      <c r="DW242" s="177"/>
      <c r="DX242" s="177"/>
      <c r="DY242" s="177"/>
      <c r="DZ242" s="177"/>
      <c r="EA242" s="177"/>
      <c r="EB242" s="177"/>
      <c r="EC242" s="177"/>
      <c r="ED242" s="177"/>
      <c r="EE242" s="177"/>
      <c r="EF242" s="177"/>
      <c r="EG242" s="177"/>
      <c r="EH242" s="177"/>
      <c r="EI242" s="177"/>
      <c r="EJ242" s="177"/>
      <c r="EK242" s="177"/>
      <c r="EL242" s="177"/>
      <c r="EM242" s="177"/>
      <c r="EN242" s="177"/>
    </row>
    <row r="243" spans="1:144" ht="40.5" customHeight="1">
      <c r="A243" s="172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284"/>
      <c r="AJ243" s="284"/>
      <c r="AK243" s="284"/>
      <c r="AL243" s="284"/>
      <c r="AM243" s="284"/>
      <c r="AN243" s="284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  <c r="BT243" s="177"/>
      <c r="BU243" s="177"/>
      <c r="BV243" s="177"/>
      <c r="BW243" s="177"/>
      <c r="BX243" s="177"/>
      <c r="BY243" s="177"/>
      <c r="BZ243" s="177"/>
      <c r="CA243" s="177"/>
      <c r="CB243" s="177"/>
      <c r="CC243" s="177"/>
      <c r="CD243" s="177"/>
      <c r="CE243" s="177"/>
      <c r="CF243" s="177"/>
      <c r="CG243" s="177"/>
      <c r="CH243" s="177"/>
      <c r="CI243" s="177"/>
      <c r="CJ243" s="177"/>
      <c r="CK243" s="177"/>
      <c r="CL243" s="177"/>
      <c r="CM243" s="177"/>
      <c r="CN243" s="177"/>
      <c r="CO243" s="177"/>
      <c r="CP243" s="177"/>
      <c r="CQ243" s="177"/>
      <c r="CR243" s="177"/>
      <c r="CS243" s="177"/>
      <c r="CT243" s="177"/>
      <c r="CU243" s="177"/>
      <c r="CV243" s="177"/>
      <c r="CW243" s="177"/>
      <c r="CX243" s="177"/>
      <c r="CY243" s="177"/>
      <c r="CZ243" s="177"/>
      <c r="DA243" s="177"/>
      <c r="DB243" s="177"/>
      <c r="DC243" s="177"/>
      <c r="DD243" s="177"/>
      <c r="DE243" s="177"/>
      <c r="DF243" s="177"/>
      <c r="DG243" s="177"/>
      <c r="DH243" s="177"/>
      <c r="DI243" s="177"/>
      <c r="DJ243" s="177"/>
      <c r="DK243" s="177"/>
      <c r="DL243" s="177"/>
      <c r="DM243" s="177"/>
      <c r="DN243" s="177"/>
      <c r="DO243" s="177"/>
      <c r="DP243" s="177"/>
      <c r="DQ243" s="177"/>
      <c r="DR243" s="177"/>
      <c r="DS243" s="177"/>
      <c r="DT243" s="177"/>
      <c r="DU243" s="177"/>
      <c r="DV243" s="177"/>
      <c r="DW243" s="177"/>
      <c r="DX243" s="177"/>
      <c r="DY243" s="177"/>
      <c r="DZ243" s="177"/>
      <c r="EA243" s="177"/>
      <c r="EB243" s="177"/>
      <c r="EC243" s="177"/>
      <c r="ED243" s="177"/>
      <c r="EE243" s="177"/>
      <c r="EF243" s="177"/>
      <c r="EG243" s="177"/>
      <c r="EH243" s="177"/>
      <c r="EI243" s="177"/>
      <c r="EJ243" s="177"/>
      <c r="EK243" s="177"/>
      <c r="EL243" s="177"/>
      <c r="EM243" s="177"/>
      <c r="EN243" s="177"/>
    </row>
    <row r="244" spans="1:144" ht="40.5" customHeight="1">
      <c r="A244" s="172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284"/>
      <c r="AJ244" s="284"/>
      <c r="AK244" s="284"/>
      <c r="AL244" s="284"/>
      <c r="AM244" s="284"/>
      <c r="AN244" s="284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77"/>
      <c r="BM244" s="177"/>
      <c r="BN244" s="177"/>
      <c r="BO244" s="177"/>
      <c r="BP244" s="177"/>
      <c r="BQ244" s="177"/>
      <c r="BR244" s="177"/>
      <c r="BS244" s="177"/>
      <c r="BT244" s="177"/>
      <c r="BU244" s="177"/>
      <c r="BV244" s="177"/>
      <c r="BW244" s="177"/>
      <c r="BX244" s="177"/>
      <c r="BY244" s="177"/>
      <c r="BZ244" s="177"/>
      <c r="CA244" s="177"/>
      <c r="CB244" s="177"/>
      <c r="CC244" s="177"/>
      <c r="CD244" s="177"/>
      <c r="CE244" s="177"/>
      <c r="CF244" s="177"/>
      <c r="CG244" s="177"/>
      <c r="CH244" s="177"/>
      <c r="CI244" s="177"/>
      <c r="CJ244" s="177"/>
      <c r="CK244" s="177"/>
      <c r="CL244" s="177"/>
      <c r="CM244" s="177"/>
      <c r="CN244" s="177"/>
      <c r="CO244" s="177"/>
      <c r="CP244" s="177"/>
      <c r="CQ244" s="177"/>
      <c r="CR244" s="177"/>
      <c r="CS244" s="177"/>
      <c r="CT244" s="177"/>
      <c r="CU244" s="177"/>
      <c r="CV244" s="177"/>
      <c r="CW244" s="177"/>
      <c r="CX244" s="177"/>
      <c r="CY244" s="177"/>
      <c r="CZ244" s="177"/>
      <c r="DA244" s="177"/>
      <c r="DB244" s="177"/>
      <c r="DC244" s="177"/>
      <c r="DD244" s="177"/>
      <c r="DE244" s="177"/>
      <c r="DF244" s="177"/>
      <c r="DG244" s="177"/>
      <c r="DH244" s="177"/>
      <c r="DI244" s="177"/>
      <c r="DJ244" s="177"/>
      <c r="DK244" s="177"/>
      <c r="DL244" s="177"/>
      <c r="DM244" s="177"/>
      <c r="DN244" s="177"/>
      <c r="DO244" s="177"/>
      <c r="DP244" s="177"/>
      <c r="DQ244" s="177"/>
      <c r="DR244" s="177"/>
      <c r="DS244" s="177"/>
      <c r="DT244" s="177"/>
      <c r="DU244" s="177"/>
      <c r="DV244" s="177"/>
      <c r="DW244" s="177"/>
      <c r="DX244" s="177"/>
      <c r="DY244" s="177"/>
      <c r="DZ244" s="177"/>
      <c r="EA244" s="177"/>
      <c r="EB244" s="177"/>
      <c r="EC244" s="177"/>
      <c r="ED244" s="177"/>
      <c r="EE244" s="177"/>
      <c r="EF244" s="177"/>
      <c r="EG244" s="177"/>
      <c r="EH244" s="177"/>
      <c r="EI244" s="177"/>
      <c r="EJ244" s="177"/>
      <c r="EK244" s="177"/>
      <c r="EL244" s="177"/>
      <c r="EM244" s="177"/>
      <c r="EN244" s="177"/>
    </row>
    <row r="245" spans="1:144" ht="40.5" customHeight="1">
      <c r="A245" s="172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284"/>
      <c r="AJ245" s="284"/>
      <c r="AK245" s="284"/>
      <c r="AL245" s="284"/>
      <c r="AM245" s="284"/>
      <c r="AN245" s="284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  <c r="BD245" s="177"/>
      <c r="BE245" s="177"/>
      <c r="BF245" s="177"/>
      <c r="BG245" s="177"/>
      <c r="BH245" s="177"/>
      <c r="BI245" s="177"/>
      <c r="BJ245" s="177"/>
      <c r="BK245" s="177"/>
      <c r="BL245" s="177"/>
      <c r="BM245" s="177"/>
      <c r="BN245" s="177"/>
      <c r="BO245" s="177"/>
      <c r="BP245" s="177"/>
      <c r="BQ245" s="177"/>
      <c r="BR245" s="177"/>
      <c r="BS245" s="177"/>
      <c r="BT245" s="177"/>
      <c r="BU245" s="177"/>
      <c r="BV245" s="177"/>
      <c r="BW245" s="177"/>
      <c r="BX245" s="177"/>
      <c r="BY245" s="177"/>
      <c r="BZ245" s="177"/>
      <c r="CA245" s="177"/>
      <c r="CB245" s="177"/>
      <c r="CC245" s="177"/>
      <c r="CD245" s="177"/>
      <c r="CE245" s="177"/>
      <c r="CF245" s="177"/>
      <c r="CG245" s="177"/>
      <c r="CH245" s="177"/>
      <c r="CI245" s="177"/>
      <c r="CJ245" s="177"/>
      <c r="CK245" s="177"/>
      <c r="CL245" s="177"/>
      <c r="CM245" s="177"/>
      <c r="CN245" s="177"/>
      <c r="CO245" s="177"/>
      <c r="CP245" s="177"/>
      <c r="CQ245" s="177"/>
      <c r="CR245" s="177"/>
      <c r="CS245" s="177"/>
      <c r="CT245" s="177"/>
      <c r="CU245" s="177"/>
      <c r="CV245" s="177"/>
      <c r="CW245" s="177"/>
      <c r="CX245" s="177"/>
      <c r="CY245" s="177"/>
      <c r="CZ245" s="177"/>
      <c r="DA245" s="177"/>
      <c r="DB245" s="177"/>
      <c r="DC245" s="177"/>
      <c r="DD245" s="177"/>
      <c r="DE245" s="177"/>
      <c r="DF245" s="177"/>
      <c r="DG245" s="177"/>
      <c r="DH245" s="177"/>
      <c r="DI245" s="177"/>
      <c r="DJ245" s="177"/>
      <c r="DK245" s="177"/>
      <c r="DL245" s="177"/>
      <c r="DM245" s="177"/>
      <c r="DN245" s="177"/>
      <c r="DO245" s="177"/>
      <c r="DP245" s="177"/>
      <c r="DQ245" s="177"/>
      <c r="DR245" s="177"/>
      <c r="DS245" s="177"/>
      <c r="DT245" s="177"/>
      <c r="DU245" s="177"/>
      <c r="DV245" s="177"/>
      <c r="DW245" s="177"/>
      <c r="DX245" s="177"/>
      <c r="DY245" s="177"/>
      <c r="DZ245" s="177"/>
      <c r="EA245" s="177"/>
      <c r="EB245" s="177"/>
      <c r="EC245" s="177"/>
      <c r="ED245" s="177"/>
      <c r="EE245" s="177"/>
      <c r="EF245" s="177"/>
      <c r="EG245" s="177"/>
      <c r="EH245" s="177"/>
      <c r="EI245" s="177"/>
      <c r="EJ245" s="177"/>
      <c r="EK245" s="177"/>
      <c r="EL245" s="177"/>
      <c r="EM245" s="177"/>
      <c r="EN245" s="177"/>
    </row>
    <row r="246" spans="1:144" ht="40.5" customHeight="1">
      <c r="A246" s="172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284"/>
      <c r="AJ246" s="284"/>
      <c r="AK246" s="284"/>
      <c r="AL246" s="284"/>
      <c r="AM246" s="284"/>
      <c r="AN246" s="284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7"/>
      <c r="CD246" s="177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7"/>
      <c r="DE246" s="177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7"/>
      <c r="EF246" s="177"/>
      <c r="EG246" s="177"/>
      <c r="EH246" s="177"/>
      <c r="EI246" s="177"/>
      <c r="EJ246" s="177"/>
      <c r="EK246" s="177"/>
      <c r="EL246" s="177"/>
      <c r="EM246" s="177"/>
      <c r="EN246" s="177"/>
    </row>
    <row r="247" spans="1:144" ht="40.5" customHeight="1">
      <c r="A247" s="172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284"/>
      <c r="AJ247" s="284"/>
      <c r="AK247" s="284"/>
      <c r="AL247" s="284"/>
      <c r="AM247" s="284"/>
      <c r="AN247" s="284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  <c r="BX247" s="177"/>
      <c r="BY247" s="177"/>
      <c r="BZ247" s="177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177"/>
      <c r="CN247" s="177"/>
      <c r="CO247" s="177"/>
      <c r="CP247" s="177"/>
      <c r="CQ247" s="177"/>
      <c r="CR247" s="177"/>
      <c r="CS247" s="177"/>
      <c r="CT247" s="177"/>
      <c r="CU247" s="177"/>
      <c r="CV247" s="177"/>
      <c r="CW247" s="177"/>
      <c r="CX247" s="177"/>
      <c r="CY247" s="177"/>
      <c r="CZ247" s="177"/>
      <c r="DA247" s="177"/>
      <c r="DB247" s="177"/>
      <c r="DC247" s="177"/>
      <c r="DD247" s="177"/>
      <c r="DE247" s="177"/>
      <c r="DF247" s="177"/>
      <c r="DG247" s="177"/>
      <c r="DH247" s="177"/>
      <c r="DI247" s="177"/>
      <c r="DJ247" s="177"/>
      <c r="DK247" s="177"/>
      <c r="DL247" s="177"/>
      <c r="DM247" s="177"/>
      <c r="DN247" s="177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7"/>
      <c r="EI247" s="177"/>
      <c r="EJ247" s="177"/>
      <c r="EK247" s="177"/>
      <c r="EL247" s="177"/>
      <c r="EM247" s="177"/>
      <c r="EN247" s="177"/>
    </row>
    <row r="248" spans="1:144" ht="40.5" customHeight="1">
      <c r="A248" s="172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284"/>
      <c r="AJ248" s="284"/>
      <c r="AK248" s="284"/>
      <c r="AL248" s="284"/>
      <c r="AM248" s="284"/>
      <c r="AN248" s="284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7"/>
      <c r="EI248" s="177"/>
      <c r="EJ248" s="177"/>
      <c r="EK248" s="177"/>
      <c r="EL248" s="177"/>
      <c r="EM248" s="177"/>
      <c r="EN248" s="177"/>
    </row>
    <row r="249" spans="1:144" ht="40.5" customHeight="1">
      <c r="A249" s="172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284"/>
      <c r="AJ249" s="284"/>
      <c r="AK249" s="284"/>
      <c r="AL249" s="284"/>
      <c r="AM249" s="284"/>
      <c r="AN249" s="284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  <c r="BT249" s="177"/>
      <c r="BU249" s="177"/>
      <c r="BV249" s="177"/>
      <c r="BW249" s="177"/>
      <c r="BX249" s="177"/>
      <c r="BY249" s="177"/>
      <c r="BZ249" s="177"/>
      <c r="CA249" s="177"/>
      <c r="CB249" s="177"/>
      <c r="CC249" s="177"/>
      <c r="CD249" s="177"/>
      <c r="CE249" s="177"/>
      <c r="CF249" s="177"/>
      <c r="CG249" s="177"/>
      <c r="CH249" s="177"/>
      <c r="CI249" s="177"/>
      <c r="CJ249" s="177"/>
      <c r="CK249" s="177"/>
      <c r="CL249" s="177"/>
      <c r="CM249" s="177"/>
      <c r="CN249" s="177"/>
      <c r="CO249" s="177"/>
      <c r="CP249" s="177"/>
      <c r="CQ249" s="177"/>
      <c r="CR249" s="177"/>
      <c r="CS249" s="177"/>
      <c r="CT249" s="177"/>
      <c r="CU249" s="177"/>
      <c r="CV249" s="177"/>
      <c r="CW249" s="177"/>
      <c r="CX249" s="177"/>
      <c r="CY249" s="177"/>
      <c r="CZ249" s="177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7"/>
      <c r="DP249" s="177"/>
      <c r="DQ249" s="177"/>
      <c r="DR249" s="177"/>
      <c r="DS249" s="177"/>
      <c r="DT249" s="177"/>
      <c r="DU249" s="177"/>
      <c r="DV249" s="177"/>
      <c r="DW249" s="177"/>
      <c r="DX249" s="177"/>
      <c r="DY249" s="177"/>
      <c r="DZ249" s="177"/>
      <c r="EA249" s="177"/>
      <c r="EB249" s="177"/>
      <c r="EC249" s="177"/>
      <c r="ED249" s="177"/>
      <c r="EE249" s="177"/>
      <c r="EF249" s="177"/>
      <c r="EG249" s="177"/>
      <c r="EH249" s="177"/>
      <c r="EI249" s="177"/>
      <c r="EJ249" s="177"/>
      <c r="EK249" s="177"/>
      <c r="EL249" s="177"/>
      <c r="EM249" s="177"/>
      <c r="EN249" s="177"/>
    </row>
    <row r="250" spans="1:144" ht="40.5" customHeight="1">
      <c r="A250" s="172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284"/>
      <c r="AJ250" s="284"/>
      <c r="AK250" s="284"/>
      <c r="AL250" s="284"/>
      <c r="AM250" s="284"/>
      <c r="AN250" s="284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  <c r="BX250" s="177"/>
      <c r="BY250" s="177"/>
      <c r="BZ250" s="177"/>
      <c r="CA250" s="177"/>
      <c r="CB250" s="177"/>
      <c r="CC250" s="177"/>
      <c r="CD250" s="177"/>
      <c r="CE250" s="177"/>
      <c r="CF250" s="177"/>
      <c r="CG250" s="177"/>
      <c r="CH250" s="177"/>
      <c r="CI250" s="177"/>
      <c r="CJ250" s="177"/>
      <c r="CK250" s="177"/>
      <c r="CL250" s="177"/>
      <c r="CM250" s="177"/>
      <c r="CN250" s="177"/>
      <c r="CO250" s="177"/>
      <c r="CP250" s="177"/>
      <c r="CQ250" s="177"/>
      <c r="CR250" s="177"/>
      <c r="CS250" s="177"/>
      <c r="CT250" s="177"/>
      <c r="CU250" s="177"/>
      <c r="CV250" s="177"/>
      <c r="CW250" s="177"/>
      <c r="CX250" s="177"/>
      <c r="CY250" s="177"/>
      <c r="CZ250" s="177"/>
      <c r="DA250" s="177"/>
      <c r="DB250" s="177"/>
      <c r="DC250" s="177"/>
      <c r="DD250" s="177"/>
      <c r="DE250" s="177"/>
      <c r="DF250" s="177"/>
      <c r="DG250" s="177"/>
      <c r="DH250" s="177"/>
      <c r="DI250" s="177"/>
      <c r="DJ250" s="177"/>
      <c r="DK250" s="177"/>
      <c r="DL250" s="177"/>
      <c r="DM250" s="177"/>
      <c r="DN250" s="177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7"/>
      <c r="EF250" s="177"/>
      <c r="EG250" s="177"/>
      <c r="EH250" s="177"/>
      <c r="EI250" s="177"/>
      <c r="EJ250" s="177"/>
      <c r="EK250" s="177"/>
      <c r="EL250" s="177"/>
      <c r="EM250" s="177"/>
      <c r="EN250" s="177"/>
    </row>
    <row r="251" spans="1:144" ht="40.5" customHeight="1">
      <c r="A251" s="172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284"/>
      <c r="AJ251" s="284"/>
      <c r="AK251" s="284"/>
      <c r="AL251" s="284"/>
      <c r="AM251" s="284"/>
      <c r="AN251" s="284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177"/>
      <c r="CN251" s="177"/>
      <c r="CO251" s="177"/>
      <c r="CP251" s="177"/>
      <c r="CQ251" s="177"/>
      <c r="CR251" s="177"/>
      <c r="CS251" s="177"/>
      <c r="CT251" s="177"/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7"/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</row>
    <row r="252" spans="1:144" ht="40.5" customHeight="1">
      <c r="A252" s="172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284"/>
      <c r="AJ252" s="284"/>
      <c r="AK252" s="284"/>
      <c r="AL252" s="284"/>
      <c r="AM252" s="284"/>
      <c r="AN252" s="284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7"/>
      <c r="DG252" s="177"/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  <c r="EI252" s="177"/>
      <c r="EJ252" s="177"/>
      <c r="EK252" s="177"/>
      <c r="EL252" s="177"/>
      <c r="EM252" s="177"/>
      <c r="EN252" s="177"/>
    </row>
    <row r="253" spans="1:144" ht="40.5" customHeight="1">
      <c r="A253" s="172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284"/>
      <c r="AJ253" s="284"/>
      <c r="AK253" s="284"/>
      <c r="AL253" s="284"/>
      <c r="AM253" s="284"/>
      <c r="AN253" s="284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  <c r="EI253" s="177"/>
      <c r="EJ253" s="177"/>
      <c r="EK253" s="177"/>
      <c r="EL253" s="177"/>
      <c r="EM253" s="177"/>
      <c r="EN253" s="177"/>
    </row>
    <row r="254" spans="1:144" ht="40.5" customHeight="1">
      <c r="A254" s="172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284"/>
      <c r="AJ254" s="284"/>
      <c r="AK254" s="284"/>
      <c r="AL254" s="284"/>
      <c r="AM254" s="284"/>
      <c r="AN254" s="284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177"/>
      <c r="BY254" s="177"/>
      <c r="BZ254" s="177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7"/>
      <c r="DA254" s="177"/>
      <c r="DB254" s="177"/>
      <c r="DC254" s="177"/>
      <c r="DD254" s="177"/>
      <c r="DE254" s="177"/>
      <c r="DF254" s="177"/>
      <c r="DG254" s="177"/>
      <c r="DH254" s="177"/>
      <c r="DI254" s="177"/>
      <c r="DJ254" s="177"/>
      <c r="DK254" s="177"/>
      <c r="DL254" s="177"/>
      <c r="DM254" s="177"/>
      <c r="DN254" s="177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  <c r="EI254" s="177"/>
      <c r="EJ254" s="177"/>
      <c r="EK254" s="177"/>
      <c r="EL254" s="177"/>
      <c r="EM254" s="177"/>
      <c r="EN254" s="177"/>
    </row>
    <row r="255" spans="1:144" ht="40.5" customHeight="1">
      <c r="A255" s="172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284"/>
      <c r="AJ255" s="284"/>
      <c r="AK255" s="284"/>
      <c r="AL255" s="284"/>
      <c r="AM255" s="284"/>
      <c r="AN255" s="284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7"/>
      <c r="CD255" s="177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7"/>
      <c r="DE255" s="177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7"/>
      <c r="EF255" s="177"/>
      <c r="EG255" s="177"/>
      <c r="EH255" s="177"/>
      <c r="EI255" s="177"/>
      <c r="EJ255" s="177"/>
      <c r="EK255" s="177"/>
      <c r="EL255" s="177"/>
      <c r="EM255" s="177"/>
      <c r="EN255" s="177"/>
    </row>
    <row r="256" spans="1:144" ht="40.5" customHeight="1">
      <c r="A256" s="172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284"/>
      <c r="AJ256" s="284"/>
      <c r="AK256" s="284"/>
      <c r="AL256" s="284"/>
      <c r="AM256" s="284"/>
      <c r="AN256" s="284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</row>
    <row r="257" spans="1:144" ht="40.5" customHeight="1">
      <c r="A257" s="172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284"/>
      <c r="AJ257" s="284"/>
      <c r="AK257" s="284"/>
      <c r="AL257" s="284"/>
      <c r="AM257" s="284"/>
      <c r="AN257" s="284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7"/>
      <c r="CD257" s="177"/>
      <c r="CE257" s="177"/>
      <c r="CF257" s="177"/>
      <c r="CG257" s="177"/>
      <c r="CH257" s="177"/>
      <c r="CI257" s="177"/>
      <c r="CJ257" s="177"/>
      <c r="CK257" s="177"/>
      <c r="CL257" s="177"/>
      <c r="CM257" s="177"/>
      <c r="CN257" s="177"/>
      <c r="CO257" s="177"/>
      <c r="CP257" s="177"/>
      <c r="CQ257" s="177"/>
      <c r="CR257" s="177"/>
      <c r="CS257" s="177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7"/>
      <c r="DE257" s="177"/>
      <c r="DF257" s="177"/>
      <c r="DG257" s="177"/>
      <c r="DH257" s="177"/>
      <c r="DI257" s="177"/>
      <c r="DJ257" s="177"/>
      <c r="DK257" s="177"/>
      <c r="DL257" s="177"/>
      <c r="DM257" s="177"/>
      <c r="DN257" s="177"/>
      <c r="DO257" s="177"/>
      <c r="DP257" s="177"/>
      <c r="DQ257" s="177"/>
      <c r="DR257" s="177"/>
      <c r="DS257" s="177"/>
      <c r="DT257" s="177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7"/>
      <c r="EF257" s="177"/>
      <c r="EG257" s="177"/>
      <c r="EH257" s="177"/>
      <c r="EI257" s="177"/>
      <c r="EJ257" s="177"/>
      <c r="EK257" s="177"/>
      <c r="EL257" s="177"/>
      <c r="EM257" s="177"/>
      <c r="EN257" s="177"/>
    </row>
    <row r="258" spans="1:144" ht="40.5" customHeight="1">
      <c r="A258" s="172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284"/>
      <c r="AJ258" s="284"/>
      <c r="AK258" s="284"/>
      <c r="AL258" s="284"/>
      <c r="AM258" s="284"/>
      <c r="AN258" s="284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  <c r="BT258" s="177"/>
      <c r="BU258" s="177"/>
      <c r="BV258" s="177"/>
      <c r="BW258" s="177"/>
      <c r="BX258" s="177"/>
      <c r="BY258" s="177"/>
      <c r="BZ258" s="177"/>
      <c r="CA258" s="177"/>
      <c r="CB258" s="177"/>
      <c r="CC258" s="177"/>
      <c r="CD258" s="177"/>
      <c r="CE258" s="177"/>
      <c r="CF258" s="177"/>
      <c r="CG258" s="177"/>
      <c r="CH258" s="177"/>
      <c r="CI258" s="177"/>
      <c r="CJ258" s="177"/>
      <c r="CK258" s="177"/>
      <c r="CL258" s="177"/>
      <c r="CM258" s="177"/>
      <c r="CN258" s="177"/>
      <c r="CO258" s="177"/>
      <c r="CP258" s="177"/>
      <c r="CQ258" s="177"/>
      <c r="CR258" s="177"/>
      <c r="CS258" s="177"/>
      <c r="CT258" s="177"/>
      <c r="CU258" s="177"/>
      <c r="CV258" s="177"/>
      <c r="CW258" s="177"/>
      <c r="CX258" s="177"/>
      <c r="CY258" s="177"/>
      <c r="CZ258" s="177"/>
      <c r="DA258" s="177"/>
      <c r="DB258" s="177"/>
      <c r="DC258" s="177"/>
      <c r="DD258" s="177"/>
      <c r="DE258" s="177"/>
      <c r="DF258" s="177"/>
      <c r="DG258" s="177"/>
      <c r="DH258" s="177"/>
      <c r="DI258" s="177"/>
      <c r="DJ258" s="177"/>
      <c r="DK258" s="177"/>
      <c r="DL258" s="177"/>
      <c r="DM258" s="177"/>
      <c r="DN258" s="177"/>
      <c r="DO258" s="177"/>
      <c r="DP258" s="177"/>
      <c r="DQ258" s="177"/>
      <c r="DR258" s="177"/>
      <c r="DS258" s="177"/>
      <c r="DT258" s="177"/>
      <c r="DU258" s="177"/>
      <c r="DV258" s="177"/>
      <c r="DW258" s="177"/>
      <c r="DX258" s="177"/>
      <c r="DY258" s="177"/>
      <c r="DZ258" s="177"/>
      <c r="EA258" s="177"/>
      <c r="EB258" s="177"/>
      <c r="EC258" s="177"/>
      <c r="ED258" s="177"/>
      <c r="EE258" s="177"/>
      <c r="EF258" s="177"/>
      <c r="EG258" s="177"/>
      <c r="EH258" s="177"/>
      <c r="EI258" s="177"/>
      <c r="EJ258" s="177"/>
      <c r="EK258" s="177"/>
      <c r="EL258" s="177"/>
      <c r="EM258" s="177"/>
      <c r="EN258" s="177"/>
    </row>
    <row r="259" spans="1:144" ht="40.5" customHeight="1">
      <c r="A259" s="172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284"/>
      <c r="AJ259" s="284"/>
      <c r="AK259" s="284"/>
      <c r="AL259" s="284"/>
      <c r="AM259" s="284"/>
      <c r="AN259" s="284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7"/>
      <c r="CD259" s="177"/>
      <c r="CE259" s="177"/>
      <c r="CF259" s="177"/>
      <c r="CG259" s="177"/>
      <c r="CH259" s="177"/>
      <c r="CI259" s="177"/>
      <c r="CJ259" s="177"/>
      <c r="CK259" s="177"/>
      <c r="CL259" s="177"/>
      <c r="CM259" s="177"/>
      <c r="CN259" s="177"/>
      <c r="CO259" s="177"/>
      <c r="CP259" s="177"/>
      <c r="CQ259" s="177"/>
      <c r="CR259" s="177"/>
      <c r="CS259" s="177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7"/>
      <c r="DE259" s="177"/>
      <c r="DF259" s="177"/>
      <c r="DG259" s="177"/>
      <c r="DH259" s="177"/>
      <c r="DI259" s="177"/>
      <c r="DJ259" s="177"/>
      <c r="DK259" s="177"/>
      <c r="DL259" s="177"/>
      <c r="DM259" s="177"/>
      <c r="DN259" s="177"/>
      <c r="DO259" s="177"/>
      <c r="DP259" s="177"/>
      <c r="DQ259" s="177"/>
      <c r="DR259" s="177"/>
      <c r="DS259" s="177"/>
      <c r="DT259" s="177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</row>
    <row r="260" spans="1:144" ht="40.5" customHeight="1">
      <c r="A260" s="172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284"/>
      <c r="AJ260" s="284"/>
      <c r="AK260" s="284"/>
      <c r="AL260" s="284"/>
      <c r="AM260" s="284"/>
      <c r="AN260" s="284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  <c r="BT260" s="177"/>
      <c r="BU260" s="177"/>
      <c r="BV260" s="177"/>
      <c r="BW260" s="177"/>
      <c r="BX260" s="177"/>
      <c r="BY260" s="177"/>
      <c r="BZ260" s="177"/>
      <c r="CA260" s="177"/>
      <c r="CB260" s="177"/>
      <c r="CC260" s="177"/>
      <c r="CD260" s="177"/>
      <c r="CE260" s="177"/>
      <c r="CF260" s="177"/>
      <c r="CG260" s="177"/>
      <c r="CH260" s="177"/>
      <c r="CI260" s="177"/>
      <c r="CJ260" s="177"/>
      <c r="CK260" s="177"/>
      <c r="CL260" s="177"/>
      <c r="CM260" s="177"/>
      <c r="CN260" s="177"/>
      <c r="CO260" s="177"/>
      <c r="CP260" s="177"/>
      <c r="CQ260" s="177"/>
      <c r="CR260" s="177"/>
      <c r="CS260" s="177"/>
      <c r="CT260" s="177"/>
      <c r="CU260" s="177"/>
      <c r="CV260" s="177"/>
      <c r="CW260" s="177"/>
      <c r="CX260" s="177"/>
      <c r="CY260" s="177"/>
      <c r="CZ260" s="177"/>
      <c r="DA260" s="177"/>
      <c r="DB260" s="177"/>
      <c r="DC260" s="177"/>
      <c r="DD260" s="177"/>
      <c r="DE260" s="177"/>
      <c r="DF260" s="177"/>
      <c r="DG260" s="177"/>
      <c r="DH260" s="177"/>
      <c r="DI260" s="177"/>
      <c r="DJ260" s="177"/>
      <c r="DK260" s="177"/>
      <c r="DL260" s="177"/>
      <c r="DM260" s="177"/>
      <c r="DN260" s="177"/>
      <c r="DO260" s="177"/>
      <c r="DP260" s="177"/>
      <c r="DQ260" s="177"/>
      <c r="DR260" s="177"/>
      <c r="DS260" s="177"/>
      <c r="DT260" s="177"/>
      <c r="DU260" s="177"/>
      <c r="DV260" s="177"/>
      <c r="DW260" s="177"/>
      <c r="DX260" s="177"/>
      <c r="DY260" s="177"/>
      <c r="DZ260" s="177"/>
      <c r="EA260" s="177"/>
      <c r="EB260" s="177"/>
      <c r="EC260" s="177"/>
      <c r="ED260" s="177"/>
      <c r="EE260" s="177"/>
      <c r="EF260" s="177"/>
      <c r="EG260" s="177"/>
      <c r="EH260" s="177"/>
      <c r="EI260" s="177"/>
      <c r="EJ260" s="177"/>
      <c r="EK260" s="177"/>
      <c r="EL260" s="177"/>
      <c r="EM260" s="177"/>
      <c r="EN260" s="177"/>
    </row>
    <row r="261" spans="1:144" ht="40.5" customHeight="1">
      <c r="A261" s="172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284"/>
      <c r="AJ261" s="284"/>
      <c r="AK261" s="284"/>
      <c r="AL261" s="284"/>
      <c r="AM261" s="284"/>
      <c r="AN261" s="284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7"/>
      <c r="CD261" s="177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7"/>
      <c r="DE261" s="177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7"/>
      <c r="EF261" s="177"/>
      <c r="EG261" s="177"/>
      <c r="EH261" s="177"/>
      <c r="EI261" s="177"/>
      <c r="EJ261" s="177"/>
      <c r="EK261" s="177"/>
      <c r="EL261" s="177"/>
      <c r="EM261" s="177"/>
      <c r="EN261" s="177"/>
    </row>
    <row r="262" spans="1:144" ht="40.5" customHeight="1">
      <c r="A262" s="172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284"/>
      <c r="AJ262" s="284"/>
      <c r="AK262" s="284"/>
      <c r="AL262" s="284"/>
      <c r="AM262" s="284"/>
      <c r="AN262" s="284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</row>
    <row r="263" spans="1:144" ht="40.5" customHeight="1">
      <c r="A263" s="172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284"/>
      <c r="AJ263" s="284"/>
      <c r="AK263" s="284"/>
      <c r="AL263" s="284"/>
      <c r="AM263" s="284"/>
      <c r="AN263" s="284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  <c r="BX263" s="177"/>
      <c r="BY263" s="177"/>
      <c r="BZ263" s="177"/>
      <c r="CA263" s="177"/>
      <c r="CB263" s="177"/>
      <c r="CC263" s="177"/>
      <c r="CD263" s="177"/>
      <c r="CE263" s="177"/>
      <c r="CF263" s="177"/>
      <c r="CG263" s="177"/>
      <c r="CH263" s="177"/>
      <c r="CI263" s="177"/>
      <c r="CJ263" s="177"/>
      <c r="CK263" s="177"/>
      <c r="CL263" s="177"/>
      <c r="CM263" s="177"/>
      <c r="CN263" s="177"/>
      <c r="CO263" s="177"/>
      <c r="CP263" s="177"/>
      <c r="CQ263" s="177"/>
      <c r="CR263" s="177"/>
      <c r="CS263" s="177"/>
      <c r="CT263" s="177"/>
      <c r="CU263" s="177"/>
      <c r="CV263" s="177"/>
      <c r="CW263" s="177"/>
      <c r="CX263" s="177"/>
      <c r="CY263" s="177"/>
      <c r="CZ263" s="177"/>
      <c r="DA263" s="177"/>
      <c r="DB263" s="177"/>
      <c r="DC263" s="177"/>
      <c r="DD263" s="177"/>
      <c r="DE263" s="177"/>
      <c r="DF263" s="177"/>
      <c r="DG263" s="177"/>
      <c r="DH263" s="177"/>
      <c r="DI263" s="177"/>
      <c r="DJ263" s="177"/>
      <c r="DK263" s="177"/>
      <c r="DL263" s="177"/>
      <c r="DM263" s="177"/>
      <c r="DN263" s="177"/>
      <c r="DO263" s="177"/>
      <c r="DP263" s="177"/>
      <c r="DQ263" s="177"/>
      <c r="DR263" s="177"/>
      <c r="DS263" s="177"/>
      <c r="DT263" s="177"/>
      <c r="DU263" s="177"/>
      <c r="DV263" s="177"/>
      <c r="DW263" s="177"/>
      <c r="DX263" s="177"/>
      <c r="DY263" s="177"/>
      <c r="DZ263" s="177"/>
      <c r="EA263" s="177"/>
      <c r="EB263" s="177"/>
      <c r="EC263" s="177"/>
      <c r="ED263" s="177"/>
      <c r="EE263" s="177"/>
      <c r="EF263" s="177"/>
      <c r="EG263" s="177"/>
      <c r="EH263" s="177"/>
      <c r="EI263" s="177"/>
      <c r="EJ263" s="177"/>
      <c r="EK263" s="177"/>
      <c r="EL263" s="177"/>
      <c r="EM263" s="177"/>
      <c r="EN263" s="177"/>
    </row>
    <row r="264" spans="1:144" ht="40.5" customHeight="1">
      <c r="A264" s="172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284"/>
      <c r="AJ264" s="284"/>
      <c r="AK264" s="284"/>
      <c r="AL264" s="284"/>
      <c r="AM264" s="284"/>
      <c r="AN264" s="284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  <c r="BX264" s="177"/>
      <c r="BY264" s="177"/>
      <c r="BZ264" s="177"/>
      <c r="CA264" s="177"/>
      <c r="CB264" s="177"/>
      <c r="CC264" s="177"/>
      <c r="CD264" s="177"/>
      <c r="CE264" s="177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7"/>
      <c r="CU264" s="177"/>
      <c r="CV264" s="177"/>
      <c r="CW264" s="177"/>
      <c r="CX264" s="177"/>
      <c r="CY264" s="177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7"/>
      <c r="DN264" s="177"/>
      <c r="DO264" s="177"/>
      <c r="DP264" s="177"/>
      <c r="DQ264" s="177"/>
      <c r="DR264" s="177"/>
      <c r="DS264" s="177"/>
      <c r="DT264" s="177"/>
      <c r="DU264" s="177"/>
      <c r="DV264" s="177"/>
      <c r="DW264" s="177"/>
      <c r="DX264" s="177"/>
      <c r="DY264" s="177"/>
      <c r="DZ264" s="177"/>
      <c r="EA264" s="177"/>
      <c r="EB264" s="177"/>
      <c r="EC264" s="177"/>
      <c r="ED264" s="177"/>
      <c r="EE264" s="177"/>
      <c r="EF264" s="177"/>
      <c r="EG264" s="177"/>
      <c r="EH264" s="177"/>
      <c r="EI264" s="177"/>
      <c r="EJ264" s="177"/>
      <c r="EK264" s="177"/>
      <c r="EL264" s="177"/>
      <c r="EM264" s="177"/>
      <c r="EN264" s="177"/>
    </row>
    <row r="265" spans="1:144" ht="40.5" customHeight="1">
      <c r="A265" s="172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284"/>
      <c r="AJ265" s="284"/>
      <c r="AK265" s="284"/>
      <c r="AL265" s="284"/>
      <c r="AM265" s="284"/>
      <c r="AN265" s="284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  <c r="BX265" s="177"/>
      <c r="BY265" s="177"/>
      <c r="BZ265" s="177"/>
      <c r="CA265" s="177"/>
      <c r="CB265" s="177"/>
      <c r="CC265" s="177"/>
      <c r="CD265" s="177"/>
      <c r="CE265" s="177"/>
      <c r="CF265" s="177"/>
      <c r="CG265" s="177"/>
      <c r="CH265" s="177"/>
      <c r="CI265" s="177"/>
      <c r="CJ265" s="177"/>
      <c r="CK265" s="177"/>
      <c r="CL265" s="177"/>
      <c r="CM265" s="177"/>
      <c r="CN265" s="177"/>
      <c r="CO265" s="177"/>
      <c r="CP265" s="177"/>
      <c r="CQ265" s="177"/>
      <c r="CR265" s="177"/>
      <c r="CS265" s="177"/>
      <c r="CT265" s="177"/>
      <c r="CU265" s="177"/>
      <c r="CV265" s="177"/>
      <c r="CW265" s="177"/>
      <c r="CX265" s="177"/>
      <c r="CY265" s="177"/>
      <c r="CZ265" s="177"/>
      <c r="DA265" s="177"/>
      <c r="DB265" s="177"/>
      <c r="DC265" s="177"/>
      <c r="DD265" s="177"/>
      <c r="DE265" s="177"/>
      <c r="DF265" s="177"/>
      <c r="DG265" s="177"/>
      <c r="DH265" s="177"/>
      <c r="DI265" s="177"/>
      <c r="DJ265" s="177"/>
      <c r="DK265" s="177"/>
      <c r="DL265" s="177"/>
      <c r="DM265" s="177"/>
      <c r="DN265" s="177"/>
      <c r="DO265" s="177"/>
      <c r="DP265" s="177"/>
      <c r="DQ265" s="177"/>
      <c r="DR265" s="177"/>
      <c r="DS265" s="177"/>
      <c r="DT265" s="177"/>
      <c r="DU265" s="177"/>
      <c r="DV265" s="177"/>
      <c r="DW265" s="177"/>
      <c r="DX265" s="177"/>
      <c r="DY265" s="177"/>
      <c r="DZ265" s="177"/>
      <c r="EA265" s="177"/>
      <c r="EB265" s="177"/>
      <c r="EC265" s="177"/>
      <c r="ED265" s="177"/>
      <c r="EE265" s="177"/>
      <c r="EF265" s="177"/>
      <c r="EG265" s="177"/>
      <c r="EH265" s="177"/>
      <c r="EI265" s="177"/>
      <c r="EJ265" s="177"/>
      <c r="EK265" s="177"/>
      <c r="EL265" s="177"/>
      <c r="EM265" s="177"/>
      <c r="EN265" s="177"/>
    </row>
    <row r="266" spans="1:144" ht="40.5" customHeight="1">
      <c r="A266" s="172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284"/>
      <c r="AJ266" s="284"/>
      <c r="AK266" s="284"/>
      <c r="AL266" s="284"/>
      <c r="AM266" s="284"/>
      <c r="AN266" s="284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7"/>
      <c r="DU266" s="177"/>
      <c r="DV266" s="177"/>
      <c r="DW266" s="177"/>
      <c r="DX266" s="177"/>
      <c r="DY266" s="177"/>
      <c r="DZ266" s="177"/>
      <c r="EA266" s="177"/>
      <c r="EB266" s="177"/>
      <c r="EC266" s="177"/>
      <c r="ED266" s="177"/>
      <c r="EE266" s="177"/>
      <c r="EF266" s="177"/>
      <c r="EG266" s="177"/>
      <c r="EH266" s="177"/>
      <c r="EI266" s="177"/>
      <c r="EJ266" s="177"/>
      <c r="EK266" s="177"/>
      <c r="EL266" s="177"/>
      <c r="EM266" s="177"/>
      <c r="EN266" s="177"/>
    </row>
    <row r="267" spans="1:144" ht="40.5" customHeight="1">
      <c r="A267" s="172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284"/>
      <c r="AJ267" s="284"/>
      <c r="AK267" s="284"/>
      <c r="AL267" s="284"/>
      <c r="AM267" s="284"/>
      <c r="AN267" s="284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</row>
    <row r="268" spans="1:144" ht="40.5" customHeight="1">
      <c r="A268" s="172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284"/>
      <c r="AJ268" s="284"/>
      <c r="AK268" s="284"/>
      <c r="AL268" s="284"/>
      <c r="AM268" s="284"/>
      <c r="AN268" s="284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7"/>
      <c r="EE268" s="177"/>
      <c r="EF268" s="177"/>
      <c r="EG268" s="177"/>
      <c r="EH268" s="177"/>
      <c r="EI268" s="177"/>
      <c r="EJ268" s="177"/>
      <c r="EK268" s="177"/>
      <c r="EL268" s="177"/>
      <c r="EM268" s="177"/>
      <c r="EN268" s="177"/>
    </row>
    <row r="269" spans="1:144" ht="40.5" customHeight="1">
      <c r="A269" s="172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284"/>
      <c r="AJ269" s="284"/>
      <c r="AK269" s="284"/>
      <c r="AL269" s="284"/>
      <c r="AM269" s="284"/>
      <c r="AN269" s="284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  <c r="BU269" s="177"/>
      <c r="BV269" s="177"/>
      <c r="BW269" s="177"/>
      <c r="BX269" s="177"/>
      <c r="BY269" s="177"/>
      <c r="BZ269" s="177"/>
      <c r="CA269" s="177"/>
      <c r="CB269" s="177"/>
      <c r="CC269" s="177"/>
      <c r="CD269" s="177"/>
      <c r="CE269" s="177"/>
      <c r="CF269" s="177"/>
      <c r="CG269" s="177"/>
      <c r="CH269" s="177"/>
      <c r="CI269" s="177"/>
      <c r="CJ269" s="177"/>
      <c r="CK269" s="177"/>
      <c r="CL269" s="177"/>
      <c r="CM269" s="177"/>
      <c r="CN269" s="177"/>
      <c r="CO269" s="177"/>
      <c r="CP269" s="177"/>
      <c r="CQ269" s="177"/>
      <c r="CR269" s="177"/>
      <c r="CS269" s="177"/>
      <c r="CT269" s="177"/>
      <c r="CU269" s="177"/>
      <c r="CV269" s="177"/>
      <c r="CW269" s="177"/>
      <c r="CX269" s="177"/>
      <c r="CY269" s="177"/>
      <c r="CZ269" s="177"/>
      <c r="DA269" s="177"/>
      <c r="DB269" s="177"/>
      <c r="DC269" s="177"/>
      <c r="DD269" s="177"/>
      <c r="DE269" s="177"/>
      <c r="DF269" s="177"/>
      <c r="DG269" s="177"/>
      <c r="DH269" s="177"/>
      <c r="DI269" s="177"/>
      <c r="DJ269" s="177"/>
      <c r="DK269" s="177"/>
      <c r="DL269" s="177"/>
      <c r="DM269" s="177"/>
      <c r="DN269" s="177"/>
      <c r="DO269" s="177"/>
      <c r="DP269" s="177"/>
      <c r="DQ269" s="177"/>
      <c r="DR269" s="177"/>
      <c r="DS269" s="177"/>
      <c r="DT269" s="177"/>
      <c r="DU269" s="177"/>
      <c r="DV269" s="177"/>
      <c r="DW269" s="177"/>
      <c r="DX269" s="177"/>
      <c r="DY269" s="177"/>
      <c r="DZ269" s="177"/>
      <c r="EA269" s="177"/>
      <c r="EB269" s="177"/>
      <c r="EC269" s="177"/>
      <c r="ED269" s="177"/>
      <c r="EE269" s="177"/>
      <c r="EF269" s="177"/>
      <c r="EG269" s="177"/>
      <c r="EH269" s="177"/>
      <c r="EI269" s="177"/>
      <c r="EJ269" s="177"/>
      <c r="EK269" s="177"/>
      <c r="EL269" s="177"/>
      <c r="EM269" s="177"/>
      <c r="EN269" s="177"/>
    </row>
    <row r="270" spans="1:144" ht="40.5" customHeight="1">
      <c r="A270" s="172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284"/>
      <c r="AJ270" s="284"/>
      <c r="AK270" s="284"/>
      <c r="AL270" s="284"/>
      <c r="AM270" s="284"/>
      <c r="AN270" s="284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  <c r="BU270" s="177"/>
      <c r="BV270" s="177"/>
      <c r="BW270" s="177"/>
      <c r="BX270" s="177"/>
      <c r="BY270" s="177"/>
      <c r="BZ270" s="177"/>
      <c r="CA270" s="177"/>
      <c r="CB270" s="177"/>
      <c r="CC270" s="177"/>
      <c r="CD270" s="177"/>
      <c r="CE270" s="177"/>
      <c r="CF270" s="177"/>
      <c r="CG270" s="177"/>
      <c r="CH270" s="177"/>
      <c r="CI270" s="177"/>
      <c r="CJ270" s="177"/>
      <c r="CK270" s="177"/>
      <c r="CL270" s="177"/>
      <c r="CM270" s="177"/>
      <c r="CN270" s="177"/>
      <c r="CO270" s="177"/>
      <c r="CP270" s="177"/>
      <c r="CQ270" s="177"/>
      <c r="CR270" s="177"/>
      <c r="CS270" s="177"/>
      <c r="CT270" s="177"/>
      <c r="CU270" s="177"/>
      <c r="CV270" s="177"/>
      <c r="CW270" s="177"/>
      <c r="CX270" s="177"/>
      <c r="CY270" s="177"/>
      <c r="CZ270" s="177"/>
      <c r="DA270" s="177"/>
      <c r="DB270" s="177"/>
      <c r="DC270" s="177"/>
      <c r="DD270" s="177"/>
      <c r="DE270" s="177"/>
      <c r="DF270" s="177"/>
      <c r="DG270" s="177"/>
      <c r="DH270" s="177"/>
      <c r="DI270" s="177"/>
      <c r="DJ270" s="177"/>
      <c r="DK270" s="177"/>
      <c r="DL270" s="177"/>
      <c r="DM270" s="177"/>
      <c r="DN270" s="177"/>
      <c r="DO270" s="177"/>
      <c r="DP270" s="177"/>
      <c r="DQ270" s="177"/>
      <c r="DR270" s="177"/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7"/>
      <c r="EE270" s="177"/>
      <c r="EF270" s="177"/>
      <c r="EG270" s="177"/>
      <c r="EH270" s="177"/>
      <c r="EI270" s="177"/>
      <c r="EJ270" s="177"/>
      <c r="EK270" s="177"/>
      <c r="EL270" s="177"/>
      <c r="EM270" s="177"/>
      <c r="EN270" s="177"/>
    </row>
    <row r="271" spans="1:144" ht="40.5" customHeight="1">
      <c r="A271" s="172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284"/>
      <c r="AJ271" s="284"/>
      <c r="AK271" s="284"/>
      <c r="AL271" s="284"/>
      <c r="AM271" s="284"/>
      <c r="AN271" s="284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  <c r="BU271" s="177"/>
      <c r="BV271" s="177"/>
      <c r="BW271" s="177"/>
      <c r="BX271" s="177"/>
      <c r="BY271" s="177"/>
      <c r="BZ271" s="177"/>
      <c r="CA271" s="177"/>
      <c r="CB271" s="177"/>
      <c r="CC271" s="177"/>
      <c r="CD271" s="177"/>
      <c r="CE271" s="177"/>
      <c r="CF271" s="177"/>
      <c r="CG271" s="177"/>
      <c r="CH271" s="177"/>
      <c r="CI271" s="177"/>
      <c r="CJ271" s="177"/>
      <c r="CK271" s="177"/>
      <c r="CL271" s="177"/>
      <c r="CM271" s="177"/>
      <c r="CN271" s="177"/>
      <c r="CO271" s="177"/>
      <c r="CP271" s="177"/>
      <c r="CQ271" s="177"/>
      <c r="CR271" s="177"/>
      <c r="CS271" s="177"/>
      <c r="CT271" s="177"/>
      <c r="CU271" s="177"/>
      <c r="CV271" s="177"/>
      <c r="CW271" s="177"/>
      <c r="CX271" s="177"/>
      <c r="CY271" s="177"/>
      <c r="CZ271" s="177"/>
      <c r="DA271" s="177"/>
      <c r="DB271" s="177"/>
      <c r="DC271" s="177"/>
      <c r="DD271" s="177"/>
      <c r="DE271" s="177"/>
      <c r="DF271" s="177"/>
      <c r="DG271" s="177"/>
      <c r="DH271" s="177"/>
      <c r="DI271" s="177"/>
      <c r="DJ271" s="177"/>
      <c r="DK271" s="177"/>
      <c r="DL271" s="177"/>
      <c r="DM271" s="177"/>
      <c r="DN271" s="177"/>
      <c r="DO271" s="177"/>
      <c r="DP271" s="177"/>
      <c r="DQ271" s="177"/>
      <c r="DR271" s="177"/>
      <c r="DS271" s="177"/>
      <c r="DT271" s="177"/>
      <c r="DU271" s="177"/>
      <c r="DV271" s="177"/>
      <c r="DW271" s="177"/>
      <c r="DX271" s="177"/>
      <c r="DY271" s="177"/>
      <c r="DZ271" s="177"/>
      <c r="EA271" s="177"/>
      <c r="EB271" s="177"/>
      <c r="EC271" s="177"/>
      <c r="ED271" s="177"/>
      <c r="EE271" s="177"/>
      <c r="EF271" s="177"/>
      <c r="EG271" s="177"/>
      <c r="EH271" s="177"/>
      <c r="EI271" s="177"/>
      <c r="EJ271" s="177"/>
      <c r="EK271" s="177"/>
      <c r="EL271" s="177"/>
      <c r="EM271" s="177"/>
      <c r="EN271" s="177"/>
    </row>
    <row r="272" spans="1:144" ht="40.5" customHeight="1">
      <c r="A272" s="172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284"/>
      <c r="AJ272" s="284"/>
      <c r="AK272" s="284"/>
      <c r="AL272" s="284"/>
      <c r="AM272" s="284"/>
      <c r="AN272" s="284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7"/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7"/>
      <c r="CI272" s="177"/>
      <c r="CJ272" s="177"/>
      <c r="CK272" s="177"/>
      <c r="CL272" s="177"/>
      <c r="CM272" s="177"/>
      <c r="CN272" s="177"/>
      <c r="CO272" s="177"/>
      <c r="CP272" s="177"/>
      <c r="CQ272" s="177"/>
      <c r="CR272" s="177"/>
      <c r="CS272" s="177"/>
      <c r="CT272" s="177"/>
      <c r="CU272" s="177"/>
      <c r="CV272" s="177"/>
      <c r="CW272" s="177"/>
      <c r="CX272" s="177"/>
      <c r="CY272" s="177"/>
      <c r="CZ272" s="177"/>
      <c r="DA272" s="177"/>
      <c r="DB272" s="177"/>
      <c r="DC272" s="177"/>
      <c r="DD272" s="177"/>
      <c r="DE272" s="177"/>
      <c r="DF272" s="177"/>
      <c r="DG272" s="177"/>
      <c r="DH272" s="177"/>
      <c r="DI272" s="177"/>
      <c r="DJ272" s="177"/>
      <c r="DK272" s="177"/>
      <c r="DL272" s="177"/>
      <c r="DM272" s="177"/>
      <c r="DN272" s="177"/>
      <c r="DO272" s="177"/>
      <c r="DP272" s="177"/>
      <c r="DQ272" s="177"/>
      <c r="DR272" s="177"/>
      <c r="DS272" s="177"/>
      <c r="DT272" s="177"/>
      <c r="DU272" s="177"/>
      <c r="DV272" s="177"/>
      <c r="DW272" s="177"/>
      <c r="DX272" s="177"/>
      <c r="DY272" s="177"/>
      <c r="DZ272" s="177"/>
      <c r="EA272" s="177"/>
      <c r="EB272" s="177"/>
      <c r="EC272" s="177"/>
      <c r="ED272" s="177"/>
      <c r="EE272" s="177"/>
      <c r="EF272" s="177"/>
      <c r="EG272" s="177"/>
      <c r="EH272" s="177"/>
      <c r="EI272" s="177"/>
      <c r="EJ272" s="177"/>
      <c r="EK272" s="177"/>
      <c r="EL272" s="177"/>
      <c r="EM272" s="177"/>
      <c r="EN272" s="177"/>
    </row>
    <row r="273" spans="1:144" ht="40.5" customHeight="1">
      <c r="A273" s="172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284"/>
      <c r="AJ273" s="284"/>
      <c r="AK273" s="284"/>
      <c r="AL273" s="284"/>
      <c r="AM273" s="284"/>
      <c r="AN273" s="284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77"/>
      <c r="DG273" s="177"/>
      <c r="DH273" s="177"/>
      <c r="DI273" s="177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177"/>
      <c r="EG273" s="177"/>
      <c r="EH273" s="177"/>
      <c r="EI273" s="177"/>
      <c r="EJ273" s="177"/>
      <c r="EK273" s="177"/>
      <c r="EL273" s="177"/>
      <c r="EM273" s="177"/>
      <c r="EN273" s="177"/>
    </row>
    <row r="274" spans="1:144" ht="40.5" customHeight="1">
      <c r="A274" s="172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284"/>
      <c r="AJ274" s="284"/>
      <c r="AK274" s="284"/>
      <c r="AL274" s="284"/>
      <c r="AM274" s="284"/>
      <c r="AN274" s="284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177"/>
      <c r="EG274" s="177"/>
      <c r="EH274" s="177"/>
      <c r="EI274" s="177"/>
      <c r="EJ274" s="177"/>
      <c r="EK274" s="177"/>
      <c r="EL274" s="177"/>
      <c r="EM274" s="177"/>
      <c r="EN274" s="177"/>
    </row>
    <row r="275" spans="1:144" ht="40.5" customHeight="1">
      <c r="A275" s="172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284"/>
      <c r="AJ275" s="284"/>
      <c r="AK275" s="284"/>
      <c r="AL275" s="284"/>
      <c r="AM275" s="284"/>
      <c r="AN275" s="284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77"/>
      <c r="CF275" s="177"/>
      <c r="CG275" s="177"/>
      <c r="CH275" s="177"/>
      <c r="CI275" s="177"/>
      <c r="CJ275" s="177"/>
      <c r="CK275" s="177"/>
      <c r="CL275" s="177"/>
      <c r="CM275" s="177"/>
      <c r="CN275" s="177"/>
      <c r="CO275" s="177"/>
      <c r="CP275" s="177"/>
      <c r="CQ275" s="177"/>
      <c r="CR275" s="177"/>
      <c r="CS275" s="177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77"/>
      <c r="DG275" s="177"/>
      <c r="DH275" s="177"/>
      <c r="DI275" s="177"/>
      <c r="DJ275" s="177"/>
      <c r="DK275" s="177"/>
      <c r="DL275" s="177"/>
      <c r="DM275" s="177"/>
      <c r="DN275" s="177"/>
      <c r="DO275" s="177"/>
      <c r="DP275" s="177"/>
      <c r="DQ275" s="177"/>
      <c r="DR275" s="177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7"/>
      <c r="EG275" s="177"/>
      <c r="EH275" s="177"/>
      <c r="EI275" s="177"/>
      <c r="EJ275" s="177"/>
      <c r="EK275" s="177"/>
      <c r="EL275" s="177"/>
      <c r="EM275" s="177"/>
      <c r="EN275" s="177"/>
    </row>
    <row r="276" spans="1:144" ht="40.5" customHeight="1">
      <c r="A276" s="172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284"/>
      <c r="AJ276" s="284"/>
      <c r="AK276" s="284"/>
      <c r="AL276" s="284"/>
      <c r="AM276" s="284"/>
      <c r="AN276" s="284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77"/>
      <c r="CF276" s="177"/>
      <c r="CG276" s="177"/>
      <c r="CH276" s="177"/>
      <c r="CI276" s="177"/>
      <c r="CJ276" s="177"/>
      <c r="CK276" s="177"/>
      <c r="CL276" s="177"/>
      <c r="CM276" s="177"/>
      <c r="CN276" s="177"/>
      <c r="CO276" s="177"/>
      <c r="CP276" s="177"/>
      <c r="CQ276" s="177"/>
      <c r="CR276" s="177"/>
      <c r="CS276" s="177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77"/>
      <c r="DG276" s="177"/>
      <c r="DH276" s="177"/>
      <c r="DI276" s="177"/>
      <c r="DJ276" s="177"/>
      <c r="DK276" s="177"/>
      <c r="DL276" s="177"/>
      <c r="DM276" s="177"/>
      <c r="DN276" s="177"/>
      <c r="DO276" s="177"/>
      <c r="DP276" s="177"/>
      <c r="DQ276" s="177"/>
      <c r="DR276" s="177"/>
      <c r="DS276" s="177"/>
      <c r="DT276" s="177"/>
      <c r="DU276" s="177"/>
      <c r="DV276" s="177"/>
      <c r="DW276" s="177"/>
      <c r="DX276" s="177"/>
      <c r="DY276" s="177"/>
      <c r="DZ276" s="177"/>
      <c r="EA276" s="177"/>
      <c r="EB276" s="177"/>
      <c r="EC276" s="177"/>
      <c r="ED276" s="177"/>
      <c r="EE276" s="177"/>
      <c r="EF276" s="177"/>
      <c r="EG276" s="177"/>
      <c r="EH276" s="177"/>
      <c r="EI276" s="177"/>
      <c r="EJ276" s="177"/>
      <c r="EK276" s="177"/>
      <c r="EL276" s="177"/>
      <c r="EM276" s="177"/>
      <c r="EN276" s="177"/>
    </row>
    <row r="277" spans="1:144" ht="40.5" customHeight="1">
      <c r="A277" s="172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284"/>
      <c r="AJ277" s="284"/>
      <c r="AK277" s="284"/>
      <c r="AL277" s="284"/>
      <c r="AM277" s="284"/>
      <c r="AN277" s="284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77"/>
      <c r="CF277" s="177"/>
      <c r="CG277" s="177"/>
      <c r="CH277" s="177"/>
      <c r="CI277" s="177"/>
      <c r="CJ277" s="177"/>
      <c r="CK277" s="177"/>
      <c r="CL277" s="177"/>
      <c r="CM277" s="177"/>
      <c r="CN277" s="177"/>
      <c r="CO277" s="177"/>
      <c r="CP277" s="177"/>
      <c r="CQ277" s="177"/>
      <c r="CR277" s="177"/>
      <c r="CS277" s="177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77"/>
      <c r="DG277" s="177"/>
      <c r="DH277" s="177"/>
      <c r="DI277" s="177"/>
      <c r="DJ277" s="177"/>
      <c r="DK277" s="177"/>
      <c r="DL277" s="177"/>
      <c r="DM277" s="177"/>
      <c r="DN277" s="177"/>
      <c r="DO277" s="177"/>
      <c r="DP277" s="177"/>
      <c r="DQ277" s="177"/>
      <c r="DR277" s="177"/>
      <c r="DS277" s="177"/>
      <c r="DT277" s="177"/>
      <c r="DU277" s="177"/>
      <c r="DV277" s="177"/>
      <c r="DW277" s="177"/>
      <c r="DX277" s="177"/>
      <c r="DY277" s="177"/>
      <c r="DZ277" s="177"/>
      <c r="EA277" s="177"/>
      <c r="EB277" s="177"/>
      <c r="EC277" s="177"/>
      <c r="ED277" s="177"/>
      <c r="EE277" s="177"/>
      <c r="EF277" s="177"/>
      <c r="EG277" s="177"/>
      <c r="EH277" s="177"/>
      <c r="EI277" s="177"/>
      <c r="EJ277" s="177"/>
      <c r="EK277" s="177"/>
      <c r="EL277" s="177"/>
      <c r="EM277" s="177"/>
      <c r="EN277" s="177"/>
    </row>
    <row r="278" spans="1:144" ht="40.5" customHeight="1">
      <c r="A278" s="172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284"/>
      <c r="AJ278" s="284"/>
      <c r="AK278" s="284"/>
      <c r="AL278" s="284"/>
      <c r="AM278" s="284"/>
      <c r="AN278" s="284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77"/>
      <c r="CF278" s="177"/>
      <c r="CG278" s="177"/>
      <c r="CH278" s="177"/>
      <c r="CI278" s="177"/>
      <c r="CJ278" s="177"/>
      <c r="CK278" s="177"/>
      <c r="CL278" s="177"/>
      <c r="CM278" s="177"/>
      <c r="CN278" s="177"/>
      <c r="CO278" s="177"/>
      <c r="CP278" s="177"/>
      <c r="CQ278" s="177"/>
      <c r="CR278" s="177"/>
      <c r="CS278" s="177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77"/>
      <c r="DG278" s="177"/>
      <c r="DH278" s="177"/>
      <c r="DI278" s="177"/>
      <c r="DJ278" s="177"/>
      <c r="DK278" s="177"/>
      <c r="DL278" s="177"/>
      <c r="DM278" s="177"/>
      <c r="DN278" s="177"/>
      <c r="DO278" s="177"/>
      <c r="DP278" s="177"/>
      <c r="DQ278" s="177"/>
      <c r="DR278" s="177"/>
      <c r="DS278" s="177"/>
      <c r="DT278" s="177"/>
      <c r="DU278" s="177"/>
      <c r="DV278" s="177"/>
      <c r="DW278" s="177"/>
      <c r="DX278" s="177"/>
      <c r="DY278" s="177"/>
      <c r="DZ278" s="177"/>
      <c r="EA278" s="177"/>
      <c r="EB278" s="177"/>
      <c r="EC278" s="177"/>
      <c r="ED278" s="177"/>
      <c r="EE278" s="177"/>
      <c r="EF278" s="177"/>
      <c r="EG278" s="177"/>
      <c r="EH278" s="177"/>
      <c r="EI278" s="177"/>
      <c r="EJ278" s="177"/>
      <c r="EK278" s="177"/>
      <c r="EL278" s="177"/>
      <c r="EM278" s="177"/>
      <c r="EN278" s="177"/>
    </row>
    <row r="279" spans="1:144" ht="40.5" customHeight="1">
      <c r="A279" s="172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284"/>
      <c r="AJ279" s="284"/>
      <c r="AK279" s="284"/>
      <c r="AL279" s="284"/>
      <c r="AM279" s="284"/>
      <c r="AN279" s="284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77"/>
      <c r="CF279" s="177"/>
      <c r="CG279" s="177"/>
      <c r="CH279" s="177"/>
      <c r="CI279" s="177"/>
      <c r="CJ279" s="177"/>
      <c r="CK279" s="177"/>
      <c r="CL279" s="177"/>
      <c r="CM279" s="177"/>
      <c r="CN279" s="177"/>
      <c r="CO279" s="177"/>
      <c r="CP279" s="177"/>
      <c r="CQ279" s="177"/>
      <c r="CR279" s="177"/>
      <c r="CS279" s="177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77"/>
      <c r="DG279" s="177"/>
      <c r="DH279" s="177"/>
      <c r="DI279" s="177"/>
      <c r="DJ279" s="177"/>
      <c r="DK279" s="177"/>
      <c r="DL279" s="177"/>
      <c r="DM279" s="177"/>
      <c r="DN279" s="177"/>
      <c r="DO279" s="177"/>
      <c r="DP279" s="177"/>
      <c r="DQ279" s="177"/>
      <c r="DR279" s="177"/>
      <c r="DS279" s="177"/>
      <c r="DT279" s="177"/>
      <c r="DU279" s="177"/>
      <c r="DV279" s="177"/>
      <c r="DW279" s="177"/>
      <c r="DX279" s="177"/>
      <c r="DY279" s="177"/>
      <c r="DZ279" s="177"/>
      <c r="EA279" s="177"/>
      <c r="EB279" s="177"/>
      <c r="EC279" s="177"/>
      <c r="ED279" s="177"/>
      <c r="EE279" s="177"/>
      <c r="EF279" s="177"/>
      <c r="EG279" s="177"/>
      <c r="EH279" s="177"/>
      <c r="EI279" s="177"/>
      <c r="EJ279" s="177"/>
      <c r="EK279" s="177"/>
      <c r="EL279" s="177"/>
      <c r="EM279" s="177"/>
      <c r="EN279" s="177"/>
    </row>
    <row r="280" spans="1:144" ht="40.5" customHeight="1">
      <c r="A280" s="172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284"/>
      <c r="AJ280" s="284"/>
      <c r="AK280" s="284"/>
      <c r="AL280" s="284"/>
      <c r="AM280" s="284"/>
      <c r="AN280" s="284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  <c r="EF280" s="177"/>
      <c r="EG280" s="177"/>
      <c r="EH280" s="177"/>
      <c r="EI280" s="177"/>
      <c r="EJ280" s="177"/>
      <c r="EK280" s="177"/>
      <c r="EL280" s="177"/>
      <c r="EM280" s="177"/>
      <c r="EN280" s="177"/>
    </row>
    <row r="281" spans="1:144" ht="40.5" customHeight="1">
      <c r="A281" s="172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284"/>
      <c r="AJ281" s="284"/>
      <c r="AK281" s="284"/>
      <c r="AL281" s="284"/>
      <c r="AM281" s="284"/>
      <c r="AN281" s="284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  <c r="EF281" s="177"/>
      <c r="EG281" s="177"/>
      <c r="EH281" s="177"/>
      <c r="EI281" s="177"/>
      <c r="EJ281" s="177"/>
      <c r="EK281" s="177"/>
      <c r="EL281" s="177"/>
      <c r="EM281" s="177"/>
      <c r="EN281" s="177"/>
    </row>
    <row r="282" spans="1:144" ht="40.5" customHeight="1">
      <c r="A282" s="172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284"/>
      <c r="AJ282" s="284"/>
      <c r="AK282" s="284"/>
      <c r="AL282" s="284"/>
      <c r="AM282" s="284"/>
      <c r="AN282" s="284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  <c r="EF282" s="177"/>
      <c r="EG282" s="177"/>
      <c r="EH282" s="177"/>
      <c r="EI282" s="177"/>
      <c r="EJ282" s="177"/>
      <c r="EK282" s="177"/>
      <c r="EL282" s="177"/>
      <c r="EM282" s="177"/>
      <c r="EN282" s="177"/>
    </row>
    <row r="283" spans="1:144" ht="40.5" customHeight="1">
      <c r="A283" s="172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284"/>
      <c r="AJ283" s="284"/>
      <c r="AK283" s="284"/>
      <c r="AL283" s="284"/>
      <c r="AM283" s="284"/>
      <c r="AN283" s="284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  <c r="EF283" s="177"/>
      <c r="EG283" s="177"/>
      <c r="EH283" s="177"/>
      <c r="EI283" s="177"/>
      <c r="EJ283" s="177"/>
      <c r="EK283" s="177"/>
      <c r="EL283" s="177"/>
      <c r="EM283" s="177"/>
      <c r="EN283" s="177"/>
    </row>
    <row r="284" spans="1:144" ht="40.5" customHeight="1">
      <c r="A284" s="172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284"/>
      <c r="AJ284" s="284"/>
      <c r="AK284" s="284"/>
      <c r="AL284" s="284"/>
      <c r="AM284" s="284"/>
      <c r="AN284" s="284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  <c r="EF284" s="177"/>
      <c r="EG284" s="177"/>
      <c r="EH284" s="177"/>
      <c r="EI284" s="177"/>
      <c r="EJ284" s="177"/>
      <c r="EK284" s="177"/>
      <c r="EL284" s="177"/>
      <c r="EM284" s="177"/>
      <c r="EN284" s="177"/>
    </row>
    <row r="285" spans="1:144" ht="40.5" customHeight="1">
      <c r="A285" s="172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284"/>
      <c r="AJ285" s="284"/>
      <c r="AK285" s="284"/>
      <c r="AL285" s="284"/>
      <c r="AM285" s="284"/>
      <c r="AN285" s="284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77"/>
      <c r="BX285" s="177"/>
      <c r="BY285" s="177"/>
      <c r="BZ285" s="177"/>
      <c r="CA285" s="177"/>
      <c r="CB285" s="177"/>
      <c r="CC285" s="177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77"/>
      <c r="CY285" s="177"/>
      <c r="CZ285" s="177"/>
      <c r="DA285" s="177"/>
      <c r="DB285" s="177"/>
      <c r="DC285" s="177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77"/>
      <c r="DZ285" s="177"/>
      <c r="EA285" s="177"/>
      <c r="EB285" s="177"/>
      <c r="EC285" s="177"/>
      <c r="ED285" s="177"/>
      <c r="EE285" s="177"/>
      <c r="EF285" s="177"/>
      <c r="EG285" s="177"/>
      <c r="EH285" s="177"/>
      <c r="EI285" s="177"/>
      <c r="EJ285" s="177"/>
      <c r="EK285" s="177"/>
      <c r="EL285" s="177"/>
      <c r="EM285" s="177"/>
      <c r="EN285" s="177"/>
    </row>
    <row r="286" spans="1:144" ht="40.5" customHeight="1">
      <c r="A286" s="172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284"/>
      <c r="AJ286" s="284"/>
      <c r="AK286" s="284"/>
      <c r="AL286" s="284"/>
      <c r="AM286" s="284"/>
      <c r="AN286" s="284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7"/>
      <c r="BW286" s="177"/>
      <c r="BX286" s="177"/>
      <c r="BY286" s="177"/>
      <c r="BZ286" s="177"/>
      <c r="CA286" s="177"/>
      <c r="CB286" s="177"/>
      <c r="CC286" s="177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77"/>
      <c r="CS286" s="177"/>
      <c r="CT286" s="177"/>
      <c r="CU286" s="177"/>
      <c r="CV286" s="177"/>
      <c r="CW286" s="177"/>
      <c r="CX286" s="177"/>
      <c r="CY286" s="177"/>
      <c r="CZ286" s="177"/>
      <c r="DA286" s="177"/>
      <c r="DB286" s="177"/>
      <c r="DC286" s="177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  <c r="EI286" s="177"/>
      <c r="EJ286" s="177"/>
      <c r="EK286" s="177"/>
      <c r="EL286" s="177"/>
      <c r="EM286" s="177"/>
      <c r="EN286" s="177"/>
    </row>
    <row r="287" spans="1:144" ht="40.5" customHeight="1">
      <c r="A287" s="172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284"/>
      <c r="AJ287" s="284"/>
      <c r="AK287" s="284"/>
      <c r="AL287" s="284"/>
      <c r="AM287" s="284"/>
      <c r="AN287" s="284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  <c r="BX287" s="177"/>
      <c r="BY287" s="177"/>
      <c r="BZ287" s="177"/>
      <c r="CA287" s="177"/>
      <c r="CB287" s="177"/>
      <c r="CC287" s="177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  <c r="EI287" s="177"/>
      <c r="EJ287" s="177"/>
      <c r="EK287" s="177"/>
      <c r="EL287" s="177"/>
      <c r="EM287" s="177"/>
      <c r="EN287" s="177"/>
    </row>
    <row r="288" spans="1:144" ht="40.5" customHeight="1">
      <c r="A288" s="172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284"/>
      <c r="AJ288" s="284"/>
      <c r="AK288" s="284"/>
      <c r="AL288" s="284"/>
      <c r="AM288" s="284"/>
      <c r="AN288" s="284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77"/>
      <c r="BV288" s="177"/>
      <c r="BW288" s="177"/>
      <c r="BX288" s="177"/>
      <c r="BY288" s="177"/>
      <c r="BZ288" s="177"/>
      <c r="CA288" s="177"/>
      <c r="CB288" s="177"/>
      <c r="CC288" s="177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77"/>
      <c r="CV288" s="177"/>
      <c r="CW288" s="177"/>
      <c r="CX288" s="177"/>
      <c r="CY288" s="177"/>
      <c r="CZ288" s="177"/>
      <c r="DA288" s="177"/>
      <c r="DB288" s="177"/>
      <c r="DC288" s="177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  <c r="EI288" s="177"/>
      <c r="EJ288" s="177"/>
      <c r="EK288" s="177"/>
      <c r="EL288" s="177"/>
      <c r="EM288" s="177"/>
      <c r="EN288" s="177"/>
    </row>
    <row r="289" spans="1:144" ht="40.5" customHeight="1">
      <c r="A289" s="172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284"/>
      <c r="AJ289" s="284"/>
      <c r="AK289" s="284"/>
      <c r="AL289" s="284"/>
      <c r="AM289" s="284"/>
      <c r="AN289" s="284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  <c r="EI289" s="177"/>
      <c r="EJ289" s="177"/>
      <c r="EK289" s="177"/>
      <c r="EL289" s="177"/>
      <c r="EM289" s="177"/>
      <c r="EN289" s="177"/>
    </row>
    <row r="290" spans="1:144" ht="40.5" customHeight="1">
      <c r="A290" s="172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284"/>
      <c r="AJ290" s="284"/>
      <c r="AK290" s="284"/>
      <c r="AL290" s="284"/>
      <c r="AM290" s="284"/>
      <c r="AN290" s="284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  <c r="EI290" s="177"/>
      <c r="EJ290" s="177"/>
      <c r="EK290" s="177"/>
      <c r="EL290" s="177"/>
      <c r="EM290" s="177"/>
      <c r="EN290" s="177"/>
    </row>
    <row r="291" spans="1:144" ht="40.5" customHeight="1">
      <c r="A291" s="172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284"/>
      <c r="AJ291" s="284"/>
      <c r="AK291" s="284"/>
      <c r="AL291" s="284"/>
      <c r="AM291" s="284"/>
      <c r="AN291" s="284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</row>
    <row r="292" spans="1:144" ht="40.5" customHeight="1">
      <c r="A292" s="172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284"/>
      <c r="AJ292" s="284"/>
      <c r="AK292" s="284"/>
      <c r="AL292" s="284"/>
      <c r="AM292" s="284"/>
      <c r="AN292" s="284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  <c r="EI292" s="177"/>
      <c r="EJ292" s="177"/>
      <c r="EK292" s="177"/>
      <c r="EL292" s="177"/>
      <c r="EM292" s="177"/>
      <c r="EN292" s="177"/>
    </row>
    <row r="293" spans="1:144" ht="40.5" customHeight="1">
      <c r="A293" s="172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284"/>
      <c r="AJ293" s="284"/>
      <c r="AK293" s="284"/>
      <c r="AL293" s="284"/>
      <c r="AM293" s="284"/>
      <c r="AN293" s="284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  <c r="EI293" s="177"/>
      <c r="EJ293" s="177"/>
      <c r="EK293" s="177"/>
      <c r="EL293" s="177"/>
      <c r="EM293" s="177"/>
      <c r="EN293" s="177"/>
    </row>
    <row r="294" spans="1:144" ht="40.5" customHeight="1">
      <c r="A294" s="172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284"/>
      <c r="AJ294" s="284"/>
      <c r="AK294" s="284"/>
      <c r="AL294" s="284"/>
      <c r="AM294" s="284"/>
      <c r="AN294" s="284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  <c r="EI294" s="177"/>
      <c r="EJ294" s="177"/>
      <c r="EK294" s="177"/>
      <c r="EL294" s="177"/>
      <c r="EM294" s="177"/>
      <c r="EN294" s="177"/>
    </row>
    <row r="295" spans="1:144" ht="40.5" customHeight="1">
      <c r="A295" s="172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284"/>
      <c r="AJ295" s="284"/>
      <c r="AK295" s="284"/>
      <c r="AL295" s="284"/>
      <c r="AM295" s="284"/>
      <c r="AN295" s="284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  <c r="BX295" s="177"/>
      <c r="BY295" s="177"/>
      <c r="BZ295" s="177"/>
      <c r="CA295" s="177"/>
      <c r="CB295" s="177"/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  <c r="DE295" s="177"/>
      <c r="DF295" s="177"/>
      <c r="DG295" s="177"/>
      <c r="DH295" s="177"/>
      <c r="DI295" s="177"/>
      <c r="DJ295" s="177"/>
      <c r="DK295" s="177"/>
      <c r="DL295" s="177"/>
      <c r="DM295" s="177"/>
      <c r="DN295" s="177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  <c r="EI295" s="177"/>
      <c r="EJ295" s="177"/>
      <c r="EK295" s="177"/>
      <c r="EL295" s="177"/>
      <c r="EM295" s="177"/>
      <c r="EN295" s="177"/>
    </row>
    <row r="296" spans="1:144" ht="40.5" customHeight="1">
      <c r="A296" s="172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284"/>
      <c r="AJ296" s="284"/>
      <c r="AK296" s="284"/>
      <c r="AL296" s="284"/>
      <c r="AM296" s="284"/>
      <c r="AN296" s="284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  <c r="DE296" s="177"/>
      <c r="DF296" s="177"/>
      <c r="DG296" s="177"/>
      <c r="DH296" s="177"/>
      <c r="DI296" s="177"/>
      <c r="DJ296" s="177"/>
      <c r="DK296" s="177"/>
      <c r="DL296" s="177"/>
      <c r="DM296" s="177"/>
      <c r="DN296" s="177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  <c r="EI296" s="177"/>
      <c r="EJ296" s="177"/>
      <c r="EK296" s="177"/>
      <c r="EL296" s="177"/>
      <c r="EM296" s="177"/>
      <c r="EN296" s="177"/>
    </row>
    <row r="297" spans="1:144" ht="40.5" customHeight="1">
      <c r="A297" s="172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284"/>
      <c r="AJ297" s="284"/>
      <c r="AK297" s="284"/>
      <c r="AL297" s="284"/>
      <c r="AM297" s="284"/>
      <c r="AN297" s="284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  <c r="BU297" s="177"/>
      <c r="BV297" s="177"/>
      <c r="BW297" s="177"/>
      <c r="BX297" s="177"/>
      <c r="BY297" s="177"/>
      <c r="BZ297" s="177"/>
      <c r="CA297" s="177"/>
      <c r="CB297" s="177"/>
      <c r="CC297" s="177"/>
      <c r="CD297" s="177"/>
      <c r="CE297" s="177"/>
      <c r="CF297" s="177"/>
      <c r="CG297" s="177"/>
      <c r="CH297" s="177"/>
      <c r="CI297" s="177"/>
      <c r="CJ297" s="177"/>
      <c r="CK297" s="177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  <c r="DE297" s="177"/>
      <c r="DF297" s="177"/>
      <c r="DG297" s="177"/>
      <c r="DH297" s="177"/>
      <c r="DI297" s="177"/>
      <c r="DJ297" s="177"/>
      <c r="DK297" s="177"/>
      <c r="DL297" s="177"/>
      <c r="DM297" s="177"/>
      <c r="DN297" s="177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  <c r="EI297" s="177"/>
      <c r="EJ297" s="177"/>
      <c r="EK297" s="177"/>
      <c r="EL297" s="177"/>
      <c r="EM297" s="177"/>
      <c r="EN297" s="177"/>
    </row>
    <row r="298" spans="1:144" ht="40.5" customHeight="1">
      <c r="A298" s="172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284"/>
      <c r="AJ298" s="284"/>
      <c r="AK298" s="284"/>
      <c r="AL298" s="284"/>
      <c r="AM298" s="284"/>
      <c r="AN298" s="284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  <c r="BU298" s="177"/>
      <c r="BV298" s="177"/>
      <c r="BW298" s="177"/>
      <c r="BX298" s="177"/>
      <c r="BY298" s="177"/>
      <c r="BZ298" s="177"/>
      <c r="CA298" s="177"/>
      <c r="CB298" s="177"/>
      <c r="CC298" s="177"/>
      <c r="CD298" s="177"/>
      <c r="CE298" s="177"/>
      <c r="CF298" s="177"/>
      <c r="CG298" s="177"/>
      <c r="CH298" s="177"/>
      <c r="CI298" s="177"/>
      <c r="CJ298" s="177"/>
      <c r="CK298" s="177"/>
      <c r="CL298" s="177"/>
      <c r="CM298" s="177"/>
      <c r="CN298" s="177"/>
      <c r="CO298" s="177"/>
      <c r="CP298" s="177"/>
      <c r="CQ298" s="177"/>
      <c r="CR298" s="177"/>
      <c r="CS298" s="177"/>
      <c r="CT298" s="177"/>
      <c r="CU298" s="177"/>
      <c r="CV298" s="177"/>
      <c r="CW298" s="177"/>
      <c r="CX298" s="177"/>
      <c r="CY298" s="177"/>
      <c r="CZ298" s="177"/>
      <c r="DA298" s="177"/>
      <c r="DB298" s="177"/>
      <c r="DC298" s="177"/>
      <c r="DD298" s="177"/>
      <c r="DE298" s="177"/>
      <c r="DF298" s="177"/>
      <c r="DG298" s="177"/>
      <c r="DH298" s="177"/>
      <c r="DI298" s="177"/>
      <c r="DJ298" s="177"/>
      <c r="DK298" s="177"/>
      <c r="DL298" s="177"/>
      <c r="DM298" s="177"/>
      <c r="DN298" s="177"/>
      <c r="DO298" s="177"/>
      <c r="DP298" s="177"/>
      <c r="DQ298" s="177"/>
      <c r="DR298" s="177"/>
      <c r="DS298" s="177"/>
      <c r="DT298" s="177"/>
      <c r="DU298" s="177"/>
      <c r="DV298" s="177"/>
      <c r="DW298" s="177"/>
      <c r="DX298" s="177"/>
      <c r="DY298" s="177"/>
      <c r="DZ298" s="177"/>
      <c r="EA298" s="177"/>
      <c r="EB298" s="177"/>
      <c r="EC298" s="177"/>
      <c r="ED298" s="177"/>
      <c r="EE298" s="177"/>
      <c r="EF298" s="177"/>
      <c r="EG298" s="177"/>
      <c r="EH298" s="177"/>
      <c r="EI298" s="177"/>
      <c r="EJ298" s="177"/>
      <c r="EK298" s="177"/>
      <c r="EL298" s="177"/>
      <c r="EM298" s="177"/>
      <c r="EN298" s="177"/>
    </row>
    <row r="299" spans="1:144" ht="40.5" customHeight="1">
      <c r="A299" s="172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284"/>
      <c r="AJ299" s="284"/>
      <c r="AK299" s="284"/>
      <c r="AL299" s="284"/>
      <c r="AM299" s="284"/>
      <c r="AN299" s="284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</row>
    <row r="300" spans="1:144" ht="40.5" customHeight="1">
      <c r="A300" s="172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284"/>
      <c r="AJ300" s="284"/>
      <c r="AK300" s="284"/>
      <c r="AL300" s="284"/>
      <c r="AM300" s="284"/>
      <c r="AN300" s="284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  <c r="BX300" s="177"/>
      <c r="BY300" s="177"/>
      <c r="BZ300" s="177"/>
      <c r="CA300" s="177"/>
      <c r="CB300" s="177"/>
      <c r="CC300" s="177"/>
      <c r="CD300" s="177"/>
      <c r="CE300" s="177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7"/>
      <c r="CU300" s="177"/>
      <c r="CV300" s="177"/>
      <c r="CW300" s="177"/>
      <c r="CX300" s="177"/>
      <c r="CY300" s="177"/>
      <c r="CZ300" s="177"/>
      <c r="DA300" s="177"/>
      <c r="DB300" s="177"/>
      <c r="DC300" s="177"/>
      <c r="DD300" s="177"/>
      <c r="DE300" s="177"/>
      <c r="DF300" s="177"/>
      <c r="DG300" s="177"/>
      <c r="DH300" s="177"/>
      <c r="DI300" s="177"/>
      <c r="DJ300" s="177"/>
      <c r="DK300" s="177"/>
      <c r="DL300" s="177"/>
      <c r="DM300" s="177"/>
      <c r="DN300" s="177"/>
      <c r="DO300" s="177"/>
      <c r="DP300" s="177"/>
      <c r="DQ300" s="177"/>
      <c r="DR300" s="177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7"/>
      <c r="EG300" s="177"/>
      <c r="EH300" s="177"/>
      <c r="EI300" s="177"/>
      <c r="EJ300" s="177"/>
      <c r="EK300" s="177"/>
      <c r="EL300" s="177"/>
      <c r="EM300" s="177"/>
      <c r="EN300" s="177"/>
    </row>
    <row r="301" spans="1:144" ht="40.5" customHeight="1">
      <c r="A301" s="172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284"/>
      <c r="AJ301" s="284"/>
      <c r="AK301" s="284"/>
      <c r="AL301" s="284"/>
      <c r="AM301" s="284"/>
      <c r="AN301" s="284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  <c r="BU301" s="177"/>
      <c r="BV301" s="177"/>
      <c r="BW301" s="177"/>
      <c r="BX301" s="177"/>
      <c r="BY301" s="177"/>
      <c r="BZ301" s="177"/>
      <c r="CA301" s="177"/>
      <c r="CB301" s="177"/>
      <c r="CC301" s="177"/>
      <c r="CD301" s="177"/>
      <c r="CE301" s="177"/>
      <c r="CF301" s="177"/>
      <c r="CG301" s="177"/>
      <c r="CH301" s="177"/>
      <c r="CI301" s="177"/>
      <c r="CJ301" s="177"/>
      <c r="CK301" s="177"/>
      <c r="CL301" s="177"/>
      <c r="CM301" s="177"/>
      <c r="CN301" s="177"/>
      <c r="CO301" s="177"/>
      <c r="CP301" s="177"/>
      <c r="CQ301" s="177"/>
      <c r="CR301" s="177"/>
      <c r="CS301" s="177"/>
      <c r="CT301" s="177"/>
      <c r="CU301" s="177"/>
      <c r="CV301" s="177"/>
      <c r="CW301" s="177"/>
      <c r="CX301" s="177"/>
      <c r="CY301" s="177"/>
      <c r="CZ301" s="177"/>
      <c r="DA301" s="177"/>
      <c r="DB301" s="177"/>
      <c r="DC301" s="177"/>
      <c r="DD301" s="177"/>
      <c r="DE301" s="177"/>
      <c r="DF301" s="177"/>
      <c r="DG301" s="177"/>
      <c r="DH301" s="177"/>
      <c r="DI301" s="177"/>
      <c r="DJ301" s="177"/>
      <c r="DK301" s="177"/>
      <c r="DL301" s="177"/>
      <c r="DM301" s="177"/>
      <c r="DN301" s="177"/>
      <c r="DO301" s="177"/>
      <c r="DP301" s="177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177"/>
      <c r="EB301" s="177"/>
      <c r="EC301" s="177"/>
      <c r="ED301" s="177"/>
      <c r="EE301" s="177"/>
      <c r="EF301" s="177"/>
      <c r="EG301" s="177"/>
      <c r="EH301" s="177"/>
      <c r="EI301" s="177"/>
      <c r="EJ301" s="177"/>
      <c r="EK301" s="177"/>
      <c r="EL301" s="177"/>
      <c r="EM301" s="177"/>
      <c r="EN301" s="177"/>
    </row>
    <row r="302" spans="1:144" ht="40.5" customHeight="1">
      <c r="A302" s="172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284"/>
      <c r="AJ302" s="284"/>
      <c r="AK302" s="284"/>
      <c r="AL302" s="284"/>
      <c r="AM302" s="284"/>
      <c r="AN302" s="284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  <c r="EF302" s="177"/>
      <c r="EG302" s="177"/>
      <c r="EH302" s="177"/>
      <c r="EI302" s="177"/>
      <c r="EJ302" s="177"/>
      <c r="EK302" s="177"/>
      <c r="EL302" s="177"/>
      <c r="EM302" s="177"/>
      <c r="EN302" s="177"/>
    </row>
    <row r="303" spans="1:144" ht="40.5" customHeight="1">
      <c r="A303" s="172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284"/>
      <c r="AJ303" s="284"/>
      <c r="AK303" s="284"/>
      <c r="AL303" s="284"/>
      <c r="AM303" s="284"/>
      <c r="AN303" s="284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</row>
    <row r="304" spans="1:144" ht="40.5" customHeight="1">
      <c r="A304" s="172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284"/>
      <c r="AJ304" s="284"/>
      <c r="AK304" s="284"/>
      <c r="AL304" s="284"/>
      <c r="AM304" s="284"/>
      <c r="AN304" s="284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/>
      <c r="EL304" s="177"/>
      <c r="EM304" s="177"/>
      <c r="EN304" s="177"/>
    </row>
    <row r="305" spans="1:144" ht="40.5" customHeight="1">
      <c r="A305" s="172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284"/>
      <c r="AJ305" s="284"/>
      <c r="AK305" s="284"/>
      <c r="AL305" s="284"/>
      <c r="AM305" s="284"/>
      <c r="AN305" s="284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  <c r="BU305" s="177"/>
      <c r="BV305" s="177"/>
      <c r="BW305" s="177"/>
      <c r="BX305" s="177"/>
      <c r="BY305" s="177"/>
      <c r="BZ305" s="177"/>
      <c r="CA305" s="177"/>
      <c r="CB305" s="177"/>
      <c r="CC305" s="177"/>
      <c r="CD305" s="177"/>
      <c r="CE305" s="177"/>
      <c r="CF305" s="177"/>
      <c r="CG305" s="177"/>
      <c r="CH305" s="177"/>
      <c r="CI305" s="177"/>
      <c r="CJ305" s="177"/>
      <c r="CK305" s="177"/>
      <c r="CL305" s="177"/>
      <c r="CM305" s="177"/>
      <c r="CN305" s="177"/>
      <c r="CO305" s="177"/>
      <c r="CP305" s="177"/>
      <c r="CQ305" s="177"/>
      <c r="CR305" s="177"/>
      <c r="CS305" s="177"/>
      <c r="CT305" s="177"/>
      <c r="CU305" s="177"/>
      <c r="CV305" s="177"/>
      <c r="CW305" s="177"/>
      <c r="CX305" s="177"/>
      <c r="CY305" s="177"/>
      <c r="CZ305" s="177"/>
      <c r="DA305" s="177"/>
      <c r="DB305" s="177"/>
      <c r="DC305" s="177"/>
      <c r="DD305" s="177"/>
      <c r="DE305" s="177"/>
      <c r="DF305" s="177"/>
      <c r="DG305" s="177"/>
      <c r="DH305" s="177"/>
      <c r="DI305" s="177"/>
      <c r="DJ305" s="177"/>
      <c r="DK305" s="177"/>
      <c r="DL305" s="177"/>
      <c r="DM305" s="177"/>
      <c r="DN305" s="177"/>
      <c r="DO305" s="177"/>
      <c r="DP305" s="177"/>
      <c r="DQ305" s="177"/>
      <c r="DR305" s="177"/>
      <c r="DS305" s="177"/>
      <c r="DT305" s="177"/>
      <c r="DU305" s="177"/>
      <c r="DV305" s="177"/>
      <c r="DW305" s="177"/>
      <c r="DX305" s="177"/>
      <c r="DY305" s="177"/>
      <c r="DZ305" s="177"/>
      <c r="EA305" s="177"/>
      <c r="EB305" s="177"/>
      <c r="EC305" s="177"/>
      <c r="ED305" s="177"/>
      <c r="EE305" s="177"/>
      <c r="EF305" s="177"/>
      <c r="EG305" s="177"/>
      <c r="EH305" s="177"/>
      <c r="EI305" s="177"/>
      <c r="EJ305" s="177"/>
      <c r="EK305" s="177"/>
      <c r="EL305" s="177"/>
      <c r="EM305" s="177"/>
      <c r="EN305" s="177"/>
    </row>
    <row r="306" spans="1:144" ht="40.5" customHeight="1">
      <c r="A306" s="172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284"/>
      <c r="AJ306" s="284"/>
      <c r="AK306" s="284"/>
      <c r="AL306" s="284"/>
      <c r="AM306" s="284"/>
      <c r="AN306" s="284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</row>
    <row r="307" spans="1:144" ht="40.5" customHeight="1">
      <c r="A307" s="172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284"/>
      <c r="AJ307" s="284"/>
      <c r="AK307" s="284"/>
      <c r="AL307" s="284"/>
      <c r="AM307" s="284"/>
      <c r="AN307" s="284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</row>
    <row r="308" spans="1:144" ht="40.5" customHeight="1">
      <c r="A308" s="172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284"/>
      <c r="AJ308" s="284"/>
      <c r="AK308" s="284"/>
      <c r="AL308" s="284"/>
      <c r="AM308" s="284"/>
      <c r="AN308" s="284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</row>
    <row r="309" spans="1:144" ht="40.5" customHeight="1">
      <c r="A309" s="172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284"/>
      <c r="AJ309" s="284"/>
      <c r="AK309" s="284"/>
      <c r="AL309" s="284"/>
      <c r="AM309" s="284"/>
      <c r="AN309" s="284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</row>
    <row r="310" spans="1:144" ht="40.5" customHeight="1">
      <c r="A310" s="172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284"/>
      <c r="AJ310" s="284"/>
      <c r="AK310" s="284"/>
      <c r="AL310" s="284"/>
      <c r="AM310" s="284"/>
      <c r="AN310" s="284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</row>
    <row r="311" spans="1:144" ht="40.5" customHeight="1">
      <c r="A311" s="172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284"/>
      <c r="AJ311" s="284"/>
      <c r="AK311" s="284"/>
      <c r="AL311" s="284"/>
      <c r="AM311" s="284"/>
      <c r="AN311" s="284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</row>
    <row r="312" spans="1:144" ht="40.5" customHeight="1">
      <c r="A312" s="172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284"/>
      <c r="AJ312" s="284"/>
      <c r="AK312" s="284"/>
      <c r="AL312" s="284"/>
      <c r="AM312" s="284"/>
      <c r="AN312" s="284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</row>
    <row r="313" spans="1:144" ht="40.5" customHeight="1">
      <c r="A313" s="172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284"/>
      <c r="AJ313" s="284"/>
      <c r="AK313" s="284"/>
      <c r="AL313" s="284"/>
      <c r="AM313" s="284"/>
      <c r="AN313" s="284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</row>
    <row r="314" spans="1:144" ht="40.5" customHeight="1">
      <c r="A314" s="172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284"/>
      <c r="AJ314" s="284"/>
      <c r="AK314" s="284"/>
      <c r="AL314" s="284"/>
      <c r="AM314" s="284"/>
      <c r="AN314" s="284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</row>
    <row r="315" spans="1:144" ht="40.5" customHeight="1">
      <c r="A315" s="172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284"/>
      <c r="AJ315" s="284"/>
      <c r="AK315" s="284"/>
      <c r="AL315" s="284"/>
      <c r="AM315" s="284"/>
      <c r="AN315" s="284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</row>
    <row r="316" spans="1:144" ht="40.5" customHeight="1">
      <c r="A316" s="172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284"/>
      <c r="AJ316" s="284"/>
      <c r="AK316" s="284"/>
      <c r="AL316" s="284"/>
      <c r="AM316" s="284"/>
      <c r="AN316" s="284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77"/>
      <c r="CF316" s="177"/>
      <c r="CG316" s="177"/>
      <c r="CH316" s="177"/>
      <c r="CI316" s="177"/>
      <c r="CJ316" s="177"/>
      <c r="CK316" s="177"/>
      <c r="CL316" s="177"/>
      <c r="CM316" s="177"/>
      <c r="CN316" s="177"/>
      <c r="CO316" s="177"/>
      <c r="CP316" s="177"/>
      <c r="CQ316" s="177"/>
      <c r="CR316" s="177"/>
      <c r="CS316" s="177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77"/>
      <c r="DG316" s="177"/>
      <c r="DH316" s="177"/>
      <c r="DI316" s="177"/>
      <c r="DJ316" s="177"/>
      <c r="DK316" s="177"/>
      <c r="DL316" s="177"/>
      <c r="DM316" s="177"/>
      <c r="DN316" s="177"/>
      <c r="DO316" s="177"/>
      <c r="DP316" s="177"/>
      <c r="DQ316" s="177"/>
      <c r="DR316" s="177"/>
      <c r="DS316" s="177"/>
      <c r="DT316" s="177"/>
      <c r="DU316" s="177"/>
      <c r="DV316" s="177"/>
      <c r="DW316" s="177"/>
      <c r="DX316" s="177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</row>
    <row r="317" spans="1:144" ht="40.5" customHeight="1">
      <c r="A317" s="172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284"/>
      <c r="AJ317" s="284"/>
      <c r="AK317" s="284"/>
      <c r="AL317" s="284"/>
      <c r="AM317" s="284"/>
      <c r="AN317" s="284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</row>
    <row r="318" spans="1:144" ht="40.5" customHeight="1">
      <c r="A318" s="172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284"/>
      <c r="AJ318" s="284"/>
      <c r="AK318" s="284"/>
      <c r="AL318" s="284"/>
      <c r="AM318" s="284"/>
      <c r="AN318" s="284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</row>
    <row r="319" spans="1:144" ht="40.5" customHeight="1">
      <c r="A319" s="172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284"/>
      <c r="AJ319" s="284"/>
      <c r="AK319" s="284"/>
      <c r="AL319" s="284"/>
      <c r="AM319" s="284"/>
      <c r="AN319" s="284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</row>
    <row r="320" spans="1:144" ht="40.5" customHeight="1">
      <c r="A320" s="172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284"/>
      <c r="AJ320" s="284"/>
      <c r="AK320" s="284"/>
      <c r="AL320" s="284"/>
      <c r="AM320" s="284"/>
      <c r="AN320" s="284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</row>
    <row r="321" spans="1:144" ht="40.5" customHeight="1">
      <c r="A321" s="172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284"/>
      <c r="AJ321" s="284"/>
      <c r="AK321" s="284"/>
      <c r="AL321" s="284"/>
      <c r="AM321" s="284"/>
      <c r="AN321" s="284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</row>
    <row r="322" spans="1:144" ht="40.5" customHeight="1">
      <c r="A322" s="172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284"/>
      <c r="AJ322" s="284"/>
      <c r="AK322" s="284"/>
      <c r="AL322" s="284"/>
      <c r="AM322" s="284"/>
      <c r="AN322" s="284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</row>
    <row r="323" spans="1:144" ht="40.5" customHeight="1">
      <c r="A323" s="172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284"/>
      <c r="AJ323" s="284"/>
      <c r="AK323" s="284"/>
      <c r="AL323" s="284"/>
      <c r="AM323" s="284"/>
      <c r="AN323" s="284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</row>
    <row r="324" spans="1:144" ht="40.5" customHeight="1">
      <c r="A324" s="172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284"/>
      <c r="AJ324" s="284"/>
      <c r="AK324" s="284"/>
      <c r="AL324" s="284"/>
      <c r="AM324" s="284"/>
      <c r="AN324" s="284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</row>
    <row r="325" spans="1:144" ht="40.5" customHeight="1">
      <c r="A325" s="172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284"/>
      <c r="AJ325" s="284"/>
      <c r="AK325" s="284"/>
      <c r="AL325" s="284"/>
      <c r="AM325" s="284"/>
      <c r="AN325" s="284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</row>
    <row r="326" spans="1:144" ht="40.5" customHeight="1">
      <c r="A326" s="172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284"/>
      <c r="AJ326" s="284"/>
      <c r="AK326" s="284"/>
      <c r="AL326" s="284"/>
      <c r="AM326" s="284"/>
      <c r="AN326" s="284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</row>
    <row r="327" spans="1:144" ht="40.5" customHeight="1">
      <c r="A327" s="172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284"/>
      <c r="AJ327" s="284"/>
      <c r="AK327" s="284"/>
      <c r="AL327" s="284"/>
      <c r="AM327" s="284"/>
      <c r="AN327" s="284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</row>
    <row r="328" spans="1:144" ht="40.5" customHeight="1">
      <c r="A328" s="172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284"/>
      <c r="AJ328" s="284"/>
      <c r="AK328" s="284"/>
      <c r="AL328" s="284"/>
      <c r="AM328" s="284"/>
      <c r="AN328" s="284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</row>
    <row r="329" spans="1:144" ht="40.5" customHeight="1">
      <c r="A329" s="172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284"/>
      <c r="AJ329" s="284"/>
      <c r="AK329" s="284"/>
      <c r="AL329" s="284"/>
      <c r="AM329" s="284"/>
      <c r="AN329" s="284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</row>
    <row r="330" spans="1:144" ht="40.5" customHeight="1">
      <c r="A330" s="172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284"/>
      <c r="AJ330" s="284"/>
      <c r="AK330" s="284"/>
      <c r="AL330" s="284"/>
      <c r="AM330" s="284"/>
      <c r="AN330" s="284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</row>
    <row r="331" spans="1:144" ht="40.5" customHeight="1">
      <c r="A331" s="172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284"/>
      <c r="AJ331" s="284"/>
      <c r="AK331" s="284"/>
      <c r="AL331" s="284"/>
      <c r="AM331" s="284"/>
      <c r="AN331" s="284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</row>
    <row r="332" spans="1:144" ht="40.5" customHeight="1">
      <c r="A332" s="172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284"/>
      <c r="AJ332" s="284"/>
      <c r="AK332" s="284"/>
      <c r="AL332" s="284"/>
      <c r="AM332" s="284"/>
      <c r="AN332" s="284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</row>
    <row r="333" spans="1:144" ht="40.5" customHeight="1">
      <c r="A333" s="172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284"/>
      <c r="AJ333" s="284"/>
      <c r="AK333" s="284"/>
      <c r="AL333" s="284"/>
      <c r="AM333" s="284"/>
      <c r="AN333" s="284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</row>
    <row r="334" spans="1:144" ht="40.5" customHeight="1">
      <c r="A334" s="172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284"/>
      <c r="AJ334" s="284"/>
      <c r="AK334" s="284"/>
      <c r="AL334" s="284"/>
      <c r="AM334" s="284"/>
      <c r="AN334" s="284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</row>
    <row r="335" spans="1:144" ht="40.5" customHeight="1">
      <c r="A335" s="172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284"/>
      <c r="AJ335" s="284"/>
      <c r="AK335" s="284"/>
      <c r="AL335" s="284"/>
      <c r="AM335" s="284"/>
      <c r="AN335" s="284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</row>
    <row r="336" spans="1:144" ht="40.5" customHeight="1">
      <c r="A336" s="172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284"/>
      <c r="AJ336" s="284"/>
      <c r="AK336" s="284"/>
      <c r="AL336" s="284"/>
      <c r="AM336" s="284"/>
      <c r="AN336" s="284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</row>
    <row r="337" spans="1:144" ht="40.5" customHeight="1">
      <c r="A337" s="172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284"/>
      <c r="AJ337" s="284"/>
      <c r="AK337" s="284"/>
      <c r="AL337" s="284"/>
      <c r="AM337" s="284"/>
      <c r="AN337" s="284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</row>
    <row r="338" spans="1:144" ht="40.5" customHeight="1">
      <c r="A338" s="172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284"/>
      <c r="AJ338" s="284"/>
      <c r="AK338" s="284"/>
      <c r="AL338" s="284"/>
      <c r="AM338" s="284"/>
      <c r="AN338" s="284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</row>
    <row r="339" spans="1:144" ht="40.5" customHeight="1">
      <c r="A339" s="172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284"/>
      <c r="AJ339" s="284"/>
      <c r="AK339" s="284"/>
      <c r="AL339" s="284"/>
      <c r="AM339" s="284"/>
      <c r="AN339" s="284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</row>
    <row r="340" spans="1:144" ht="40.5" customHeight="1">
      <c r="A340" s="172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284"/>
      <c r="AJ340" s="284"/>
      <c r="AK340" s="284"/>
      <c r="AL340" s="284"/>
      <c r="AM340" s="284"/>
      <c r="AN340" s="284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  <c r="DF340" s="177"/>
      <c r="DG340" s="177"/>
      <c r="DH340" s="177"/>
      <c r="DI340" s="177"/>
      <c r="DJ340" s="177"/>
      <c r="DK340" s="177"/>
      <c r="DL340" s="177"/>
      <c r="DM340" s="177"/>
      <c r="DN340" s="177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  <c r="EI340" s="177"/>
      <c r="EJ340" s="177"/>
      <c r="EK340" s="177"/>
      <c r="EL340" s="177"/>
      <c r="EM340" s="177"/>
      <c r="EN340" s="177"/>
    </row>
    <row r="341" spans="1:144" ht="40.5" customHeight="1">
      <c r="A341" s="172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284"/>
      <c r="AJ341" s="284"/>
      <c r="AK341" s="284"/>
      <c r="AL341" s="284"/>
      <c r="AM341" s="284"/>
      <c r="AN341" s="284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</row>
    <row r="342" spans="1:144" ht="40.5" customHeight="1">
      <c r="A342" s="172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284"/>
      <c r="AJ342" s="284"/>
      <c r="AK342" s="284"/>
      <c r="AL342" s="284"/>
      <c r="AM342" s="284"/>
      <c r="AN342" s="284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7"/>
      <c r="BZ342" s="177"/>
      <c r="CA342" s="177"/>
      <c r="CB342" s="177"/>
      <c r="CC342" s="177"/>
      <c r="CD342" s="177"/>
      <c r="CE342" s="177"/>
      <c r="CF342" s="177"/>
      <c r="CG342" s="177"/>
      <c r="CH342" s="177"/>
      <c r="CI342" s="177"/>
      <c r="CJ342" s="177"/>
      <c r="CK342" s="177"/>
      <c r="CL342" s="177"/>
      <c r="CM342" s="177"/>
      <c r="CN342" s="177"/>
      <c r="CO342" s="177"/>
      <c r="CP342" s="177"/>
      <c r="CQ342" s="177"/>
      <c r="CR342" s="177"/>
      <c r="CS342" s="177"/>
      <c r="CT342" s="177"/>
      <c r="CU342" s="177"/>
      <c r="CV342" s="177"/>
      <c r="CW342" s="177"/>
      <c r="CX342" s="177"/>
      <c r="CY342" s="177"/>
      <c r="CZ342" s="177"/>
      <c r="DA342" s="177"/>
      <c r="DB342" s="177"/>
      <c r="DC342" s="177"/>
      <c r="DD342" s="177"/>
      <c r="DE342" s="177"/>
      <c r="DF342" s="177"/>
      <c r="DG342" s="177"/>
      <c r="DH342" s="177"/>
      <c r="DI342" s="177"/>
      <c r="DJ342" s="177"/>
      <c r="DK342" s="177"/>
      <c r="DL342" s="177"/>
      <c r="DM342" s="177"/>
      <c r="DN342" s="177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</row>
    <row r="343" spans="1:144" ht="40.5" customHeight="1">
      <c r="A343" s="172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284"/>
      <c r="AJ343" s="284"/>
      <c r="AK343" s="284"/>
      <c r="AL343" s="284"/>
      <c r="AM343" s="284"/>
      <c r="AN343" s="284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</row>
    <row r="344" spans="1:144" ht="40.5" customHeight="1">
      <c r="A344" s="172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284"/>
      <c r="AJ344" s="284"/>
      <c r="AK344" s="284"/>
      <c r="AL344" s="284"/>
      <c r="AM344" s="284"/>
      <c r="AN344" s="284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  <c r="BX344" s="177"/>
      <c r="BY344" s="177"/>
      <c r="BZ344" s="177"/>
      <c r="CA344" s="177"/>
      <c r="CB344" s="177"/>
      <c r="CC344" s="177"/>
      <c r="CD344" s="177"/>
      <c r="CE344" s="177"/>
      <c r="CF344" s="177"/>
      <c r="CG344" s="177"/>
      <c r="CH344" s="177"/>
      <c r="CI344" s="177"/>
      <c r="CJ344" s="177"/>
      <c r="CK344" s="177"/>
      <c r="CL344" s="177"/>
      <c r="CM344" s="177"/>
      <c r="CN344" s="177"/>
      <c r="CO344" s="177"/>
      <c r="CP344" s="177"/>
      <c r="CQ344" s="177"/>
      <c r="CR344" s="177"/>
      <c r="CS344" s="177"/>
      <c r="CT344" s="177"/>
      <c r="CU344" s="177"/>
      <c r="CV344" s="177"/>
      <c r="CW344" s="177"/>
      <c r="CX344" s="177"/>
      <c r="CY344" s="177"/>
      <c r="CZ344" s="177"/>
      <c r="DA344" s="177"/>
      <c r="DB344" s="177"/>
      <c r="DC344" s="177"/>
      <c r="DD344" s="177"/>
      <c r="DE344" s="177"/>
      <c r="DF344" s="177"/>
      <c r="DG344" s="177"/>
      <c r="DH344" s="177"/>
      <c r="DI344" s="177"/>
      <c r="DJ344" s="177"/>
      <c r="DK344" s="177"/>
      <c r="DL344" s="177"/>
      <c r="DM344" s="177"/>
      <c r="DN344" s="177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  <c r="EI344" s="177"/>
      <c r="EJ344" s="177"/>
      <c r="EK344" s="177"/>
      <c r="EL344" s="177"/>
      <c r="EM344" s="177"/>
      <c r="EN344" s="177"/>
    </row>
    <row r="345" spans="1:144" ht="40.5" customHeight="1">
      <c r="A345" s="172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284"/>
      <c r="AJ345" s="284"/>
      <c r="AK345" s="284"/>
      <c r="AL345" s="284"/>
      <c r="AM345" s="284"/>
      <c r="AN345" s="284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  <c r="BX345" s="177"/>
      <c r="BY345" s="177"/>
      <c r="BZ345" s="177"/>
      <c r="CA345" s="177"/>
      <c r="CB345" s="177"/>
      <c r="CC345" s="177"/>
      <c r="CD345" s="177"/>
      <c r="CE345" s="177"/>
      <c r="CF345" s="177"/>
      <c r="CG345" s="177"/>
      <c r="CH345" s="177"/>
      <c r="CI345" s="177"/>
      <c r="CJ345" s="177"/>
      <c r="CK345" s="177"/>
      <c r="CL345" s="177"/>
      <c r="CM345" s="177"/>
      <c r="CN345" s="177"/>
      <c r="CO345" s="177"/>
      <c r="CP345" s="177"/>
      <c r="CQ345" s="177"/>
      <c r="CR345" s="177"/>
      <c r="CS345" s="177"/>
      <c r="CT345" s="177"/>
      <c r="CU345" s="177"/>
      <c r="CV345" s="177"/>
      <c r="CW345" s="177"/>
      <c r="CX345" s="177"/>
      <c r="CY345" s="177"/>
      <c r="CZ345" s="177"/>
      <c r="DA345" s="177"/>
      <c r="DB345" s="177"/>
      <c r="DC345" s="177"/>
      <c r="DD345" s="177"/>
      <c r="DE345" s="177"/>
      <c r="DF345" s="177"/>
      <c r="DG345" s="177"/>
      <c r="DH345" s="177"/>
      <c r="DI345" s="177"/>
      <c r="DJ345" s="177"/>
      <c r="DK345" s="177"/>
      <c r="DL345" s="177"/>
      <c r="DM345" s="177"/>
      <c r="DN345" s="177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  <c r="EI345" s="177"/>
      <c r="EJ345" s="177"/>
      <c r="EK345" s="177"/>
      <c r="EL345" s="177"/>
      <c r="EM345" s="177"/>
      <c r="EN345" s="177"/>
    </row>
    <row r="346" spans="1:144" ht="40.5" customHeight="1">
      <c r="A346" s="172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284"/>
      <c r="AJ346" s="284"/>
      <c r="AK346" s="284"/>
      <c r="AL346" s="284"/>
      <c r="AM346" s="284"/>
      <c r="AN346" s="284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</row>
    <row r="347" spans="1:144" ht="40.5" customHeight="1">
      <c r="A347" s="172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284"/>
      <c r="AJ347" s="284"/>
      <c r="AK347" s="284"/>
      <c r="AL347" s="284"/>
      <c r="AM347" s="284"/>
      <c r="AN347" s="284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77"/>
      <c r="CF347" s="177"/>
      <c r="CG347" s="177"/>
      <c r="CH347" s="177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77"/>
      <c r="DG347" s="177"/>
      <c r="DH347" s="177"/>
      <c r="DI347" s="177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</row>
    <row r="348" spans="1:144" ht="40.5" customHeight="1">
      <c r="A348" s="172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284"/>
      <c r="AJ348" s="284"/>
      <c r="AK348" s="284"/>
      <c r="AL348" s="284"/>
      <c r="AM348" s="284"/>
      <c r="AN348" s="284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</row>
    <row r="349" spans="1:144" ht="40.5" customHeight="1">
      <c r="A349" s="172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284"/>
      <c r="AJ349" s="284"/>
      <c r="AK349" s="284"/>
      <c r="AL349" s="284"/>
      <c r="AM349" s="284"/>
      <c r="AN349" s="284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77"/>
      <c r="CF349" s="177"/>
      <c r="CG349" s="177"/>
      <c r="CH349" s="177"/>
      <c r="CI349" s="177"/>
      <c r="CJ349" s="177"/>
      <c r="CK349" s="177"/>
      <c r="CL349" s="177"/>
      <c r="CM349" s="177"/>
      <c r="CN349" s="177"/>
      <c r="CO349" s="177"/>
      <c r="CP349" s="177"/>
      <c r="CQ349" s="177"/>
      <c r="CR349" s="177"/>
      <c r="CS349" s="177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77"/>
      <c r="DG349" s="177"/>
      <c r="DH349" s="177"/>
      <c r="DI349" s="177"/>
      <c r="DJ349" s="177"/>
      <c r="DK349" s="177"/>
      <c r="DL349" s="177"/>
      <c r="DM349" s="177"/>
      <c r="DN349" s="177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</row>
    <row r="350" spans="1:144" ht="40.5" customHeight="1">
      <c r="A350" s="172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284"/>
      <c r="AJ350" s="284"/>
      <c r="AK350" s="284"/>
      <c r="AL350" s="284"/>
      <c r="AM350" s="284"/>
      <c r="AN350" s="284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77"/>
      <c r="CF350" s="177"/>
      <c r="CG350" s="177"/>
      <c r="CH350" s="177"/>
      <c r="CI350" s="177"/>
      <c r="CJ350" s="177"/>
      <c r="CK350" s="177"/>
      <c r="CL350" s="177"/>
      <c r="CM350" s="177"/>
      <c r="CN350" s="177"/>
      <c r="CO350" s="177"/>
      <c r="CP350" s="177"/>
      <c r="CQ350" s="177"/>
      <c r="CR350" s="177"/>
      <c r="CS350" s="177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77"/>
      <c r="DG350" s="177"/>
      <c r="DH350" s="177"/>
      <c r="DI350" s="177"/>
      <c r="DJ350" s="177"/>
      <c r="DK350" s="177"/>
      <c r="DL350" s="177"/>
      <c r="DM350" s="177"/>
      <c r="DN350" s="177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</row>
    <row r="351" spans="1:144" ht="40.5" customHeight="1">
      <c r="A351" s="172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284"/>
      <c r="AJ351" s="284"/>
      <c r="AK351" s="284"/>
      <c r="AL351" s="284"/>
      <c r="AM351" s="284"/>
      <c r="AN351" s="284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77"/>
      <c r="CF351" s="177"/>
      <c r="CG351" s="177"/>
      <c r="CH351" s="177"/>
      <c r="CI351" s="177"/>
      <c r="CJ351" s="177"/>
      <c r="CK351" s="177"/>
      <c r="CL351" s="177"/>
      <c r="CM351" s="177"/>
      <c r="CN351" s="177"/>
      <c r="CO351" s="177"/>
      <c r="CP351" s="177"/>
      <c r="CQ351" s="177"/>
      <c r="CR351" s="177"/>
      <c r="CS351" s="177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77"/>
      <c r="DG351" s="177"/>
      <c r="DH351" s="177"/>
      <c r="DI351" s="177"/>
      <c r="DJ351" s="177"/>
      <c r="DK351" s="177"/>
      <c r="DL351" s="177"/>
      <c r="DM351" s="177"/>
      <c r="DN351" s="177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</row>
    <row r="352" spans="1:144" ht="40.5" customHeight="1">
      <c r="A352" s="172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284"/>
      <c r="AJ352" s="284"/>
      <c r="AK352" s="284"/>
      <c r="AL352" s="284"/>
      <c r="AM352" s="284"/>
      <c r="AN352" s="284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</row>
    <row r="353" spans="1:144" ht="40.5" customHeight="1">
      <c r="A353" s="172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284"/>
      <c r="AJ353" s="284"/>
      <c r="AK353" s="284"/>
      <c r="AL353" s="284"/>
      <c r="AM353" s="284"/>
      <c r="AN353" s="284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</row>
    <row r="354" spans="1:144" ht="40.5" customHeight="1">
      <c r="A354" s="172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284"/>
      <c r="AJ354" s="284"/>
      <c r="AK354" s="284"/>
      <c r="AL354" s="284"/>
      <c r="AM354" s="284"/>
      <c r="AN354" s="284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</row>
    <row r="355" spans="1:144" ht="40.5" customHeight="1">
      <c r="A355" s="172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284"/>
      <c r="AJ355" s="284"/>
      <c r="AK355" s="284"/>
      <c r="AL355" s="284"/>
      <c r="AM355" s="284"/>
      <c r="AN355" s="284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</row>
    <row r="356" spans="1:144" ht="40.5" customHeight="1">
      <c r="A356" s="172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284"/>
      <c r="AJ356" s="284"/>
      <c r="AK356" s="284"/>
      <c r="AL356" s="284"/>
      <c r="AM356" s="284"/>
      <c r="AN356" s="284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</row>
  </sheetData>
  <mergeCells count="2216">
    <mergeCell ref="AU84:AW84"/>
    <mergeCell ref="AX84:AZ84"/>
    <mergeCell ref="BA84:BC84"/>
    <mergeCell ref="BE90:BJ90"/>
    <mergeCell ref="BK90:BP90"/>
    <mergeCell ref="BQ90:BV90"/>
    <mergeCell ref="BW90:CC90"/>
    <mergeCell ref="CD90:CJ90"/>
    <mergeCell ref="CK90:CQ90"/>
    <mergeCell ref="BE89:BJ89"/>
    <mergeCell ref="BK89:BP89"/>
    <mergeCell ref="A90:P90"/>
    <mergeCell ref="Q90:V90"/>
    <mergeCell ref="W90:AB90"/>
    <mergeCell ref="AC90:AH90"/>
    <mergeCell ref="AI90:BD90"/>
    <mergeCell ref="BQ91:BV91"/>
    <mergeCell ref="BW91:CC91"/>
    <mergeCell ref="CD91:CJ91"/>
    <mergeCell ref="CK91:CQ91"/>
    <mergeCell ref="A91:P91"/>
    <mergeCell ref="Q91:V91"/>
    <mergeCell ref="W91:AB91"/>
    <mergeCell ref="AC91:AH91"/>
    <mergeCell ref="AI91:BD91"/>
    <mergeCell ref="BE91:BJ91"/>
    <mergeCell ref="BK91:BP91"/>
    <mergeCell ref="CJ82:CQ82"/>
    <mergeCell ref="CR82:CY82"/>
    <mergeCell ref="CZ82:DG82"/>
    <mergeCell ref="A82:AK82"/>
    <mergeCell ref="AL82:AN82"/>
    <mergeCell ref="AO82:AQ82"/>
    <mergeCell ref="AR82:AT82"/>
    <mergeCell ref="AU82:AW82"/>
    <mergeCell ref="AX82:AZ82"/>
    <mergeCell ref="BA82:BC82"/>
    <mergeCell ref="DH83:DO83"/>
    <mergeCell ref="DP83:DR83"/>
    <mergeCell ref="DS83:DW83"/>
    <mergeCell ref="DS84:DW84"/>
    <mergeCell ref="BD83:BK83"/>
    <mergeCell ref="BL83:BS83"/>
    <mergeCell ref="BT83:CA83"/>
    <mergeCell ref="CB83:CI83"/>
    <mergeCell ref="CJ83:CQ83"/>
    <mergeCell ref="CR83:CY83"/>
    <mergeCell ref="CZ83:DG83"/>
    <mergeCell ref="A83:AK83"/>
    <mergeCell ref="AL83:AN83"/>
    <mergeCell ref="AO83:AQ83"/>
    <mergeCell ref="AR83:AT83"/>
    <mergeCell ref="AU83:AW83"/>
    <mergeCell ref="AX83:AZ83"/>
    <mergeCell ref="BA83:BC83"/>
    <mergeCell ref="A84:AK84"/>
    <mergeCell ref="AL84:AN84"/>
    <mergeCell ref="AO84:AQ84"/>
    <mergeCell ref="AR84:AT84"/>
    <mergeCell ref="DP81:DR81"/>
    <mergeCell ref="DS81:DW81"/>
    <mergeCell ref="CP81:CQ81"/>
    <mergeCell ref="CR81:CT81"/>
    <mergeCell ref="CU81:CW81"/>
    <mergeCell ref="CX81:CY81"/>
    <mergeCell ref="CZ81:DB81"/>
    <mergeCell ref="DC81:DE81"/>
    <mergeCell ref="DF81:DG81"/>
    <mergeCell ref="A81:AK81"/>
    <mergeCell ref="AL81:AN81"/>
    <mergeCell ref="AO81:AQ81"/>
    <mergeCell ref="AR81:AT81"/>
    <mergeCell ref="AU81:AW81"/>
    <mergeCell ref="AX81:AZ81"/>
    <mergeCell ref="BA81:BC81"/>
    <mergeCell ref="DH84:DO84"/>
    <mergeCell ref="DP84:DR84"/>
    <mergeCell ref="BD84:BK84"/>
    <mergeCell ref="BL84:BS84"/>
    <mergeCell ref="BT84:CA84"/>
    <mergeCell ref="CB84:CI84"/>
    <mergeCell ref="CJ84:CQ84"/>
    <mergeCell ref="CR84:CY84"/>
    <mergeCell ref="CZ84:DG84"/>
    <mergeCell ref="DH82:DO82"/>
    <mergeCell ref="DP82:DR82"/>
    <mergeCell ref="DS82:DW82"/>
    <mergeCell ref="BD82:BK82"/>
    <mergeCell ref="BL82:BS82"/>
    <mergeCell ref="BT82:CA82"/>
    <mergeCell ref="CB82:CI82"/>
    <mergeCell ref="BD81:BF81"/>
    <mergeCell ref="BG81:BI81"/>
    <mergeCell ref="BJ81:BK81"/>
    <mergeCell ref="BL81:BN81"/>
    <mergeCell ref="BO81:BQ81"/>
    <mergeCell ref="BR81:BS81"/>
    <mergeCell ref="BT81:BV81"/>
    <mergeCell ref="BW81:BY81"/>
    <mergeCell ref="BZ81:CA81"/>
    <mergeCell ref="CB81:CD81"/>
    <mergeCell ref="CE81:CG81"/>
    <mergeCell ref="CH81:CI81"/>
    <mergeCell ref="CJ81:CL81"/>
    <mergeCell ref="CM81:CO81"/>
    <mergeCell ref="DH81:DJ81"/>
    <mergeCell ref="DK81:DM81"/>
    <mergeCell ref="DN81:DO81"/>
    <mergeCell ref="CX78:CY78"/>
    <mergeCell ref="CZ78:DB78"/>
    <mergeCell ref="DN79:DO79"/>
    <mergeCell ref="DP79:DR79"/>
    <mergeCell ref="DS79:DW79"/>
    <mergeCell ref="DC78:DE78"/>
    <mergeCell ref="DF78:DG78"/>
    <mergeCell ref="DH78:DJ78"/>
    <mergeCell ref="DK78:DM78"/>
    <mergeCell ref="DN78:DO78"/>
    <mergeCell ref="DP78:DR78"/>
    <mergeCell ref="DS78:DW78"/>
    <mergeCell ref="CJ79:CL79"/>
    <mergeCell ref="CM79:CO79"/>
    <mergeCell ref="BR79:BS79"/>
    <mergeCell ref="BT79:BV79"/>
    <mergeCell ref="BW79:BY79"/>
    <mergeCell ref="BZ79:CA79"/>
    <mergeCell ref="CB79:CD79"/>
    <mergeCell ref="CE79:CG79"/>
    <mergeCell ref="CH79:CI79"/>
    <mergeCell ref="B78:AE78"/>
    <mergeCell ref="AF78:AH78"/>
    <mergeCell ref="AI78:AK78"/>
    <mergeCell ref="AL78:AN78"/>
    <mergeCell ref="AO78:AQ78"/>
    <mergeCell ref="AR78:AT78"/>
    <mergeCell ref="AU78:AW78"/>
    <mergeCell ref="B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DH79:DJ79"/>
    <mergeCell ref="DK79:DM79"/>
    <mergeCell ref="CP79:CQ79"/>
    <mergeCell ref="CR79:CT79"/>
    <mergeCell ref="CU79:CW79"/>
    <mergeCell ref="CX79:CY79"/>
    <mergeCell ref="CZ79:DB79"/>
    <mergeCell ref="DC79:DE79"/>
    <mergeCell ref="DF79:DG79"/>
    <mergeCell ref="AX78:AZ78"/>
    <mergeCell ref="BA78:BC78"/>
    <mergeCell ref="BD78:BF78"/>
    <mergeCell ref="BG78:BI78"/>
    <mergeCell ref="BJ78:BK78"/>
    <mergeCell ref="BL78:BN78"/>
    <mergeCell ref="BO78:BQ78"/>
    <mergeCell ref="BR78:BS78"/>
    <mergeCell ref="BT78:BV78"/>
    <mergeCell ref="BW78:BY78"/>
    <mergeCell ref="BZ78:CA78"/>
    <mergeCell ref="CB78:CD78"/>
    <mergeCell ref="CE78:CG78"/>
    <mergeCell ref="CH78:CI78"/>
    <mergeCell ref="BG79:BI79"/>
    <mergeCell ref="BJ79:BK79"/>
    <mergeCell ref="BL79:BN79"/>
    <mergeCell ref="BO79:BQ79"/>
    <mergeCell ref="CJ78:CL78"/>
    <mergeCell ref="CM78:CO78"/>
    <mergeCell ref="CP78:CQ78"/>
    <mergeCell ref="CR78:CT78"/>
    <mergeCell ref="CU78:CW78"/>
    <mergeCell ref="DK77:DM77"/>
    <mergeCell ref="DN77:DO77"/>
    <mergeCell ref="DP77:DR77"/>
    <mergeCell ref="DS77:DW77"/>
    <mergeCell ref="CJ77:CL77"/>
    <mergeCell ref="CM77:CO77"/>
    <mergeCell ref="CP77:CQ77"/>
    <mergeCell ref="CR77:CT77"/>
    <mergeCell ref="CU77:CW77"/>
    <mergeCell ref="CX77:CY77"/>
    <mergeCell ref="CZ77:DB77"/>
    <mergeCell ref="B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K77"/>
    <mergeCell ref="BL77:BN77"/>
    <mergeCell ref="BO77:BQ77"/>
    <mergeCell ref="BR77:BS77"/>
    <mergeCell ref="BT77:BV77"/>
    <mergeCell ref="BW77:BY77"/>
    <mergeCell ref="BZ77:CA77"/>
    <mergeCell ref="CB77:CD77"/>
    <mergeCell ref="CE77:CG77"/>
    <mergeCell ref="CH77:CI77"/>
    <mergeCell ref="DC77:DE77"/>
    <mergeCell ref="DF77:DG77"/>
    <mergeCell ref="DH77:DJ77"/>
    <mergeCell ref="B74:AE74"/>
    <mergeCell ref="AF74:AH74"/>
    <mergeCell ref="AI74:AK74"/>
    <mergeCell ref="AL74:AN74"/>
    <mergeCell ref="AO74:AQ74"/>
    <mergeCell ref="AR74:AT74"/>
    <mergeCell ref="AU74:AW74"/>
    <mergeCell ref="DN75:DO75"/>
    <mergeCell ref="DP75:DR75"/>
    <mergeCell ref="DS75:DW75"/>
    <mergeCell ref="DS76:DW76"/>
    <mergeCell ref="DC74:DE74"/>
    <mergeCell ref="DF74:DG74"/>
    <mergeCell ref="DH74:DJ74"/>
    <mergeCell ref="DK74:DM74"/>
    <mergeCell ref="DN74:DO74"/>
    <mergeCell ref="DP74:DR74"/>
    <mergeCell ref="DS74:DW74"/>
    <mergeCell ref="B76:AE76"/>
    <mergeCell ref="AF76:AH76"/>
    <mergeCell ref="AI76:AK76"/>
    <mergeCell ref="AL76:AN76"/>
    <mergeCell ref="AO76:AQ76"/>
    <mergeCell ref="AR76:AT76"/>
    <mergeCell ref="AU76:AW76"/>
    <mergeCell ref="CJ74:CL74"/>
    <mergeCell ref="CM74:CO74"/>
    <mergeCell ref="CP74:CQ74"/>
    <mergeCell ref="CR74:CT74"/>
    <mergeCell ref="CU74:CW74"/>
    <mergeCell ref="CX74:CY74"/>
    <mergeCell ref="CZ74:DB74"/>
    <mergeCell ref="DN76:DO76"/>
    <mergeCell ref="DP76:DR76"/>
    <mergeCell ref="CU76:CW76"/>
    <mergeCell ref="CX76:CY76"/>
    <mergeCell ref="CZ76:DB76"/>
    <mergeCell ref="DC76:DE76"/>
    <mergeCell ref="DF76:DG76"/>
    <mergeCell ref="DH76:DJ76"/>
    <mergeCell ref="DK76:DM76"/>
    <mergeCell ref="AX74:AZ74"/>
    <mergeCell ref="BA74:BC74"/>
    <mergeCell ref="BD74:BF74"/>
    <mergeCell ref="BG74:BI74"/>
    <mergeCell ref="BJ74:BK74"/>
    <mergeCell ref="BL74:BN74"/>
    <mergeCell ref="BO74:BQ74"/>
    <mergeCell ref="BR74:BS74"/>
    <mergeCell ref="BT74:BV74"/>
    <mergeCell ref="BW74:BY74"/>
    <mergeCell ref="BZ74:CA74"/>
    <mergeCell ref="CB74:CD74"/>
    <mergeCell ref="CE74:CG74"/>
    <mergeCell ref="CH74:CI74"/>
    <mergeCell ref="BR76:BS76"/>
    <mergeCell ref="BT76:BV76"/>
    <mergeCell ref="AX76:AZ76"/>
    <mergeCell ref="BA76:BC76"/>
    <mergeCell ref="BD76:BF76"/>
    <mergeCell ref="BG76:BI76"/>
    <mergeCell ref="BJ76:BK76"/>
    <mergeCell ref="BL76:BN76"/>
    <mergeCell ref="BO76:BQ76"/>
    <mergeCell ref="AX75:AZ75"/>
    <mergeCell ref="BA75:BC75"/>
    <mergeCell ref="BD75:BF75"/>
    <mergeCell ref="BG75:BI75"/>
    <mergeCell ref="BJ75:BK75"/>
    <mergeCell ref="BL75:BN75"/>
    <mergeCell ref="BO75:BQ75"/>
    <mergeCell ref="B75:AE75"/>
    <mergeCell ref="AF75:AH75"/>
    <mergeCell ref="AI75:AK75"/>
    <mergeCell ref="AL75:AN75"/>
    <mergeCell ref="AO75:AQ75"/>
    <mergeCell ref="AR75:AT75"/>
    <mergeCell ref="AU75:AW75"/>
    <mergeCell ref="CP76:CQ76"/>
    <mergeCell ref="CR76:CT76"/>
    <mergeCell ref="BW76:BY76"/>
    <mergeCell ref="BZ76:CA76"/>
    <mergeCell ref="CB76:CD76"/>
    <mergeCell ref="CE76:CG76"/>
    <mergeCell ref="CH76:CI76"/>
    <mergeCell ref="CJ76:CL76"/>
    <mergeCell ref="CM76:CO76"/>
    <mergeCell ref="CJ75:CL75"/>
    <mergeCell ref="CM75:CO75"/>
    <mergeCell ref="BR75:BS75"/>
    <mergeCell ref="BT75:BV75"/>
    <mergeCell ref="BW75:BY75"/>
    <mergeCell ref="BZ75:CA75"/>
    <mergeCell ref="CB75:CD75"/>
    <mergeCell ref="CE75:CG75"/>
    <mergeCell ref="CH75:CI75"/>
    <mergeCell ref="DH75:DJ75"/>
    <mergeCell ref="DK75:DM75"/>
    <mergeCell ref="CP75:CQ75"/>
    <mergeCell ref="CR75:CT75"/>
    <mergeCell ref="CU75:CW75"/>
    <mergeCell ref="CX75:CY75"/>
    <mergeCell ref="CZ75:DB75"/>
    <mergeCell ref="DC75:DE75"/>
    <mergeCell ref="DF75:DG75"/>
    <mergeCell ref="DK73:DM73"/>
    <mergeCell ref="DN73:DO73"/>
    <mergeCell ref="DP73:DR73"/>
    <mergeCell ref="DS73:DW73"/>
    <mergeCell ref="CJ73:CL73"/>
    <mergeCell ref="CM73:CO73"/>
    <mergeCell ref="CP73:CQ73"/>
    <mergeCell ref="CR73:CT73"/>
    <mergeCell ref="CU73:CW73"/>
    <mergeCell ref="CX73:CY73"/>
    <mergeCell ref="CZ73:DB73"/>
    <mergeCell ref="B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K73"/>
    <mergeCell ref="BL73:BN73"/>
    <mergeCell ref="BO73:BQ73"/>
    <mergeCell ref="BR73:BS73"/>
    <mergeCell ref="BT73:BV73"/>
    <mergeCell ref="BW73:BY73"/>
    <mergeCell ref="BZ73:CA73"/>
    <mergeCell ref="CB73:CD73"/>
    <mergeCell ref="CE73:CG73"/>
    <mergeCell ref="CH73:CI73"/>
    <mergeCell ref="DC73:DE73"/>
    <mergeCell ref="DF73:DG73"/>
    <mergeCell ref="DH73:DJ73"/>
    <mergeCell ref="B70:AE70"/>
    <mergeCell ref="AF70:AH70"/>
    <mergeCell ref="AI70:AK70"/>
    <mergeCell ref="AL70:AN70"/>
    <mergeCell ref="AO70:AQ70"/>
    <mergeCell ref="AR70:AT70"/>
    <mergeCell ref="AU70:AW70"/>
    <mergeCell ref="DN71:DO71"/>
    <mergeCell ref="DP71:DR71"/>
    <mergeCell ref="DS71:DW71"/>
    <mergeCell ref="DS72:DW72"/>
    <mergeCell ref="DC70:DE70"/>
    <mergeCell ref="DF70:DG70"/>
    <mergeCell ref="DH70:DJ70"/>
    <mergeCell ref="DK70:DM70"/>
    <mergeCell ref="DN70:DO70"/>
    <mergeCell ref="DP70:DR70"/>
    <mergeCell ref="DS70:DW70"/>
    <mergeCell ref="B72:AE72"/>
    <mergeCell ref="AF72:AH72"/>
    <mergeCell ref="AI72:AK72"/>
    <mergeCell ref="AL72:AN72"/>
    <mergeCell ref="AO72:AQ72"/>
    <mergeCell ref="AR72:AT72"/>
    <mergeCell ref="AU72:AW72"/>
    <mergeCell ref="CJ70:CL70"/>
    <mergeCell ref="CM70:CO70"/>
    <mergeCell ref="CP70:CQ70"/>
    <mergeCell ref="CR70:CT70"/>
    <mergeCell ref="CU70:CW70"/>
    <mergeCell ref="CX70:CY70"/>
    <mergeCell ref="CZ70:DB70"/>
    <mergeCell ref="DN72:DO72"/>
    <mergeCell ref="DP72:DR72"/>
    <mergeCell ref="CU72:CW72"/>
    <mergeCell ref="CX72:CY72"/>
    <mergeCell ref="CZ72:DB72"/>
    <mergeCell ref="DC72:DE72"/>
    <mergeCell ref="DF72:DG72"/>
    <mergeCell ref="DH72:DJ72"/>
    <mergeCell ref="DK72:DM72"/>
    <mergeCell ref="AX70:AZ70"/>
    <mergeCell ref="BA70:BC70"/>
    <mergeCell ref="BD70:BF70"/>
    <mergeCell ref="BG70:BI70"/>
    <mergeCell ref="BJ70:BK70"/>
    <mergeCell ref="BL70:BN70"/>
    <mergeCell ref="BO70:BQ70"/>
    <mergeCell ref="BR70:BS70"/>
    <mergeCell ref="BT70:BV70"/>
    <mergeCell ref="BW70:BY70"/>
    <mergeCell ref="BZ70:CA70"/>
    <mergeCell ref="CB70:CD70"/>
    <mergeCell ref="CE70:CG70"/>
    <mergeCell ref="CH70:CI70"/>
    <mergeCell ref="BR72:BS72"/>
    <mergeCell ref="BT72:BV72"/>
    <mergeCell ref="AX72:AZ72"/>
    <mergeCell ref="BA72:BC72"/>
    <mergeCell ref="BD72:BF72"/>
    <mergeCell ref="BG72:BI72"/>
    <mergeCell ref="BJ72:BK72"/>
    <mergeCell ref="BL72:BN72"/>
    <mergeCell ref="BO72:BQ72"/>
    <mergeCell ref="AX71:AZ71"/>
    <mergeCell ref="BA71:BC71"/>
    <mergeCell ref="BD71:BF71"/>
    <mergeCell ref="BG71:BI71"/>
    <mergeCell ref="BJ71:BK71"/>
    <mergeCell ref="BL71:BN71"/>
    <mergeCell ref="BO71:BQ71"/>
    <mergeCell ref="B71:AE71"/>
    <mergeCell ref="AF71:AH71"/>
    <mergeCell ref="AI71:AK71"/>
    <mergeCell ref="AL71:AN71"/>
    <mergeCell ref="AO71:AQ71"/>
    <mergeCell ref="AR71:AT71"/>
    <mergeCell ref="AU71:AW71"/>
    <mergeCell ref="CP72:CQ72"/>
    <mergeCell ref="CR72:CT72"/>
    <mergeCell ref="BW72:BY72"/>
    <mergeCell ref="BZ72:CA72"/>
    <mergeCell ref="CB72:CD72"/>
    <mergeCell ref="CE72:CG72"/>
    <mergeCell ref="CH72:CI72"/>
    <mergeCell ref="CJ72:CL72"/>
    <mergeCell ref="CM72:CO72"/>
    <mergeCell ref="CJ71:CL71"/>
    <mergeCell ref="CM71:CO71"/>
    <mergeCell ref="BR71:BS71"/>
    <mergeCell ref="BT71:BV71"/>
    <mergeCell ref="BW71:BY71"/>
    <mergeCell ref="BZ71:CA71"/>
    <mergeCell ref="CB71:CD71"/>
    <mergeCell ref="CE71:CG71"/>
    <mergeCell ref="CH71:CI71"/>
    <mergeCell ref="DH71:DJ71"/>
    <mergeCell ref="DK71:DM71"/>
    <mergeCell ref="CP71:CQ71"/>
    <mergeCell ref="CR71:CT71"/>
    <mergeCell ref="CU71:CW71"/>
    <mergeCell ref="CX71:CY71"/>
    <mergeCell ref="CZ71:DB71"/>
    <mergeCell ref="DC71:DE71"/>
    <mergeCell ref="DF71:DG71"/>
    <mergeCell ref="DK69:DM69"/>
    <mergeCell ref="DN69:DO69"/>
    <mergeCell ref="DP69:DR69"/>
    <mergeCell ref="DS69:DW69"/>
    <mergeCell ref="CJ69:CL69"/>
    <mergeCell ref="CM69:CO69"/>
    <mergeCell ref="CP69:CQ69"/>
    <mergeCell ref="CR69:CT69"/>
    <mergeCell ref="CU69:CW69"/>
    <mergeCell ref="CX69:CY69"/>
    <mergeCell ref="CZ69:DB69"/>
    <mergeCell ref="B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K69"/>
    <mergeCell ref="BL69:BN69"/>
    <mergeCell ref="BO69:BQ69"/>
    <mergeCell ref="BR69:BS69"/>
    <mergeCell ref="BT69:BV69"/>
    <mergeCell ref="BW69:BY69"/>
    <mergeCell ref="BZ69:CA69"/>
    <mergeCell ref="CB69:CD69"/>
    <mergeCell ref="CE69:CG69"/>
    <mergeCell ref="CH69:CI69"/>
    <mergeCell ref="DC69:DE69"/>
    <mergeCell ref="DF69:DG69"/>
    <mergeCell ref="DH69:DJ69"/>
    <mergeCell ref="B66:AE66"/>
    <mergeCell ref="AF66:AH66"/>
    <mergeCell ref="AI66:AK66"/>
    <mergeCell ref="AL66:AN66"/>
    <mergeCell ref="AO66:AQ66"/>
    <mergeCell ref="AR66:AT66"/>
    <mergeCell ref="AU66:AW66"/>
    <mergeCell ref="DN67:DO67"/>
    <mergeCell ref="DP67:DR67"/>
    <mergeCell ref="DS67:DW67"/>
    <mergeCell ref="DS68:DW68"/>
    <mergeCell ref="DC66:DE66"/>
    <mergeCell ref="DF66:DG66"/>
    <mergeCell ref="DH66:DJ66"/>
    <mergeCell ref="DK66:DM66"/>
    <mergeCell ref="DN66:DO66"/>
    <mergeCell ref="DP66:DR66"/>
    <mergeCell ref="DS66:DW66"/>
    <mergeCell ref="B68:AE68"/>
    <mergeCell ref="AF68:AH68"/>
    <mergeCell ref="AI68:AK68"/>
    <mergeCell ref="AL68:AN68"/>
    <mergeCell ref="AO68:AQ68"/>
    <mergeCell ref="AR68:AT68"/>
    <mergeCell ref="AU68:AW68"/>
    <mergeCell ref="CJ66:CL66"/>
    <mergeCell ref="CM66:CO66"/>
    <mergeCell ref="CP66:CQ66"/>
    <mergeCell ref="CR66:CT66"/>
    <mergeCell ref="CU66:CW66"/>
    <mergeCell ref="CX66:CY66"/>
    <mergeCell ref="CZ66:DB66"/>
    <mergeCell ref="DN68:DO68"/>
    <mergeCell ref="DP68:DR68"/>
    <mergeCell ref="CU68:CW68"/>
    <mergeCell ref="CX68:CY68"/>
    <mergeCell ref="CZ68:DB68"/>
    <mergeCell ref="DC68:DE68"/>
    <mergeCell ref="DF68:DG68"/>
    <mergeCell ref="DH68:DJ68"/>
    <mergeCell ref="DK68:DM68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BT66:BV66"/>
    <mergeCell ref="BW66:BY66"/>
    <mergeCell ref="BZ66:CA66"/>
    <mergeCell ref="CB66:CD66"/>
    <mergeCell ref="CE66:CG66"/>
    <mergeCell ref="CH66:CI66"/>
    <mergeCell ref="BR68:BS68"/>
    <mergeCell ref="BT68:BV68"/>
    <mergeCell ref="AX68:AZ68"/>
    <mergeCell ref="BA68:BC68"/>
    <mergeCell ref="BD68:BF68"/>
    <mergeCell ref="BG68:BI68"/>
    <mergeCell ref="BJ68:BK68"/>
    <mergeCell ref="BL68:BN68"/>
    <mergeCell ref="BO68:BQ68"/>
    <mergeCell ref="AX67:AZ67"/>
    <mergeCell ref="BA67:BC67"/>
    <mergeCell ref="BD67:BF67"/>
    <mergeCell ref="BG67:BI67"/>
    <mergeCell ref="BJ67:BK67"/>
    <mergeCell ref="BL67:BN67"/>
    <mergeCell ref="BO67:BQ67"/>
    <mergeCell ref="B67:AE67"/>
    <mergeCell ref="AF67:AH67"/>
    <mergeCell ref="AI67:AK67"/>
    <mergeCell ref="AL67:AN67"/>
    <mergeCell ref="AO67:AQ67"/>
    <mergeCell ref="AR67:AT67"/>
    <mergeCell ref="AU67:AW67"/>
    <mergeCell ref="CP68:CQ68"/>
    <mergeCell ref="CR68:CT68"/>
    <mergeCell ref="BW68:BY68"/>
    <mergeCell ref="BZ68:CA68"/>
    <mergeCell ref="CB68:CD68"/>
    <mergeCell ref="CE68:CG68"/>
    <mergeCell ref="CH68:CI68"/>
    <mergeCell ref="CJ68:CL68"/>
    <mergeCell ref="CM68:CO68"/>
    <mergeCell ref="CJ67:CL67"/>
    <mergeCell ref="CM67:CO67"/>
    <mergeCell ref="BR67:BS67"/>
    <mergeCell ref="BT67:BV67"/>
    <mergeCell ref="BW67:BY67"/>
    <mergeCell ref="BZ67:CA67"/>
    <mergeCell ref="CB67:CD67"/>
    <mergeCell ref="CE67:CG67"/>
    <mergeCell ref="CH67:CI67"/>
    <mergeCell ref="DH67:DJ67"/>
    <mergeCell ref="DK67:DM67"/>
    <mergeCell ref="CP67:CQ67"/>
    <mergeCell ref="CR67:CT67"/>
    <mergeCell ref="CU67:CW67"/>
    <mergeCell ref="CX67:CY67"/>
    <mergeCell ref="CZ67:DB67"/>
    <mergeCell ref="DC67:DE67"/>
    <mergeCell ref="DF67:DG67"/>
    <mergeCell ref="DK65:DM65"/>
    <mergeCell ref="DN65:DO65"/>
    <mergeCell ref="DP65:DR65"/>
    <mergeCell ref="DS65:DW65"/>
    <mergeCell ref="CJ65:CL65"/>
    <mergeCell ref="CM65:CO65"/>
    <mergeCell ref="CP65:CQ65"/>
    <mergeCell ref="CR65:CT65"/>
    <mergeCell ref="CU65:CW65"/>
    <mergeCell ref="CX65:CY65"/>
    <mergeCell ref="CZ65:DB65"/>
    <mergeCell ref="B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K65"/>
    <mergeCell ref="BL65:BN65"/>
    <mergeCell ref="BO65:BQ65"/>
    <mergeCell ref="BR65:BS65"/>
    <mergeCell ref="BT65:BV65"/>
    <mergeCell ref="BW65:BY65"/>
    <mergeCell ref="BZ65:CA65"/>
    <mergeCell ref="CB65:CD65"/>
    <mergeCell ref="CE65:CG65"/>
    <mergeCell ref="CH65:CI65"/>
    <mergeCell ref="DC65:DE65"/>
    <mergeCell ref="DF65:DG65"/>
    <mergeCell ref="DH65:DJ65"/>
    <mergeCell ref="DC63:DE63"/>
    <mergeCell ref="DF63:DG63"/>
    <mergeCell ref="CP64:CQ64"/>
    <mergeCell ref="CR64:CT64"/>
    <mergeCell ref="BW64:BY64"/>
    <mergeCell ref="BZ64:CA64"/>
    <mergeCell ref="CB64:CD64"/>
    <mergeCell ref="CE64:CG64"/>
    <mergeCell ref="CH64:CI64"/>
    <mergeCell ref="CJ64:CL64"/>
    <mergeCell ref="CM64:CO64"/>
    <mergeCell ref="BR64:BS64"/>
    <mergeCell ref="BT64:BV64"/>
    <mergeCell ref="AX64:AZ64"/>
    <mergeCell ref="BA64:BC64"/>
    <mergeCell ref="BD64:BF64"/>
    <mergeCell ref="BG64:BI64"/>
    <mergeCell ref="BJ64:BK64"/>
    <mergeCell ref="BL64:BN64"/>
    <mergeCell ref="BO64:BQ64"/>
    <mergeCell ref="DK61:DM61"/>
    <mergeCell ref="DN61:DO61"/>
    <mergeCell ref="DP61:DR61"/>
    <mergeCell ref="DS61:DW61"/>
    <mergeCell ref="CJ61:CL61"/>
    <mergeCell ref="CM61:CO61"/>
    <mergeCell ref="CP61:CQ61"/>
    <mergeCell ref="CR61:CT61"/>
    <mergeCell ref="CU61:CW61"/>
    <mergeCell ref="CX61:CY61"/>
    <mergeCell ref="CZ61:DB61"/>
    <mergeCell ref="B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K61"/>
    <mergeCell ref="BL61:BN61"/>
    <mergeCell ref="BO61:BQ61"/>
    <mergeCell ref="BR61:BS61"/>
    <mergeCell ref="BT61:BV61"/>
    <mergeCell ref="BW61:BY61"/>
    <mergeCell ref="BZ61:CA61"/>
    <mergeCell ref="CB61:CD61"/>
    <mergeCell ref="CE61:CG61"/>
    <mergeCell ref="CH61:CI61"/>
    <mergeCell ref="DC61:DE61"/>
    <mergeCell ref="DF61:DG61"/>
    <mergeCell ref="DH61:DJ61"/>
    <mergeCell ref="CR59:CT59"/>
    <mergeCell ref="CU59:CW59"/>
    <mergeCell ref="CX59:CY59"/>
    <mergeCell ref="CZ59:DB59"/>
    <mergeCell ref="DK60:DM60"/>
    <mergeCell ref="DN60:DO60"/>
    <mergeCell ref="DP60:DR60"/>
    <mergeCell ref="DS60:DW60"/>
    <mergeCell ref="DC59:DE59"/>
    <mergeCell ref="DF59:DG59"/>
    <mergeCell ref="DH59:DJ59"/>
    <mergeCell ref="DK59:DM59"/>
    <mergeCell ref="DN59:DO59"/>
    <mergeCell ref="DP59:DR59"/>
    <mergeCell ref="DS59:DW59"/>
    <mergeCell ref="AO60:AQ60"/>
    <mergeCell ref="AR60:AT60"/>
    <mergeCell ref="AO59:AQ59"/>
    <mergeCell ref="AR59:AT59"/>
    <mergeCell ref="AU59:AW59"/>
    <mergeCell ref="DF60:DG60"/>
    <mergeCell ref="DH60:DJ60"/>
    <mergeCell ref="CM60:CO60"/>
    <mergeCell ref="CP60:CQ60"/>
    <mergeCell ref="CR60:CT60"/>
    <mergeCell ref="CU60:CW60"/>
    <mergeCell ref="CX60:CY60"/>
    <mergeCell ref="CZ60:DB60"/>
    <mergeCell ref="DC60:DE60"/>
    <mergeCell ref="AX59:AZ59"/>
    <mergeCell ref="BA59:BC59"/>
    <mergeCell ref="BD59:BF59"/>
    <mergeCell ref="BG59:BI59"/>
    <mergeCell ref="BJ59:BK59"/>
    <mergeCell ref="BL59:BN59"/>
    <mergeCell ref="BO59:BQ59"/>
    <mergeCell ref="BR59:BS59"/>
    <mergeCell ref="BT59:BV59"/>
    <mergeCell ref="BW59:BY59"/>
    <mergeCell ref="BZ59:CA59"/>
    <mergeCell ref="CB59:CD59"/>
    <mergeCell ref="CE59:CG59"/>
    <mergeCell ref="CH59:CI59"/>
    <mergeCell ref="AX60:AZ60"/>
    <mergeCell ref="BA60:BC60"/>
    <mergeCell ref="BD60:BF60"/>
    <mergeCell ref="BG60:BI60"/>
    <mergeCell ref="BJ60:BK60"/>
    <mergeCell ref="BL60:BN60"/>
    <mergeCell ref="CJ59:CL59"/>
    <mergeCell ref="CM59:CO59"/>
    <mergeCell ref="CP59:CQ59"/>
    <mergeCell ref="DS63:DW63"/>
    <mergeCell ref="DS64:DW64"/>
    <mergeCell ref="DC62:DE62"/>
    <mergeCell ref="DF62:DG62"/>
    <mergeCell ref="DH62:DJ62"/>
    <mergeCell ref="DK62:DM62"/>
    <mergeCell ref="DN62:DO62"/>
    <mergeCell ref="DP62:DR62"/>
    <mergeCell ref="DS62:DW62"/>
    <mergeCell ref="B64:AE64"/>
    <mergeCell ref="AF64:AH64"/>
    <mergeCell ref="AI64:AK64"/>
    <mergeCell ref="AL64:AN64"/>
    <mergeCell ref="AO64:AQ64"/>
    <mergeCell ref="AR64:AT64"/>
    <mergeCell ref="AU64:AW64"/>
    <mergeCell ref="CJ62:CL62"/>
    <mergeCell ref="CM62:CO62"/>
    <mergeCell ref="CP62:CQ62"/>
    <mergeCell ref="CR62:CT62"/>
    <mergeCell ref="CU62:CW62"/>
    <mergeCell ref="CX62:CY62"/>
    <mergeCell ref="CZ62:DB62"/>
    <mergeCell ref="CJ63:CL63"/>
    <mergeCell ref="CM63:CO63"/>
    <mergeCell ref="BR63:BS63"/>
    <mergeCell ref="BT63:BV63"/>
    <mergeCell ref="BW63:BY63"/>
    <mergeCell ref="BZ63:CA63"/>
    <mergeCell ref="CB63:CD63"/>
    <mergeCell ref="CE63:CG63"/>
    <mergeCell ref="CH63:CI63"/>
    <mergeCell ref="AX62:AZ62"/>
    <mergeCell ref="BA62:BC62"/>
    <mergeCell ref="BD62:BF62"/>
    <mergeCell ref="BG62:BI62"/>
    <mergeCell ref="BJ62:BK62"/>
    <mergeCell ref="BL62:BN62"/>
    <mergeCell ref="BO62:BQ62"/>
    <mergeCell ref="BR62:BS62"/>
    <mergeCell ref="BT62:BV62"/>
    <mergeCell ref="BW62:BY62"/>
    <mergeCell ref="BZ62:CA62"/>
    <mergeCell ref="CB62:CD62"/>
    <mergeCell ref="CE62:CG62"/>
    <mergeCell ref="CH62:CI62"/>
    <mergeCell ref="B62:AE62"/>
    <mergeCell ref="AF62:AH62"/>
    <mergeCell ref="AI62:AK62"/>
    <mergeCell ref="AL62:AN62"/>
    <mergeCell ref="AO62:AQ62"/>
    <mergeCell ref="AR62:AT62"/>
    <mergeCell ref="AU62:AW62"/>
    <mergeCell ref="AX63:AZ63"/>
    <mergeCell ref="BA63:BC63"/>
    <mergeCell ref="BD63:BF63"/>
    <mergeCell ref="BG63:BI63"/>
    <mergeCell ref="BJ63:BK63"/>
    <mergeCell ref="BL63:BN63"/>
    <mergeCell ref="BO63:BQ63"/>
    <mergeCell ref="B63:AE63"/>
    <mergeCell ref="AF63:AH63"/>
    <mergeCell ref="AI63:AK63"/>
    <mergeCell ref="AL63:AN63"/>
    <mergeCell ref="AO63:AQ63"/>
    <mergeCell ref="AR63:AT63"/>
    <mergeCell ref="AU63:AW63"/>
    <mergeCell ref="DN64:DO64"/>
    <mergeCell ref="DP64:DR64"/>
    <mergeCell ref="CU64:CW64"/>
    <mergeCell ref="CX64:CY64"/>
    <mergeCell ref="CZ64:DB64"/>
    <mergeCell ref="DC64:DE64"/>
    <mergeCell ref="DF64:DG64"/>
    <mergeCell ref="DH64:DJ64"/>
    <mergeCell ref="DK64:DM64"/>
    <mergeCell ref="DN63:DO63"/>
    <mergeCell ref="DP63:DR63"/>
    <mergeCell ref="DH63:DJ63"/>
    <mergeCell ref="DK63:DM63"/>
    <mergeCell ref="CP63:CQ63"/>
    <mergeCell ref="CR63:CT63"/>
    <mergeCell ref="CU63:CW63"/>
    <mergeCell ref="CX63:CY63"/>
    <mergeCell ref="CZ63:DB63"/>
    <mergeCell ref="BA57:BC58"/>
    <mergeCell ref="BD57:BK57"/>
    <mergeCell ref="BL57:BS57"/>
    <mergeCell ref="BD58:BF58"/>
    <mergeCell ref="BG58:BI58"/>
    <mergeCell ref="A55:A58"/>
    <mergeCell ref="B55:AE58"/>
    <mergeCell ref="AF55:AH58"/>
    <mergeCell ref="AI55:AK58"/>
    <mergeCell ref="AL56:AN58"/>
    <mergeCell ref="AO56:AQ58"/>
    <mergeCell ref="AR57:AT58"/>
    <mergeCell ref="CH60:CI60"/>
    <mergeCell ref="CJ60:CL60"/>
    <mergeCell ref="BO60:BQ60"/>
    <mergeCell ref="BR60:BS60"/>
    <mergeCell ref="BT60:BV60"/>
    <mergeCell ref="BW60:BY60"/>
    <mergeCell ref="BZ60:CA60"/>
    <mergeCell ref="CB60:CD60"/>
    <mergeCell ref="CE60:CG60"/>
    <mergeCell ref="AF59:AH59"/>
    <mergeCell ref="AF60:AH60"/>
    <mergeCell ref="AI60:AK60"/>
    <mergeCell ref="AL60:AN60"/>
    <mergeCell ref="AU60:AW60"/>
    <mergeCell ref="B59:AE59"/>
    <mergeCell ref="AI59:AK59"/>
    <mergeCell ref="AL59:AN59"/>
    <mergeCell ref="B60:AD60"/>
    <mergeCell ref="B54:AE54"/>
    <mergeCell ref="AF54:AH54"/>
    <mergeCell ref="AI54:AK54"/>
    <mergeCell ref="AL54:AN54"/>
    <mergeCell ref="AO54:AQ54"/>
    <mergeCell ref="AR54:AT54"/>
    <mergeCell ref="AU54:AW54"/>
    <mergeCell ref="BR53:BS53"/>
    <mergeCell ref="BT53:BV53"/>
    <mergeCell ref="BW53:BY53"/>
    <mergeCell ref="BZ53:CA53"/>
    <mergeCell ref="CB53:CD53"/>
    <mergeCell ref="CE53:CG53"/>
    <mergeCell ref="CH53:CI53"/>
    <mergeCell ref="BR54:BS54"/>
    <mergeCell ref="BT54:BV54"/>
    <mergeCell ref="AL55:BC55"/>
    <mergeCell ref="AX54:AZ54"/>
    <mergeCell ref="BA54:BC54"/>
    <mergeCell ref="BD54:BF54"/>
    <mergeCell ref="BG54:BI54"/>
    <mergeCell ref="BJ54:BK54"/>
    <mergeCell ref="BL54:BN54"/>
    <mergeCell ref="BO54:BQ54"/>
    <mergeCell ref="DP54:DR54"/>
    <mergeCell ref="DS54:DW54"/>
    <mergeCell ref="DP55:DR58"/>
    <mergeCell ref="DS55:DW58"/>
    <mergeCell ref="DN58:DO58"/>
    <mergeCell ref="AX52:AZ52"/>
    <mergeCell ref="BA52:BC52"/>
    <mergeCell ref="BD52:BF52"/>
    <mergeCell ref="BG52:BI52"/>
    <mergeCell ref="BJ52:BK52"/>
    <mergeCell ref="BL52:BN52"/>
    <mergeCell ref="BO52:BQ52"/>
    <mergeCell ref="CJ52:CL52"/>
    <mergeCell ref="CM52:CO52"/>
    <mergeCell ref="BR52:BS52"/>
    <mergeCell ref="BT52:BV52"/>
    <mergeCell ref="BW52:BY52"/>
    <mergeCell ref="BZ52:CA52"/>
    <mergeCell ref="CB52:CD52"/>
    <mergeCell ref="CE52:CG52"/>
    <mergeCell ref="CH52:CI52"/>
    <mergeCell ref="CJ53:CL53"/>
    <mergeCell ref="CM53:CO53"/>
    <mergeCell ref="AR56:BC56"/>
    <mergeCell ref="BD56:BS56"/>
    <mergeCell ref="BJ58:BK58"/>
    <mergeCell ref="BL58:BN58"/>
    <mergeCell ref="BO58:BQ58"/>
    <mergeCell ref="BR58:BS58"/>
    <mergeCell ref="BT58:BV58"/>
    <mergeCell ref="AU57:AW58"/>
    <mergeCell ref="AX57:AZ58"/>
    <mergeCell ref="CP58:CQ58"/>
    <mergeCell ref="CR58:CT58"/>
    <mergeCell ref="CU58:CW58"/>
    <mergeCell ref="CX58:CY58"/>
    <mergeCell ref="CZ58:DB58"/>
    <mergeCell ref="DC58:DE58"/>
    <mergeCell ref="DF58:DG58"/>
    <mergeCell ref="BW58:BY58"/>
    <mergeCell ref="BZ58:CA58"/>
    <mergeCell ref="CB58:CD58"/>
    <mergeCell ref="CE58:CG58"/>
    <mergeCell ref="CH58:CI58"/>
    <mergeCell ref="CJ58:CL58"/>
    <mergeCell ref="CM58:CO58"/>
    <mergeCell ref="DH58:DJ58"/>
    <mergeCell ref="DK58:DM58"/>
    <mergeCell ref="DH54:DJ54"/>
    <mergeCell ref="DK54:DM54"/>
    <mergeCell ref="CP54:CQ54"/>
    <mergeCell ref="CR54:CT54"/>
    <mergeCell ref="CU54:CW54"/>
    <mergeCell ref="CX54:CY54"/>
    <mergeCell ref="CZ54:DB54"/>
    <mergeCell ref="DC54:DE54"/>
    <mergeCell ref="DF54:DG54"/>
    <mergeCell ref="BW54:BY54"/>
    <mergeCell ref="BZ54:CA54"/>
    <mergeCell ref="CB54:CD54"/>
    <mergeCell ref="CH54:CI54"/>
    <mergeCell ref="CJ54:CL54"/>
    <mergeCell ref="CM54:CO54"/>
    <mergeCell ref="BD55:DO55"/>
    <mergeCell ref="CZ56:DO56"/>
    <mergeCell ref="CZ57:DG57"/>
    <mergeCell ref="DH57:DO57"/>
    <mergeCell ref="CE54:CG54"/>
    <mergeCell ref="BT56:CI56"/>
    <mergeCell ref="CJ56:CY56"/>
    <mergeCell ref="BT57:CA57"/>
    <mergeCell ref="CB57:CI57"/>
    <mergeCell ref="CJ57:CQ57"/>
    <mergeCell ref="CR57:CY57"/>
    <mergeCell ref="DN54:DO54"/>
    <mergeCell ref="B51:AE51"/>
    <mergeCell ref="AF51:AH51"/>
    <mergeCell ref="AI51:AK51"/>
    <mergeCell ref="AL51:AN51"/>
    <mergeCell ref="AO51:AQ51"/>
    <mergeCell ref="AR51:AT51"/>
    <mergeCell ref="AU51:AW51"/>
    <mergeCell ref="AX53:AZ53"/>
    <mergeCell ref="BA53:BC53"/>
    <mergeCell ref="BD53:BF53"/>
    <mergeCell ref="BG53:BI53"/>
    <mergeCell ref="BJ53:BK53"/>
    <mergeCell ref="BL53:BN53"/>
    <mergeCell ref="BO53:BQ53"/>
    <mergeCell ref="B53:AE53"/>
    <mergeCell ref="AF53:AH53"/>
    <mergeCell ref="AI53:AK53"/>
    <mergeCell ref="AL53:AN53"/>
    <mergeCell ref="AO53:AQ53"/>
    <mergeCell ref="AR53:AT53"/>
    <mergeCell ref="AU53:AW53"/>
    <mergeCell ref="B52:AE52"/>
    <mergeCell ref="AF52:AH52"/>
    <mergeCell ref="AI52:AK52"/>
    <mergeCell ref="AL52:AN52"/>
    <mergeCell ref="AO52:AQ52"/>
    <mergeCell ref="AR52:AT52"/>
    <mergeCell ref="AU52:AW52"/>
    <mergeCell ref="DC50:DE50"/>
    <mergeCell ref="DF50:DG50"/>
    <mergeCell ref="DH50:DJ50"/>
    <mergeCell ref="DK50:DM50"/>
    <mergeCell ref="DN50:DO50"/>
    <mergeCell ref="DP50:DR50"/>
    <mergeCell ref="DS50:DW50"/>
    <mergeCell ref="CJ50:CL50"/>
    <mergeCell ref="CM50:CO50"/>
    <mergeCell ref="CP50:CQ50"/>
    <mergeCell ref="CR50:CT50"/>
    <mergeCell ref="CU50:CW50"/>
    <mergeCell ref="CX50:CY50"/>
    <mergeCell ref="CZ50:DB50"/>
    <mergeCell ref="B50:AE50"/>
    <mergeCell ref="AF50:AH50"/>
    <mergeCell ref="AI50:AK50"/>
    <mergeCell ref="AL50:AN50"/>
    <mergeCell ref="AO50:AQ50"/>
    <mergeCell ref="AR50:AT50"/>
    <mergeCell ref="AU50:AW50"/>
    <mergeCell ref="CJ51:CL51"/>
    <mergeCell ref="CM51:CO51"/>
    <mergeCell ref="BR51:BS51"/>
    <mergeCell ref="BT51:BV51"/>
    <mergeCell ref="BW51:BY51"/>
    <mergeCell ref="BZ51:CA51"/>
    <mergeCell ref="CB51:CD51"/>
    <mergeCell ref="CE51:CG51"/>
    <mergeCell ref="CH51:CI51"/>
    <mergeCell ref="AX50:AZ50"/>
    <mergeCell ref="BA50:BC50"/>
    <mergeCell ref="BD50:BF50"/>
    <mergeCell ref="BG50:BI50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AX51:AZ51"/>
    <mergeCell ref="BA51:BC51"/>
    <mergeCell ref="BD51:BF51"/>
    <mergeCell ref="BG51:BI51"/>
    <mergeCell ref="BJ51:BK51"/>
    <mergeCell ref="BL51:BN51"/>
    <mergeCell ref="BO51:BQ51"/>
    <mergeCell ref="A111:H111"/>
    <mergeCell ref="I111:DH111"/>
    <mergeCell ref="DI111:DW111"/>
    <mergeCell ref="A112:H112"/>
    <mergeCell ref="I115:DH115"/>
    <mergeCell ref="DI115:DW115"/>
    <mergeCell ref="A113:H113"/>
    <mergeCell ref="I113:DH113"/>
    <mergeCell ref="DI113:DW113"/>
    <mergeCell ref="A114:H114"/>
    <mergeCell ref="I114:DH114"/>
    <mergeCell ref="DI114:DW114"/>
    <mergeCell ref="A115:H115"/>
    <mergeCell ref="I118:DH118"/>
    <mergeCell ref="DI118:DW118"/>
    <mergeCell ref="A116:H116"/>
    <mergeCell ref="I116:DH116"/>
    <mergeCell ref="DI116:DW116"/>
    <mergeCell ref="A117:H117"/>
    <mergeCell ref="I117:DH117"/>
    <mergeCell ref="DI117:DW117"/>
    <mergeCell ref="A118:H118"/>
    <mergeCell ref="BW92:CC92"/>
    <mergeCell ref="CD92:CJ92"/>
    <mergeCell ref="CK92:CQ92"/>
    <mergeCell ref="BS95:DN95"/>
    <mergeCell ref="A92:P92"/>
    <mergeCell ref="Q92:V92"/>
    <mergeCell ref="W92:AB92"/>
    <mergeCell ref="AC92:AH92"/>
    <mergeCell ref="AI92:BD92"/>
    <mergeCell ref="BE92:BJ92"/>
    <mergeCell ref="BK92:BP92"/>
    <mergeCell ref="I106:DH106"/>
    <mergeCell ref="DI106:DW106"/>
    <mergeCell ref="A104:H104"/>
    <mergeCell ref="I104:DH104"/>
    <mergeCell ref="DI104:DW104"/>
    <mergeCell ref="A105:H105"/>
    <mergeCell ref="I105:DH105"/>
    <mergeCell ref="DI105:DW105"/>
    <mergeCell ref="A106:H106"/>
    <mergeCell ref="DH86:DO86"/>
    <mergeCell ref="DP86:DR86"/>
    <mergeCell ref="DS86:DW86"/>
    <mergeCell ref="CR89:DW92"/>
    <mergeCell ref="BD86:BK86"/>
    <mergeCell ref="BL86:BS86"/>
    <mergeCell ref="BT86:CA86"/>
    <mergeCell ref="CB86:CI86"/>
    <mergeCell ref="CJ86:CQ86"/>
    <mergeCell ref="CR86:CY86"/>
    <mergeCell ref="CZ86:DG86"/>
    <mergeCell ref="A86:AK86"/>
    <mergeCell ref="AL86:AN86"/>
    <mergeCell ref="AO86:AQ86"/>
    <mergeCell ref="AR86:AT86"/>
    <mergeCell ref="AU86:AW86"/>
    <mergeCell ref="AX86:AZ86"/>
    <mergeCell ref="BA86:BC86"/>
    <mergeCell ref="AC89:AH89"/>
    <mergeCell ref="AI89:BD89"/>
    <mergeCell ref="BQ89:BV89"/>
    <mergeCell ref="BW89:CC89"/>
    <mergeCell ref="CD89:CJ89"/>
    <mergeCell ref="CK89:CQ89"/>
    <mergeCell ref="A88:AH88"/>
    <mergeCell ref="AI88:BV88"/>
    <mergeCell ref="BW88:CQ88"/>
    <mergeCell ref="CR88:DW88"/>
    <mergeCell ref="A89:P89"/>
    <mergeCell ref="Q89:V89"/>
    <mergeCell ref="W89:AB89"/>
    <mergeCell ref="BQ92:BV92"/>
    <mergeCell ref="DH85:DO85"/>
    <mergeCell ref="DP85:DR85"/>
    <mergeCell ref="DS85:DW85"/>
    <mergeCell ref="BD85:BK85"/>
    <mergeCell ref="BL85:BS85"/>
    <mergeCell ref="BT85:CA85"/>
    <mergeCell ref="CB85:CI85"/>
    <mergeCell ref="CJ85:CQ85"/>
    <mergeCell ref="CR85:CY85"/>
    <mergeCell ref="CZ85:DG85"/>
    <mergeCell ref="A85:AK85"/>
    <mergeCell ref="AL85:AN85"/>
    <mergeCell ref="AO85:AQ85"/>
    <mergeCell ref="AR85:AT85"/>
    <mergeCell ref="AU85:AW85"/>
    <mergeCell ref="AX85:AZ85"/>
    <mergeCell ref="BA85:BC85"/>
    <mergeCell ref="B141:G141"/>
    <mergeCell ref="AV141:BA141"/>
    <mergeCell ref="BZ141:CE141"/>
    <mergeCell ref="B142:AL142"/>
    <mergeCell ref="AV142:BM142"/>
    <mergeCell ref="BZ142:DU143"/>
    <mergeCell ref="AV143:BA143"/>
    <mergeCell ref="BB143:BG143"/>
    <mergeCell ref="BZ144:CE144"/>
    <mergeCell ref="CJ144:DC144"/>
    <mergeCell ref="BZ149:CD149"/>
    <mergeCell ref="CF149:CJ149"/>
    <mergeCell ref="DX164:EN164"/>
    <mergeCell ref="AV148:BB148"/>
    <mergeCell ref="AV150:AZ150"/>
    <mergeCell ref="BB150:BF150"/>
    <mergeCell ref="BZ150:CD150"/>
    <mergeCell ref="B154:BH154"/>
    <mergeCell ref="AL155:BG155"/>
    <mergeCell ref="B156:AC156"/>
    <mergeCell ref="B143:F143"/>
    <mergeCell ref="B148:O148"/>
    <mergeCell ref="BZ148:CR148"/>
    <mergeCell ref="B149:F149"/>
    <mergeCell ref="H149:L149"/>
    <mergeCell ref="P149:AL149"/>
    <mergeCell ref="B150:F150"/>
    <mergeCell ref="AV149:AZ149"/>
    <mergeCell ref="BB149:BF149"/>
    <mergeCell ref="I130:DH130"/>
    <mergeCell ref="DI130:DW130"/>
    <mergeCell ref="A128:H128"/>
    <mergeCell ref="I128:DH128"/>
    <mergeCell ref="DI128:DW128"/>
    <mergeCell ref="A129:H129"/>
    <mergeCell ref="I129:DH129"/>
    <mergeCell ref="DI129:DW129"/>
    <mergeCell ref="A130:H130"/>
    <mergeCell ref="A131:H131"/>
    <mergeCell ref="I131:DH131"/>
    <mergeCell ref="DI131:DW131"/>
    <mergeCell ref="A133:DW133"/>
    <mergeCell ref="AV136:BP137"/>
    <mergeCell ref="BZ136:DU137"/>
    <mergeCell ref="B137:AL137"/>
    <mergeCell ref="CJ138:DD138"/>
    <mergeCell ref="B136:R136"/>
    <mergeCell ref="B138:F138"/>
    <mergeCell ref="AV138:BA138"/>
    <mergeCell ref="BB138:BH138"/>
    <mergeCell ref="I124:DH124"/>
    <mergeCell ref="DI124:DW124"/>
    <mergeCell ref="A122:H122"/>
    <mergeCell ref="I122:DH122"/>
    <mergeCell ref="DI122:DW122"/>
    <mergeCell ref="A123:H123"/>
    <mergeCell ref="I123:DH123"/>
    <mergeCell ref="DI123:DW123"/>
    <mergeCell ref="A124:H124"/>
    <mergeCell ref="I127:DH127"/>
    <mergeCell ref="DI127:DW127"/>
    <mergeCell ref="A125:H125"/>
    <mergeCell ref="I125:DH125"/>
    <mergeCell ref="DI125:DW125"/>
    <mergeCell ref="A126:H126"/>
    <mergeCell ref="I126:DH126"/>
    <mergeCell ref="DI126:DW126"/>
    <mergeCell ref="A127:H127"/>
    <mergeCell ref="I103:DH103"/>
    <mergeCell ref="DI103:DW103"/>
    <mergeCell ref="B95:AV95"/>
    <mergeCell ref="A98:DW98"/>
    <mergeCell ref="A100:DW100"/>
    <mergeCell ref="A102:H102"/>
    <mergeCell ref="I102:DH102"/>
    <mergeCell ref="DI102:DW102"/>
    <mergeCell ref="A103:H103"/>
    <mergeCell ref="I121:DH121"/>
    <mergeCell ref="DI121:DW121"/>
    <mergeCell ref="A119:H119"/>
    <mergeCell ref="I119:DH119"/>
    <mergeCell ref="DI119:DW119"/>
    <mergeCell ref="A120:H120"/>
    <mergeCell ref="I120:DH120"/>
    <mergeCell ref="DI120:DW120"/>
    <mergeCell ref="A121:H121"/>
    <mergeCell ref="I109:DH109"/>
    <mergeCell ref="DI109:DW109"/>
    <mergeCell ref="A107:H107"/>
    <mergeCell ref="I107:DH107"/>
    <mergeCell ref="DI107:DW107"/>
    <mergeCell ref="A108:H108"/>
    <mergeCell ref="I108:DH108"/>
    <mergeCell ref="DI108:DW108"/>
    <mergeCell ref="A109:H109"/>
    <mergeCell ref="I112:DH112"/>
    <mergeCell ref="DI112:DW112"/>
    <mergeCell ref="A110:H110"/>
    <mergeCell ref="I110:DH110"/>
    <mergeCell ref="DI110:DW110"/>
    <mergeCell ref="DK49:DM49"/>
    <mergeCell ref="DN49:DO49"/>
    <mergeCell ref="DP49:DR49"/>
    <mergeCell ref="DS49:DW49"/>
    <mergeCell ref="CJ49:CL49"/>
    <mergeCell ref="CM49:CO49"/>
    <mergeCell ref="CP49:CQ49"/>
    <mergeCell ref="CR49:CT49"/>
    <mergeCell ref="CU49:CW49"/>
    <mergeCell ref="CX49:CY49"/>
    <mergeCell ref="CZ49:DB49"/>
    <mergeCell ref="B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K49"/>
    <mergeCell ref="BL49:BN49"/>
    <mergeCell ref="BO49:BQ49"/>
    <mergeCell ref="BR49:BS49"/>
    <mergeCell ref="BT49:BV49"/>
    <mergeCell ref="BW49:BY49"/>
    <mergeCell ref="BZ49:CA49"/>
    <mergeCell ref="CB49:CD49"/>
    <mergeCell ref="CE49:CG49"/>
    <mergeCell ref="CH49:CI49"/>
    <mergeCell ref="DC49:DE49"/>
    <mergeCell ref="DF49:DG49"/>
    <mergeCell ref="DH49:DJ49"/>
    <mergeCell ref="B46:AE46"/>
    <mergeCell ref="AF46:AH46"/>
    <mergeCell ref="AI46:AK46"/>
    <mergeCell ref="AL46:AN46"/>
    <mergeCell ref="AO46:AQ46"/>
    <mergeCell ref="AR46:AT46"/>
    <mergeCell ref="AU46:AW46"/>
    <mergeCell ref="DN47:DO47"/>
    <mergeCell ref="DP47:DR47"/>
    <mergeCell ref="DS47:DW47"/>
    <mergeCell ref="DS48:DW48"/>
    <mergeCell ref="DC46:DE46"/>
    <mergeCell ref="DF46:DG46"/>
    <mergeCell ref="DH46:DJ46"/>
    <mergeCell ref="DK46:DM46"/>
    <mergeCell ref="DN46:DO46"/>
    <mergeCell ref="DP46:DR46"/>
    <mergeCell ref="DS46:DW46"/>
    <mergeCell ref="B48:AE48"/>
    <mergeCell ref="AF48:AH48"/>
    <mergeCell ref="AI48:AK48"/>
    <mergeCell ref="AL48:AN48"/>
    <mergeCell ref="AO48:AQ48"/>
    <mergeCell ref="AR48:AT48"/>
    <mergeCell ref="AU48:AW48"/>
    <mergeCell ref="CJ46:CL46"/>
    <mergeCell ref="CM46:CO46"/>
    <mergeCell ref="CP46:CQ46"/>
    <mergeCell ref="CR46:CT46"/>
    <mergeCell ref="CU46:CW46"/>
    <mergeCell ref="CX46:CY46"/>
    <mergeCell ref="CZ46:DB46"/>
    <mergeCell ref="DN48:DO48"/>
    <mergeCell ref="DP48:DR48"/>
    <mergeCell ref="CU48:CW48"/>
    <mergeCell ref="CX48:CY48"/>
    <mergeCell ref="CZ48:DB48"/>
    <mergeCell ref="DC48:DE48"/>
    <mergeCell ref="DF48:DG48"/>
    <mergeCell ref="DH48:DJ48"/>
    <mergeCell ref="DK48:DM48"/>
    <mergeCell ref="AX46:AZ46"/>
    <mergeCell ref="BA46:BC46"/>
    <mergeCell ref="BD46:BF46"/>
    <mergeCell ref="BG46:BI46"/>
    <mergeCell ref="BJ46:BK46"/>
    <mergeCell ref="BL46:BN46"/>
    <mergeCell ref="BO46:BQ46"/>
    <mergeCell ref="BR46:BS46"/>
    <mergeCell ref="BT46:BV46"/>
    <mergeCell ref="BW46:BY46"/>
    <mergeCell ref="BZ46:CA46"/>
    <mergeCell ref="CB46:CD46"/>
    <mergeCell ref="CE46:CG46"/>
    <mergeCell ref="CH46:CI46"/>
    <mergeCell ref="BR48:BS48"/>
    <mergeCell ref="BT48:BV48"/>
    <mergeCell ref="AX48:AZ48"/>
    <mergeCell ref="BA48:BC48"/>
    <mergeCell ref="BD48:BF48"/>
    <mergeCell ref="BG48:BI48"/>
    <mergeCell ref="BJ48:BK48"/>
    <mergeCell ref="BL48:BN48"/>
    <mergeCell ref="BO48:BQ48"/>
    <mergeCell ref="AX47:AZ47"/>
    <mergeCell ref="BA47:BC47"/>
    <mergeCell ref="BD47:BF47"/>
    <mergeCell ref="BG47:BI47"/>
    <mergeCell ref="BJ47:BK47"/>
    <mergeCell ref="BL47:BN47"/>
    <mergeCell ref="BO47:BQ47"/>
    <mergeCell ref="B47:AE47"/>
    <mergeCell ref="AF47:AH47"/>
    <mergeCell ref="AI47:AK47"/>
    <mergeCell ref="AL47:AN47"/>
    <mergeCell ref="AO47:AQ47"/>
    <mergeCell ref="AR47:AT47"/>
    <mergeCell ref="AU47:AW47"/>
    <mergeCell ref="CP48:CQ48"/>
    <mergeCell ref="CR48:CT48"/>
    <mergeCell ref="BW48:BY48"/>
    <mergeCell ref="BZ48:CA48"/>
    <mergeCell ref="CB48:CD48"/>
    <mergeCell ref="CE48:CG48"/>
    <mergeCell ref="CH48:CI48"/>
    <mergeCell ref="CJ48:CL48"/>
    <mergeCell ref="CM48:CO48"/>
    <mergeCell ref="CJ47:CL47"/>
    <mergeCell ref="CM47:CO47"/>
    <mergeCell ref="BR47:BS47"/>
    <mergeCell ref="BT47:BV47"/>
    <mergeCell ref="BW47:BY47"/>
    <mergeCell ref="BZ47:CA47"/>
    <mergeCell ref="CB47:CD47"/>
    <mergeCell ref="CE47:CG47"/>
    <mergeCell ref="CH47:CI47"/>
    <mergeCell ref="DH47:DJ47"/>
    <mergeCell ref="DK47:DM47"/>
    <mergeCell ref="CP47:CQ47"/>
    <mergeCell ref="CR47:CT47"/>
    <mergeCell ref="CU47:CW47"/>
    <mergeCell ref="CX47:CY47"/>
    <mergeCell ref="CZ47:DB47"/>
    <mergeCell ref="DC47:DE47"/>
    <mergeCell ref="DF47:DG47"/>
    <mergeCell ref="DK45:DM45"/>
    <mergeCell ref="DN45:DO45"/>
    <mergeCell ref="DP45:DR45"/>
    <mergeCell ref="DS45:DW45"/>
    <mergeCell ref="CJ45:CL45"/>
    <mergeCell ref="CM45:CO45"/>
    <mergeCell ref="CP45:CQ45"/>
    <mergeCell ref="CR45:CT45"/>
    <mergeCell ref="CU45:CW45"/>
    <mergeCell ref="CX45:CY45"/>
    <mergeCell ref="CZ45:DB45"/>
    <mergeCell ref="B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K45"/>
    <mergeCell ref="BL45:BN45"/>
    <mergeCell ref="BO45:BQ45"/>
    <mergeCell ref="BR45:BS45"/>
    <mergeCell ref="BT45:BV45"/>
    <mergeCell ref="BW45:BY45"/>
    <mergeCell ref="BZ45:CA45"/>
    <mergeCell ref="CB45:CD45"/>
    <mergeCell ref="CE45:CG45"/>
    <mergeCell ref="CH45:CI45"/>
    <mergeCell ref="DC45:DE45"/>
    <mergeCell ref="DF45:DG45"/>
    <mergeCell ref="DH45:DJ45"/>
    <mergeCell ref="B44:AE44"/>
    <mergeCell ref="AF44:AH44"/>
    <mergeCell ref="AI44:AK44"/>
    <mergeCell ref="AL44:AN44"/>
    <mergeCell ref="AO44:AQ44"/>
    <mergeCell ref="AR44:AT44"/>
    <mergeCell ref="AU44:AW44"/>
    <mergeCell ref="CJ42:CL42"/>
    <mergeCell ref="CM42:CO42"/>
    <mergeCell ref="CP42:CQ42"/>
    <mergeCell ref="CR42:CT42"/>
    <mergeCell ref="CU42:CW42"/>
    <mergeCell ref="CX42:CY42"/>
    <mergeCell ref="CZ42:DB42"/>
    <mergeCell ref="BR44:BS44"/>
    <mergeCell ref="BT44:BV44"/>
    <mergeCell ref="AX44:AZ44"/>
    <mergeCell ref="BA44:BC44"/>
    <mergeCell ref="BD44:BF44"/>
    <mergeCell ref="BG44:BI44"/>
    <mergeCell ref="BJ44:BK44"/>
    <mergeCell ref="BL44:BN44"/>
    <mergeCell ref="BO44:BQ44"/>
    <mergeCell ref="AF42:AH42"/>
    <mergeCell ref="AI42:AK42"/>
    <mergeCell ref="AL42:AN42"/>
    <mergeCell ref="AO42:AQ42"/>
    <mergeCell ref="AR42:AT42"/>
    <mergeCell ref="AU42:AW42"/>
    <mergeCell ref="DN43:DO43"/>
    <mergeCell ref="DP43:DR43"/>
    <mergeCell ref="DS43:DW43"/>
    <mergeCell ref="DS44:DW44"/>
    <mergeCell ref="DC42:DE42"/>
    <mergeCell ref="DF42:DG42"/>
    <mergeCell ref="DH42:DJ42"/>
    <mergeCell ref="DK42:DM42"/>
    <mergeCell ref="DN42:DO42"/>
    <mergeCell ref="DP42:DR42"/>
    <mergeCell ref="DS42:DW42"/>
    <mergeCell ref="CP44:CQ44"/>
    <mergeCell ref="CR44:CT44"/>
    <mergeCell ref="BW44:BY44"/>
    <mergeCell ref="BZ44:CA44"/>
    <mergeCell ref="CB44:CD44"/>
    <mergeCell ref="CE44:CG44"/>
    <mergeCell ref="CH44:CI44"/>
    <mergeCell ref="CJ44:CL44"/>
    <mergeCell ref="CM44:CO44"/>
    <mergeCell ref="DN44:DO44"/>
    <mergeCell ref="DP44:DR44"/>
    <mergeCell ref="CU44:CW44"/>
    <mergeCell ref="CX44:CY44"/>
    <mergeCell ref="CZ44:DB44"/>
    <mergeCell ref="DC44:DE44"/>
    <mergeCell ref="DF44:DG44"/>
    <mergeCell ref="DH44:DJ44"/>
    <mergeCell ref="DK44:DM44"/>
    <mergeCell ref="DK43:DM43"/>
    <mergeCell ref="CP43:CQ43"/>
    <mergeCell ref="CR43:CT43"/>
    <mergeCell ref="CU43:CW43"/>
    <mergeCell ref="CX43:CY43"/>
    <mergeCell ref="CZ43:DB43"/>
    <mergeCell ref="DC43:DE43"/>
    <mergeCell ref="DF43:DG43"/>
    <mergeCell ref="AX43:AZ43"/>
    <mergeCell ref="BA43:BC43"/>
    <mergeCell ref="BD43:BF43"/>
    <mergeCell ref="BG43:BI43"/>
    <mergeCell ref="BJ43:BK43"/>
    <mergeCell ref="BL43:BN43"/>
    <mergeCell ref="BO43:BQ43"/>
    <mergeCell ref="B43:AE43"/>
    <mergeCell ref="AF43:AH43"/>
    <mergeCell ref="AI43:AK43"/>
    <mergeCell ref="AL43:AN43"/>
    <mergeCell ref="AO43:AQ43"/>
    <mergeCell ref="AR43:AT43"/>
    <mergeCell ref="AU43:AW43"/>
    <mergeCell ref="B41:AE41"/>
    <mergeCell ref="AF41:AH41"/>
    <mergeCell ref="AI41:AK41"/>
    <mergeCell ref="AL41:AN41"/>
    <mergeCell ref="AO41:AQ41"/>
    <mergeCell ref="AR41:AT41"/>
    <mergeCell ref="AU41:AW41"/>
    <mergeCell ref="CJ43:CL43"/>
    <mergeCell ref="CM43:CO43"/>
    <mergeCell ref="BR43:BS43"/>
    <mergeCell ref="BT43:BV43"/>
    <mergeCell ref="BW43:BY43"/>
    <mergeCell ref="BZ43:CA43"/>
    <mergeCell ref="CB43:CD43"/>
    <mergeCell ref="CE43:CG43"/>
    <mergeCell ref="CH43:CI43"/>
    <mergeCell ref="DH43:DJ43"/>
    <mergeCell ref="AX42:AZ42"/>
    <mergeCell ref="BA42:BC42"/>
    <mergeCell ref="BD42:BF42"/>
    <mergeCell ref="BG42:BI42"/>
    <mergeCell ref="BJ42:BK42"/>
    <mergeCell ref="BL42:BN42"/>
    <mergeCell ref="BO42:BQ42"/>
    <mergeCell ref="BR42:BS42"/>
    <mergeCell ref="BT42:BV42"/>
    <mergeCell ref="BW42:BY42"/>
    <mergeCell ref="BZ42:CA42"/>
    <mergeCell ref="CB42:CD42"/>
    <mergeCell ref="CE42:CG42"/>
    <mergeCell ref="CH42:CI42"/>
    <mergeCell ref="B42:AE42"/>
    <mergeCell ref="BW41:BY41"/>
    <mergeCell ref="BZ41:CA41"/>
    <mergeCell ref="CB41:CD41"/>
    <mergeCell ref="CE41:CG41"/>
    <mergeCell ref="CH41:CI41"/>
    <mergeCell ref="DC41:DE41"/>
    <mergeCell ref="DF41:DG41"/>
    <mergeCell ref="DH41:DJ41"/>
    <mergeCell ref="DK41:DM41"/>
    <mergeCell ref="DN41:DO41"/>
    <mergeCell ref="DP41:DR41"/>
    <mergeCell ref="DS41:DW41"/>
    <mergeCell ref="CJ41:CL41"/>
    <mergeCell ref="CM41:CO41"/>
    <mergeCell ref="CP41:CQ41"/>
    <mergeCell ref="CR41:CT41"/>
    <mergeCell ref="CU41:CW41"/>
    <mergeCell ref="CX41:CY41"/>
    <mergeCell ref="CZ41:DB41"/>
    <mergeCell ref="BR40:BS40"/>
    <mergeCell ref="BT40:BV40"/>
    <mergeCell ref="AX40:AZ40"/>
    <mergeCell ref="BA40:BC40"/>
    <mergeCell ref="BD40:BF40"/>
    <mergeCell ref="BG40:BI40"/>
    <mergeCell ref="BJ40:BK40"/>
    <mergeCell ref="BL40:BN40"/>
    <mergeCell ref="BO40:BQ40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DK39:DM39"/>
    <mergeCell ref="CP39:CQ39"/>
    <mergeCell ref="CR39:CT39"/>
    <mergeCell ref="CU39:CW39"/>
    <mergeCell ref="CX39:CY39"/>
    <mergeCell ref="CZ39:DB39"/>
    <mergeCell ref="DC39:DE39"/>
    <mergeCell ref="DF39:DG39"/>
    <mergeCell ref="B35:AE35"/>
    <mergeCell ref="AF35:AH35"/>
    <mergeCell ref="AI35:AK35"/>
    <mergeCell ref="AL35:AN35"/>
    <mergeCell ref="AO35:AQ35"/>
    <mergeCell ref="AR35:AT35"/>
    <mergeCell ref="AU35:AW35"/>
    <mergeCell ref="DN36:DO36"/>
    <mergeCell ref="DP36:DR36"/>
    <mergeCell ref="DS36:DW36"/>
    <mergeCell ref="DS37:DW37"/>
    <mergeCell ref="DC35:DE35"/>
    <mergeCell ref="DF35:DG35"/>
    <mergeCell ref="DH35:DJ35"/>
    <mergeCell ref="DK35:DM35"/>
    <mergeCell ref="DN35:DO35"/>
    <mergeCell ref="DP35:DR35"/>
    <mergeCell ref="DS35:DW35"/>
    <mergeCell ref="CJ35:CL35"/>
    <mergeCell ref="CM35:CO35"/>
    <mergeCell ref="CP35:CQ35"/>
    <mergeCell ref="CR35:CT35"/>
    <mergeCell ref="CU35:CW35"/>
    <mergeCell ref="CX35:CY35"/>
    <mergeCell ref="CZ35:DB35"/>
    <mergeCell ref="B37:AE37"/>
    <mergeCell ref="AF37:AH37"/>
    <mergeCell ref="AI37:AK37"/>
    <mergeCell ref="AL37:AN37"/>
    <mergeCell ref="AO37:AQ37"/>
    <mergeCell ref="AR37:AT37"/>
    <mergeCell ref="AU37:AW37"/>
    <mergeCell ref="DN37:DO37"/>
    <mergeCell ref="DP37:DR37"/>
    <mergeCell ref="CU37:CW37"/>
    <mergeCell ref="CX37:CY37"/>
    <mergeCell ref="CZ37:DB37"/>
    <mergeCell ref="DC37:DE37"/>
    <mergeCell ref="DF37:DG37"/>
    <mergeCell ref="DH37:DJ37"/>
    <mergeCell ref="DK37:DM37"/>
    <mergeCell ref="AX35:AZ35"/>
    <mergeCell ref="BA35:BC35"/>
    <mergeCell ref="BD35:BF35"/>
    <mergeCell ref="BG35:BI35"/>
    <mergeCell ref="BJ35:BK35"/>
    <mergeCell ref="BL35:BN35"/>
    <mergeCell ref="BO35:BQ35"/>
    <mergeCell ref="BR35:BS35"/>
    <mergeCell ref="BT35:BV35"/>
    <mergeCell ref="BW35:BY35"/>
    <mergeCell ref="BZ35:CA35"/>
    <mergeCell ref="CB35:CD35"/>
    <mergeCell ref="CE35:CG35"/>
    <mergeCell ref="CH35:CI35"/>
    <mergeCell ref="CP38:CQ38"/>
    <mergeCell ref="CR38:CT38"/>
    <mergeCell ref="CU38:CW38"/>
    <mergeCell ref="CX38:CY38"/>
    <mergeCell ref="CZ38:DB38"/>
    <mergeCell ref="AX36:AZ36"/>
    <mergeCell ref="BA36:BC36"/>
    <mergeCell ref="BD36:BF36"/>
    <mergeCell ref="BG36:BI36"/>
    <mergeCell ref="BJ36:BK36"/>
    <mergeCell ref="BL36:BN36"/>
    <mergeCell ref="BO36:BQ36"/>
    <mergeCell ref="B36:AE36"/>
    <mergeCell ref="AF36:AH36"/>
    <mergeCell ref="AI36:AK36"/>
    <mergeCell ref="AL36:AN36"/>
    <mergeCell ref="AO36:AQ36"/>
    <mergeCell ref="AR36:AT36"/>
    <mergeCell ref="AU36:AW36"/>
    <mergeCell ref="CP37:CQ37"/>
    <mergeCell ref="CR37:CT37"/>
    <mergeCell ref="BW37:BY37"/>
    <mergeCell ref="BZ37:CA37"/>
    <mergeCell ref="CB37:CD37"/>
    <mergeCell ref="CE37:CG37"/>
    <mergeCell ref="CH37:CI37"/>
    <mergeCell ref="CJ37:CL37"/>
    <mergeCell ref="CM37:CO37"/>
    <mergeCell ref="BW38:BY38"/>
    <mergeCell ref="BZ38:CA38"/>
    <mergeCell ref="CB38:CD38"/>
    <mergeCell ref="CE38:CG38"/>
    <mergeCell ref="CH38:CI38"/>
    <mergeCell ref="B38:AE38"/>
    <mergeCell ref="AF38:AH38"/>
    <mergeCell ref="AI38:AK38"/>
    <mergeCell ref="AL38:AN38"/>
    <mergeCell ref="AO38:AQ38"/>
    <mergeCell ref="AR38:AT38"/>
    <mergeCell ref="AU38:AW38"/>
    <mergeCell ref="DN39:DO39"/>
    <mergeCell ref="DP39:DR39"/>
    <mergeCell ref="DS39:DW39"/>
    <mergeCell ref="DS40:DW40"/>
    <mergeCell ref="DC38:DE38"/>
    <mergeCell ref="DF38:DG38"/>
    <mergeCell ref="DH38:DJ38"/>
    <mergeCell ref="DK38:DM38"/>
    <mergeCell ref="DN38:DO38"/>
    <mergeCell ref="DP38:DR38"/>
    <mergeCell ref="DS38:DW38"/>
    <mergeCell ref="B40:AE40"/>
    <mergeCell ref="AF40:AH40"/>
    <mergeCell ref="AI40:AK40"/>
    <mergeCell ref="AL40:AN40"/>
    <mergeCell ref="AO40:AQ40"/>
    <mergeCell ref="AR40:AT40"/>
    <mergeCell ref="AU40:AW40"/>
    <mergeCell ref="CJ38:CL38"/>
    <mergeCell ref="CM38:CO38"/>
    <mergeCell ref="CP40:CQ40"/>
    <mergeCell ref="CR40:CT40"/>
    <mergeCell ref="BW40:BY40"/>
    <mergeCell ref="BZ40:CA40"/>
    <mergeCell ref="CB40:CD40"/>
    <mergeCell ref="CE40:CG40"/>
    <mergeCell ref="CH40:CI40"/>
    <mergeCell ref="CJ40:CL40"/>
    <mergeCell ref="CM40:CO40"/>
    <mergeCell ref="DN40:DO40"/>
    <mergeCell ref="DP40:DR40"/>
    <mergeCell ref="CU40:CW40"/>
    <mergeCell ref="CX40:CY40"/>
    <mergeCell ref="CZ40:DB40"/>
    <mergeCell ref="DC40:DE40"/>
    <mergeCell ref="DF40:DG40"/>
    <mergeCell ref="DH40:DJ40"/>
    <mergeCell ref="DK40:DM40"/>
    <mergeCell ref="BR37:BS37"/>
    <mergeCell ref="BT37:BV37"/>
    <mergeCell ref="AX37:AZ37"/>
    <mergeCell ref="BA37:BC37"/>
    <mergeCell ref="BD37:BF37"/>
    <mergeCell ref="BG37:BI37"/>
    <mergeCell ref="BJ37:BK37"/>
    <mergeCell ref="BL37:BN37"/>
    <mergeCell ref="BO37:BQ37"/>
    <mergeCell ref="AX39:AZ39"/>
    <mergeCell ref="BA39:BC39"/>
    <mergeCell ref="BD39:BF39"/>
    <mergeCell ref="BG39:BI39"/>
    <mergeCell ref="BJ39:BK39"/>
    <mergeCell ref="BL39:BN39"/>
    <mergeCell ref="BO39:BQ39"/>
    <mergeCell ref="B39:AE39"/>
    <mergeCell ref="AF39:AH39"/>
    <mergeCell ref="AI39:AK39"/>
    <mergeCell ref="AL39:AN39"/>
    <mergeCell ref="AO39:AQ39"/>
    <mergeCell ref="AR39:AT39"/>
    <mergeCell ref="AU39:AW39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CJ36:CL36"/>
    <mergeCell ref="CM36:CO36"/>
    <mergeCell ref="BR36:BS36"/>
    <mergeCell ref="BT36:BV36"/>
    <mergeCell ref="BW36:BY36"/>
    <mergeCell ref="BZ36:CA36"/>
    <mergeCell ref="CB36:CD36"/>
    <mergeCell ref="CE36:CG36"/>
    <mergeCell ref="CH36:CI36"/>
    <mergeCell ref="DH36:DJ36"/>
    <mergeCell ref="DK36:DM36"/>
    <mergeCell ref="CP36:CQ36"/>
    <mergeCell ref="CR36:CT36"/>
    <mergeCell ref="CU36:CW36"/>
    <mergeCell ref="CX36:CY36"/>
    <mergeCell ref="CZ36:DB36"/>
    <mergeCell ref="DC36:DE36"/>
    <mergeCell ref="DF36:DG36"/>
    <mergeCell ref="DK34:DM34"/>
    <mergeCell ref="DN34:DO34"/>
    <mergeCell ref="DP34:DR34"/>
    <mergeCell ref="DS34:DW34"/>
    <mergeCell ref="CJ34:CL34"/>
    <mergeCell ref="CM34:CO34"/>
    <mergeCell ref="CP34:CQ34"/>
    <mergeCell ref="CR34:CT34"/>
    <mergeCell ref="CU34:CW34"/>
    <mergeCell ref="CX34:CY34"/>
    <mergeCell ref="CZ34:DB34"/>
    <mergeCell ref="B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K34"/>
    <mergeCell ref="BL34:BN34"/>
    <mergeCell ref="BO34:BQ34"/>
    <mergeCell ref="BR34:BS34"/>
    <mergeCell ref="BT34:BV34"/>
    <mergeCell ref="BW34:BY34"/>
    <mergeCell ref="BZ34:CA34"/>
    <mergeCell ref="CB34:CD34"/>
    <mergeCell ref="CE34:CG34"/>
    <mergeCell ref="CH34:CI34"/>
    <mergeCell ref="DC34:DE34"/>
    <mergeCell ref="DF34:DG34"/>
    <mergeCell ref="DH34:DJ34"/>
    <mergeCell ref="B33:AE33"/>
    <mergeCell ref="AF33:AH33"/>
    <mergeCell ref="AI33:AK33"/>
    <mergeCell ref="AL33:AN33"/>
    <mergeCell ref="AO33:AQ33"/>
    <mergeCell ref="AR33:AT33"/>
    <mergeCell ref="CH32:CI32"/>
    <mergeCell ref="CJ32:CL32"/>
    <mergeCell ref="BT33:BV33"/>
    <mergeCell ref="BW33:BY33"/>
    <mergeCell ref="BZ33:CA33"/>
    <mergeCell ref="CB33:CD33"/>
    <mergeCell ref="CE33:CG33"/>
    <mergeCell ref="BO33:BQ33"/>
    <mergeCell ref="BR33:BS33"/>
    <mergeCell ref="AU33:AW33"/>
    <mergeCell ref="AX33:AZ33"/>
    <mergeCell ref="BA33:BC33"/>
    <mergeCell ref="BD33:BF33"/>
    <mergeCell ref="BG33:BI33"/>
    <mergeCell ref="BJ33:BK33"/>
    <mergeCell ref="BL33:BN33"/>
    <mergeCell ref="DP29:DR32"/>
    <mergeCell ref="DS29:DW32"/>
    <mergeCell ref="AO30:AQ32"/>
    <mergeCell ref="DN32:DO32"/>
    <mergeCell ref="CZ33:DB33"/>
    <mergeCell ref="DC33:DE33"/>
    <mergeCell ref="DP33:DR33"/>
    <mergeCell ref="DS33:DW33"/>
    <mergeCell ref="CH33:CI33"/>
    <mergeCell ref="CJ33:CL33"/>
    <mergeCell ref="CM33:CO33"/>
    <mergeCell ref="CP33:CQ33"/>
    <mergeCell ref="CR33:CT33"/>
    <mergeCell ref="CU33:CW33"/>
    <mergeCell ref="CX33:CY33"/>
    <mergeCell ref="CM32:CO32"/>
    <mergeCell ref="CP32:CQ32"/>
    <mergeCell ref="CR32:CT32"/>
    <mergeCell ref="CU32:CW32"/>
    <mergeCell ref="CX32:CY32"/>
    <mergeCell ref="CZ32:DB32"/>
    <mergeCell ref="DC32:DE32"/>
    <mergeCell ref="DF32:DG32"/>
    <mergeCell ref="DF33:DG33"/>
    <mergeCell ref="DH32:DJ32"/>
    <mergeCell ref="DK32:DM32"/>
    <mergeCell ref="DH33:DJ33"/>
    <mergeCell ref="DK33:DM33"/>
    <mergeCell ref="DN33:DO33"/>
    <mergeCell ref="Q25:R25"/>
    <mergeCell ref="S25:AE25"/>
    <mergeCell ref="AK25:AL25"/>
    <mergeCell ref="AM25:AN25"/>
    <mergeCell ref="AO25:BC25"/>
    <mergeCell ref="BI25:BJ25"/>
    <mergeCell ref="AI29:AK32"/>
    <mergeCell ref="AL30:AN32"/>
    <mergeCell ref="CJ30:CY30"/>
    <mergeCell ref="CZ30:DO30"/>
    <mergeCell ref="BW32:BY32"/>
    <mergeCell ref="BZ32:CA32"/>
    <mergeCell ref="AL29:BC29"/>
    <mergeCell ref="AR30:BC30"/>
    <mergeCell ref="A29:A32"/>
    <mergeCell ref="AF29:AH32"/>
    <mergeCell ref="BD29:DO29"/>
    <mergeCell ref="B29:AE32"/>
    <mergeCell ref="CZ31:DG31"/>
    <mergeCell ref="DH31:DO31"/>
    <mergeCell ref="BD32:BF32"/>
    <mergeCell ref="BG32:BI32"/>
    <mergeCell ref="CB32:CD32"/>
    <mergeCell ref="CE32:CG32"/>
    <mergeCell ref="BD30:BS30"/>
    <mergeCell ref="BT30:CI30"/>
    <mergeCell ref="BJ32:BK32"/>
    <mergeCell ref="BL32:BN32"/>
    <mergeCell ref="BO32:BQ32"/>
    <mergeCell ref="BR32:BS32"/>
    <mergeCell ref="BT32:BV32"/>
    <mergeCell ref="BK23:BL23"/>
    <mergeCell ref="BM23:BZ23"/>
    <mergeCell ref="CG23:CH23"/>
    <mergeCell ref="CI23:CJ23"/>
    <mergeCell ref="CK23:CQ23"/>
    <mergeCell ref="BI23:BJ23"/>
    <mergeCell ref="BK25:BL25"/>
    <mergeCell ref="BM25:BX25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P21:Q21"/>
    <mergeCell ref="R21:S21"/>
    <mergeCell ref="T21:U21"/>
    <mergeCell ref="V21:W21"/>
    <mergeCell ref="X21:Y21"/>
    <mergeCell ref="Z21:AA21"/>
    <mergeCell ref="AB21:AC21"/>
    <mergeCell ref="AR31:AT32"/>
    <mergeCell ref="AU31:AW32"/>
    <mergeCell ref="AX31:AZ32"/>
    <mergeCell ref="BA31:BC32"/>
    <mergeCell ref="BD31:BK31"/>
    <mergeCell ref="BL31:BS31"/>
    <mergeCell ref="BT31:CA31"/>
    <mergeCell ref="CB31:CI31"/>
    <mergeCell ref="CJ31:CQ31"/>
    <mergeCell ref="CR31:CY31"/>
    <mergeCell ref="O23:P23"/>
    <mergeCell ref="Q23:R23"/>
    <mergeCell ref="S23:AE23"/>
    <mergeCell ref="AK23:AL23"/>
    <mergeCell ref="AM23:AN23"/>
    <mergeCell ref="AO23:AX23"/>
    <mergeCell ref="O25:P25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B21:C21"/>
    <mergeCell ref="D21:E21"/>
    <mergeCell ref="F21:G21"/>
    <mergeCell ref="H21:I21"/>
    <mergeCell ref="J21:K21"/>
    <mergeCell ref="L21:M21"/>
    <mergeCell ref="N21:O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DN21:DP21"/>
    <mergeCell ref="DQ21:DS21"/>
    <mergeCell ref="DT21:DW21"/>
    <mergeCell ref="DB22:DD22"/>
    <mergeCell ref="DE22:DG22"/>
    <mergeCell ref="DH22:DJ22"/>
    <mergeCell ref="DK22:DM22"/>
    <mergeCell ref="DN22:DP22"/>
    <mergeCell ref="DQ22:DS22"/>
    <mergeCell ref="DT22:DW22"/>
    <mergeCell ref="CV21:CW21"/>
    <mergeCell ref="CX21:CY21"/>
    <mergeCell ref="CZ21:DA21"/>
    <mergeCell ref="DB21:DD21"/>
    <mergeCell ref="DE21:DG21"/>
    <mergeCell ref="DH21:DJ21"/>
    <mergeCell ref="DK21:DM21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B20:C20"/>
    <mergeCell ref="D20:E20"/>
    <mergeCell ref="F20:G20"/>
    <mergeCell ref="H20:I20"/>
    <mergeCell ref="J20:K20"/>
    <mergeCell ref="L20:M20"/>
    <mergeCell ref="N20:O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CP19:CQ19"/>
    <mergeCell ref="CR19:CS19"/>
    <mergeCell ref="CT19:CU19"/>
    <mergeCell ref="B19:C19"/>
    <mergeCell ref="D19:E19"/>
    <mergeCell ref="F19:G19"/>
    <mergeCell ref="H19:I19"/>
    <mergeCell ref="J19:K19"/>
    <mergeCell ref="L19:M19"/>
    <mergeCell ref="N19:O19"/>
    <mergeCell ref="DN20:DP20"/>
    <mergeCell ref="DQ20:DS20"/>
    <mergeCell ref="DT20:DW20"/>
    <mergeCell ref="CV20:CW20"/>
    <mergeCell ref="CX20:CY20"/>
    <mergeCell ref="CZ20:DA20"/>
    <mergeCell ref="DB20:DD20"/>
    <mergeCell ref="DE20:DG20"/>
    <mergeCell ref="DH20:DJ20"/>
    <mergeCell ref="DK20:DM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CL19:CM19"/>
    <mergeCell ref="CN19:CO19"/>
    <mergeCell ref="DN19:DP19"/>
    <mergeCell ref="DQ19:DS19"/>
    <mergeCell ref="DT19:DW19"/>
    <mergeCell ref="CV19:CW19"/>
    <mergeCell ref="CX19:CY19"/>
    <mergeCell ref="CZ19:DA19"/>
    <mergeCell ref="DB19:DD19"/>
    <mergeCell ref="DE19:DG19"/>
    <mergeCell ref="DH19:DJ19"/>
    <mergeCell ref="DK19:DM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F17:G17"/>
    <mergeCell ref="H17:I17"/>
    <mergeCell ref="B18:C18"/>
    <mergeCell ref="D18:E18"/>
    <mergeCell ref="F18:G18"/>
    <mergeCell ref="H18:I18"/>
    <mergeCell ref="J18:K18"/>
    <mergeCell ref="CP18:CQ18"/>
    <mergeCell ref="CR18:CS18"/>
    <mergeCell ref="CT18:CU18"/>
    <mergeCell ref="CV18:CW18"/>
    <mergeCell ref="DQ18:DS18"/>
    <mergeCell ref="DT18:DW18"/>
    <mergeCell ref="CX18:CY18"/>
    <mergeCell ref="CZ18:DA18"/>
    <mergeCell ref="DB18:DD18"/>
    <mergeCell ref="DE18:DG18"/>
    <mergeCell ref="DH18:DJ18"/>
    <mergeCell ref="DK18:DM18"/>
    <mergeCell ref="DN18:DP18"/>
    <mergeCell ref="L17:M17"/>
    <mergeCell ref="N17:O17"/>
    <mergeCell ref="L18:M18"/>
    <mergeCell ref="N18:O18"/>
    <mergeCell ref="P18:Q18"/>
    <mergeCell ref="R18:S18"/>
    <mergeCell ref="T18:U18"/>
    <mergeCell ref="P17:Q17"/>
    <mergeCell ref="T17:U17"/>
    <mergeCell ref="R16:S17"/>
    <mergeCell ref="T16:AA16"/>
    <mergeCell ref="Z17:AA17"/>
    <mergeCell ref="V17:W17"/>
    <mergeCell ref="X17:Y17"/>
    <mergeCell ref="V18:W18"/>
    <mergeCell ref="X18:Y18"/>
    <mergeCell ref="Z18:AA18"/>
    <mergeCell ref="AB18:AC18"/>
    <mergeCell ref="AD18:AE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DB16:DD17"/>
    <mergeCell ref="DE16:DG17"/>
    <mergeCell ref="DH16:DJ17"/>
    <mergeCell ref="DK16:DM17"/>
    <mergeCell ref="CZ17:DA17"/>
    <mergeCell ref="CZ7:DV8"/>
    <mergeCell ref="CZ9:DI9"/>
    <mergeCell ref="A1:DW1"/>
    <mergeCell ref="A2:DW2"/>
    <mergeCell ref="A3:DW3"/>
    <mergeCell ref="AR6:CP6"/>
    <mergeCell ref="M8:W8"/>
    <mergeCell ref="AZ8:CP8"/>
    <mergeCell ref="M9:W9"/>
    <mergeCell ref="DN16:DP17"/>
    <mergeCell ref="DQ16:DS17"/>
    <mergeCell ref="DT16:DW17"/>
    <mergeCell ref="B17:C17"/>
    <mergeCell ref="D17:E17"/>
    <mergeCell ref="AB17:AC17"/>
    <mergeCell ref="AD17:AE17"/>
    <mergeCell ref="BL17:BM17"/>
    <mergeCell ref="BN17:BO17"/>
    <mergeCell ref="BP17:BQ17"/>
    <mergeCell ref="BT17:BU17"/>
    <mergeCell ref="BV17:BW17"/>
    <mergeCell ref="B10:K10"/>
    <mergeCell ref="A16:A17"/>
    <mergeCell ref="B16:I16"/>
    <mergeCell ref="J16:K17"/>
    <mergeCell ref="L16:Q16"/>
    <mergeCell ref="BJ16:BK17"/>
    <mergeCell ref="BB16:BI16"/>
    <mergeCell ref="BL16:BQ16"/>
    <mergeCell ref="BT16:CA16"/>
    <mergeCell ref="CB16:CI16"/>
    <mergeCell ref="CL16:CQ16"/>
    <mergeCell ref="CT16:DA16"/>
    <mergeCell ref="BX17:BY17"/>
    <mergeCell ref="BZ17:CA17"/>
    <mergeCell ref="CB17:CC17"/>
    <mergeCell ref="CD17:CE17"/>
    <mergeCell ref="CF17:CG17"/>
    <mergeCell ref="CH17:CI17"/>
    <mergeCell ref="CL17:CM17"/>
    <mergeCell ref="CN17:CO17"/>
    <mergeCell ref="CP17:CQ17"/>
    <mergeCell ref="CT17:CU17"/>
    <mergeCell ref="CV17:CW17"/>
    <mergeCell ref="CX17:CY17"/>
    <mergeCell ref="BR16:BS17"/>
    <mergeCell ref="CJ16:CK17"/>
    <mergeCell ref="CR16:CS17"/>
    <mergeCell ref="AF17:AG17"/>
    <mergeCell ref="AH17:AI17"/>
    <mergeCell ref="AL17:AM17"/>
    <mergeCell ref="AN17:AO17"/>
    <mergeCell ref="AP17:AQ17"/>
    <mergeCell ref="AT17:AU17"/>
    <mergeCell ref="AV17:AW17"/>
    <mergeCell ref="AX17:AY17"/>
    <mergeCell ref="BB17:BC17"/>
    <mergeCell ref="BD17:BE17"/>
    <mergeCell ref="BF17:BG17"/>
    <mergeCell ref="BH17:BI17"/>
    <mergeCell ref="AB16:AI16"/>
    <mergeCell ref="AJ16:AK17"/>
    <mergeCell ref="AL16:AQ16"/>
    <mergeCell ref="AR16:AS17"/>
    <mergeCell ref="AT16:AY16"/>
    <mergeCell ref="AZ16:BA17"/>
  </mergeCells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1-44 01 05-01май 12 ПЕЧАТ готов</vt:lpstr>
      <vt:lpstr>2 вариант</vt:lpstr>
      <vt:lpstr>ИИО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2021-05-28T06:25:05Z</dcterms:modified>
</cp:coreProperties>
</file>