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608" windowHeight="9432" tabRatio="58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<sst xmlns="http://schemas.openxmlformats.org/spreadsheetml/2006/main" count="380" uniqueCount="275">
  <si>
    <t>: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</si>
  <si>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</si>
  <si>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</si>
  <si>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</si>
  <si>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</si>
  <si>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</si>
  <si>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</si>
  <si>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</si>
  <si>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</si>
  <si>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</si>
  <si>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</si>
  <si>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</si>
  <si>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</si>
  <si>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Ауд. часов</t>
  </si>
  <si>
    <t>Зач. единиц</t>
  </si>
  <si>
    <t>Количество часов учебных занятий в неделю</t>
  </si>
  <si>
    <t>Количество экзаменов</t>
  </si>
  <si>
    <t>Количество зачетов</t>
  </si>
  <si>
    <t>I</t>
  </si>
  <si>
    <t>Семестр</t>
  </si>
  <si>
    <t>Название практики</t>
  </si>
  <si>
    <t>Недель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</si>
  <si>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</si>
  <si>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</si>
  <si>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</si>
  <si>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</si>
  <si>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</si>
  <si>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</si>
  <si>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</si>
  <si>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</si>
  <si>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</si>
  <si>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</si>
  <si>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</si>
  <si>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</si>
  <si>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</si>
  <si>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</si>
  <si>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</si>
  <si>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</si>
  <si>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</si>
  <si>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</si>
  <si>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</si>
  <si>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</si>
  <si>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</si>
  <si>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</si>
  <si>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</si>
  <si>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</si>
  <si>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=</t>
  </si>
  <si>
    <t>Х</t>
  </si>
  <si>
    <t>итоговая аттестация</t>
  </si>
  <si>
    <t>//</t>
  </si>
  <si>
    <t>экзаменационная сессия</t>
  </si>
  <si>
    <t>Семинарские</t>
  </si>
  <si>
    <t>Итоговая аттестация</t>
  </si>
  <si>
    <t>Каникулы</t>
  </si>
  <si>
    <t>КУРСЫ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</si>
  <si>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</si>
  <si>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</si>
  <si>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</si>
  <si>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</si>
  <si>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</si>
  <si>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</si>
  <si>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</si>
  <si>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</si>
  <si>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</si>
  <si>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</si>
  <si>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</si>
  <si>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/</t>
  </si>
  <si>
    <t>–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</si>
  <si>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</si>
  <si>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</si>
  <si>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</si>
  <si>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</si>
  <si>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</si>
  <si>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</si>
  <si>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 xml:space="preserve">Количество часов учебных занятий </t>
  </si>
  <si>
    <t>Код 
компетенции</t>
  </si>
  <si>
    <t>Наименование компетенции</t>
  </si>
  <si>
    <t>Протокол № ____ от _________ 20___ г.</t>
  </si>
  <si>
    <t>1.3</t>
  </si>
  <si>
    <t>УК-1</t>
  </si>
  <si>
    <t>УК-2</t>
  </si>
  <si>
    <t>СОГЛАСОВАНО</t>
  </si>
  <si>
    <t>Эксперт-нормоконтролер</t>
  </si>
  <si>
    <t>УК-3</t>
  </si>
  <si>
    <t>УК-4</t>
  </si>
  <si>
    <t>УК-5</t>
  </si>
  <si>
    <t>1.3.1</t>
  </si>
  <si>
    <t>2.1</t>
  </si>
  <si>
    <t>2.1.1</t>
  </si>
  <si>
    <t>2.1.2</t>
  </si>
  <si>
    <t>июль</t>
  </si>
  <si>
    <t>август</t>
  </si>
  <si>
    <t>24
31</t>
  </si>
  <si>
    <t>Теоретическое обучение</t>
  </si>
  <si>
    <t>Экзаменационные сессии</t>
  </si>
  <si>
    <t>каникулы</t>
  </si>
  <si>
    <t xml:space="preserve">   I. График образовательного  процесса</t>
  </si>
  <si>
    <t>Зачетных единиц</t>
  </si>
  <si>
    <t>Практики</t>
  </si>
  <si>
    <t>практика</t>
  </si>
  <si>
    <t>Название модуля, 
учебной дисциплины, курсового проекта (курсовой работы)</t>
  </si>
  <si>
    <t>IV. Практики</t>
  </si>
  <si>
    <t>Магистерская диссертация</t>
  </si>
  <si>
    <t>магистерская диссертация</t>
  </si>
  <si>
    <t>V. Магистерская диссертация</t>
  </si>
  <si>
    <t>Защита магистерской диссертации</t>
  </si>
  <si>
    <t>VI. Итоговая аттестация</t>
  </si>
  <si>
    <t>СК-7</t>
  </si>
  <si>
    <t>СК-1</t>
  </si>
  <si>
    <t>СК-6</t>
  </si>
  <si>
    <t>УПК-1</t>
  </si>
  <si>
    <t>УПК-2</t>
  </si>
  <si>
    <t>СК-2</t>
  </si>
  <si>
    <t>СК-3</t>
  </si>
  <si>
    <t>СК-4</t>
  </si>
  <si>
    <t>СК-5</t>
  </si>
  <si>
    <t>1.1.1</t>
  </si>
  <si>
    <t>1.1.2</t>
  </si>
  <si>
    <t>2.3</t>
  </si>
  <si>
    <t>2.3.1</t>
  </si>
  <si>
    <t>2.3.2</t>
  </si>
  <si>
    <t>УПК-3</t>
  </si>
  <si>
    <t>Модуль "Государственное управление"</t>
  </si>
  <si>
    <t>1.2.1</t>
  </si>
  <si>
    <t>VII. Матрица компетенций</t>
  </si>
  <si>
    <t>Г.В.Пальчик</t>
  </si>
  <si>
    <t>Управление социальными и экономическими системами</t>
  </si>
  <si>
    <t>Код модуля, учебной дисциплины</t>
  </si>
  <si>
    <t>Компонент учреждения высшего образования</t>
  </si>
  <si>
    <t>Модуль "Научно-исследовательская работа"</t>
  </si>
  <si>
    <t xml:space="preserve">Научно-исследовательский семинар </t>
  </si>
  <si>
    <t>Министерства образования Республики Беларусь</t>
  </si>
  <si>
    <t>С.А. Касперович</t>
  </si>
  <si>
    <t xml:space="preserve">Председатель учебно-методического объединения </t>
  </si>
  <si>
    <t>в области управления</t>
  </si>
  <si>
    <t>В.А. Бороденя</t>
  </si>
  <si>
    <t>И.В. Титович</t>
  </si>
  <si>
    <t>М.М. Байдун</t>
  </si>
  <si>
    <t>1.1</t>
  </si>
  <si>
    <t>1.2</t>
  </si>
  <si>
    <t>2</t>
  </si>
  <si>
    <t>2.1.3</t>
  </si>
  <si>
    <t>Дополнительные виды обучения</t>
  </si>
  <si>
    <t>МИНИСТЕРСТВО ОБРАЗОВАНИЯ РЕСПУБЛИКИ БЕЛАРУСЬ</t>
  </si>
  <si>
    <t>/184</t>
  </si>
  <si>
    <t>/2</t>
  </si>
  <si>
    <t>/240</t>
  </si>
  <si>
    <t>/104</t>
  </si>
  <si>
    <t>/60</t>
  </si>
  <si>
    <t>/44</t>
  </si>
  <si>
    <t>/6</t>
  </si>
  <si>
    <t>/120</t>
  </si>
  <si>
    <t>/12</t>
  </si>
  <si>
    <t>Быть способным анализировать стратегию и основные направления развития государства как социально-экономической системы, определять стратегические направления развития объекта управления в соответствии с тенденциями развития национальной экономики</t>
  </si>
  <si>
    <t>УК-6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</si>
  <si>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</si>
  <si>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</si>
  <si>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</si>
  <si>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1,2</t>
  </si>
  <si>
    <t>2.3.2.1</t>
  </si>
  <si>
    <t>2.3.2.2</t>
  </si>
  <si>
    <t>Количество часов в неделю, всего</t>
  </si>
  <si>
    <t>Всего зачетных единиц</t>
  </si>
  <si>
    <t>В рамках  специальности 1-26 80 07 "Государственное управление и экономика" могут быть реализованы следующие профилизации: Управление региональным развитием, Управление недвижимостью, Управление проектами государственно-частного партнерства и др.</t>
  </si>
  <si>
    <t>Быть способным осуществлять профессиональное и личностное самообразование, проектировать дальнейшие образовательные маршруты и профессиональную карьеру</t>
  </si>
  <si>
    <t>Уметь выстраивать коммуникации, проявлять лидерские навыки, способность к командообразованию</t>
  </si>
  <si>
    <t>Владеть теоретическими и практическими навыками в области правового регулирования государственного управления и самоуправления для обеспечения соблюдения законности в деятельности государственных органов, организаций и субъектов хозяйствования</t>
  </si>
  <si>
    <t xml:space="preserve">Уметь использовать методы социального, экологического и экономического анализа для принятия  решений по формированию и проведению государственной политики в области регионального управления и развития </t>
  </si>
  <si>
    <t>Уметь анализировать и прогнозировать динамику социально-экономических процессов, происходящих в регионе</t>
  </si>
  <si>
    <t>Уметь обосновывать основные положения и формировать  политику развития урбанизированных территорий и согласовывать ее с целями развития экономических систем</t>
  </si>
  <si>
    <t>2.2.2</t>
  </si>
  <si>
    <t xml:space="preserve">Уметь разрабатывать и обосновывать комплекс  мероприятий по переходу  к устойчивому развитию сельских территорий </t>
  </si>
  <si>
    <t>Обладать навыками проведения  маркетинговых исследований в области инвестиционной привлекательности регионов для организации маркетингового процесса на региональном уровне</t>
  </si>
  <si>
    <t>2.2.1</t>
  </si>
  <si>
    <t xml:space="preserve">Быть способным участвовать в разработке стратегии устойчивого регионального развития на основе анализа состояния регионов и оценки рисков </t>
  </si>
  <si>
    <t>Быть способным применять основные принципы и методы управления экологической безопасностью в ежедневной практической деятельности</t>
  </si>
  <si>
    <t>СК-8</t>
  </si>
  <si>
    <t xml:space="preserve">Обладать теоретическими знаниями и прикладными навыками о принципах, методах, организационных структурах и механизме управления человеческими ресурсами для решения задач регионального развития </t>
  </si>
  <si>
    <t>СК-9</t>
  </si>
  <si>
    <t xml:space="preserve">Быть способным участвовать в управлении региональными проектами, внедрять технологические инновации на региональном уровне </t>
  </si>
  <si>
    <t>СК-10</t>
  </si>
  <si>
    <t xml:space="preserve">Модуль по выбору </t>
  </si>
  <si>
    <t>Экономика развития</t>
  </si>
  <si>
    <t>Модуль "Региональное управление"</t>
  </si>
  <si>
    <t>Экономика региона</t>
  </si>
  <si>
    <t>Управление человеческими ресурсами региона</t>
  </si>
  <si>
    <t>Институциональные основы управления региональным развитием</t>
  </si>
  <si>
    <t>Модуль "Управление развитием территорий"</t>
  </si>
  <si>
    <t>Маркетинг региона</t>
  </si>
  <si>
    <t xml:space="preserve">Управление развитием урбанизированных территорий  </t>
  </si>
  <si>
    <t>Управление развитием сельских территорий</t>
  </si>
  <si>
    <t>Модуль "Управление окружающей средой и развитием"</t>
  </si>
  <si>
    <t xml:space="preserve">Современные кадровые технологии </t>
  </si>
  <si>
    <t>Управление проектами</t>
  </si>
  <si>
    <t>2.2</t>
  </si>
  <si>
    <t>2.3.1.1</t>
  </si>
  <si>
    <t>2.3.1.2</t>
  </si>
  <si>
    <t xml:space="preserve">Управление устойчивым развитием региона </t>
  </si>
  <si>
    <t xml:space="preserve">Управление экологической безопасностью </t>
  </si>
  <si>
    <t xml:space="preserve">СК-7 </t>
  </si>
  <si>
    <t>/50</t>
  </si>
  <si>
    <t>/54</t>
  </si>
  <si>
    <t>/220</t>
  </si>
  <si>
    <t>3</t>
  </si>
  <si>
    <t>/568</t>
  </si>
  <si>
    <t>/316</t>
  </si>
  <si>
    <t>/96</t>
  </si>
  <si>
    <t>/36</t>
  </si>
  <si>
    <t>/3</t>
  </si>
  <si>
    <t>/160</t>
  </si>
  <si>
    <t>/15</t>
  </si>
  <si>
    <t>3.1</t>
  </si>
  <si>
    <t>3.2</t>
  </si>
  <si>
    <t>/140</t>
  </si>
  <si>
    <t>/1</t>
  </si>
  <si>
    <t>/108</t>
  </si>
  <si>
    <t>/72</t>
  </si>
  <si>
    <t>1 семестр,
18 недель</t>
  </si>
  <si>
    <t>2 семестр,
9 недель</t>
  </si>
  <si>
    <t>2.2.3</t>
  </si>
  <si>
    <t>1.1.3</t>
  </si>
  <si>
    <t>Информационно-аналитические технологии в государственном управлении</t>
  </si>
  <si>
    <t>УПК-1, УК-2-4</t>
  </si>
  <si>
    <t>УПК-3, УК-2-4</t>
  </si>
  <si>
    <t>УПК-4</t>
  </si>
  <si>
    <t>УК-7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</si>
  <si>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</si>
  <si>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3.3</t>
  </si>
  <si>
    <t>Модуль "Экономика развития"</t>
  </si>
  <si>
    <t>Быть способным анализировать информацию о наиболее перспективных путях использования управленческого потенциала информационных ресурсов и технологий, а также применять программные офисные инструменты для эффективного решения управленческих задач</t>
  </si>
  <si>
    <t>Быть способным использовать знания об инновационном потенциале объекта управления для решения задач по устойчивому социально-экономическому развитию организации, региона, страны</t>
  </si>
  <si>
    <t>Разработан в качестве примера реализации образовательного стандарта по специальности 1-26-80 07 "Государственное управление и экономика".</t>
  </si>
  <si>
    <t>/388</t>
  </si>
  <si>
    <t>/202</t>
  </si>
  <si>
    <t>/80</t>
  </si>
  <si>
    <t>/114</t>
  </si>
  <si>
    <t>/180</t>
  </si>
  <si>
    <t>ТИПОВОЙ УЧЕБНЫЙ  ПЛАН</t>
  </si>
  <si>
    <t>Правовое обеспечение государственного управления и самоуправления</t>
  </si>
  <si>
    <t>1.1.1, 1.2</t>
  </si>
  <si>
    <t>Обладать навыками ведения аргументированных дискуссий по научной и профессиональной проблематике</t>
  </si>
  <si>
    <t>Уметь применять современные технологии управления персоналом для обеспечения стабильности и конкурентоспособности организации</t>
  </si>
  <si>
    <r>
      <rPr>
        <u val="single"/>
        <sz val="20"/>
        <rFont val="Times New Roman"/>
        <family val="1"/>
      </rPr>
      <t xml:space="preserve">29 </t>
    </r>
    <r>
      <rPr>
        <sz val="20"/>
        <rFont val="Times New Roman"/>
        <family val="1"/>
      </rPr>
      <t xml:space="preserve">
09
</t>
    </r>
    <r>
      <rPr>
        <u val="single"/>
        <sz val="20"/>
        <rFont val="Times New Roman"/>
        <family val="1"/>
      </rPr>
      <t>05</t>
    </r>
    <r>
      <rPr>
        <sz val="20"/>
        <rFont val="Times New Roman"/>
        <family val="1"/>
      </rPr>
      <t xml:space="preserve">
10</t>
    </r>
  </si>
  <si>
    <r>
      <rPr>
        <u val="single"/>
        <sz val="20"/>
        <rFont val="Times New Roman"/>
        <family val="1"/>
      </rPr>
      <t xml:space="preserve">27 </t>
    </r>
    <r>
      <rPr>
        <sz val="20"/>
        <rFont val="Times New Roman"/>
        <family val="1"/>
      </rPr>
      <t xml:space="preserve">
10
</t>
    </r>
    <r>
      <rPr>
        <u val="single"/>
        <sz val="20"/>
        <rFont val="Times New Roman"/>
        <family val="1"/>
      </rPr>
      <t>02</t>
    </r>
    <r>
      <rPr>
        <sz val="20"/>
        <rFont val="Times New Roman"/>
        <family val="1"/>
      </rPr>
      <t xml:space="preserve">
11</t>
    </r>
  </si>
  <si>
    <r>
      <rPr>
        <u val="single"/>
        <sz val="20"/>
        <rFont val="Times New Roman"/>
        <family val="1"/>
      </rPr>
      <t xml:space="preserve">29 </t>
    </r>
    <r>
      <rPr>
        <sz val="20"/>
        <rFont val="Times New Roman"/>
        <family val="1"/>
      </rPr>
      <t xml:space="preserve">
12
</t>
    </r>
    <r>
      <rPr>
        <u val="single"/>
        <sz val="20"/>
        <rFont val="Times New Roman"/>
        <family val="1"/>
      </rPr>
      <t>04</t>
    </r>
    <r>
      <rPr>
        <sz val="20"/>
        <rFont val="Times New Roman"/>
        <family val="1"/>
      </rPr>
      <t xml:space="preserve">
01</t>
    </r>
  </si>
  <si>
    <r>
      <rPr>
        <u val="single"/>
        <sz val="20"/>
        <rFont val="Times New Roman"/>
        <family val="1"/>
      </rPr>
      <t xml:space="preserve">26 </t>
    </r>
    <r>
      <rPr>
        <sz val="20"/>
        <rFont val="Times New Roman"/>
        <family val="1"/>
      </rPr>
      <t xml:space="preserve">
01
</t>
    </r>
    <r>
      <rPr>
        <u val="single"/>
        <sz val="20"/>
        <rFont val="Times New Roman"/>
        <family val="1"/>
      </rPr>
      <t>01</t>
    </r>
    <r>
      <rPr>
        <sz val="20"/>
        <rFont val="Times New Roman"/>
        <family val="1"/>
      </rPr>
      <t xml:space="preserve">
02</t>
    </r>
  </si>
  <si>
    <r>
      <rPr>
        <u val="single"/>
        <sz val="20"/>
        <rFont val="Times New Roman"/>
        <family val="1"/>
      </rPr>
      <t xml:space="preserve">23 </t>
    </r>
    <r>
      <rPr>
        <sz val="20"/>
        <rFont val="Times New Roman"/>
        <family val="1"/>
      </rPr>
      <t xml:space="preserve">
02
</t>
    </r>
    <r>
      <rPr>
        <u val="single"/>
        <sz val="20"/>
        <rFont val="Times New Roman"/>
        <family val="1"/>
      </rPr>
      <t>01</t>
    </r>
    <r>
      <rPr>
        <sz val="20"/>
        <rFont val="Times New Roman"/>
        <family val="1"/>
      </rPr>
      <t xml:space="preserve">
03</t>
    </r>
  </si>
  <si>
    <r>
      <rPr>
        <u val="single"/>
        <sz val="20"/>
        <rFont val="Times New Roman"/>
        <family val="1"/>
      </rPr>
      <t xml:space="preserve">30 </t>
    </r>
    <r>
      <rPr>
        <sz val="20"/>
        <rFont val="Times New Roman"/>
        <family val="1"/>
      </rPr>
      <t xml:space="preserve">
03
</t>
    </r>
    <r>
      <rPr>
        <u val="single"/>
        <sz val="20"/>
        <rFont val="Times New Roman"/>
        <family val="1"/>
      </rPr>
      <t>05</t>
    </r>
    <r>
      <rPr>
        <sz val="20"/>
        <rFont val="Times New Roman"/>
        <family val="1"/>
      </rPr>
      <t xml:space="preserve">
04</t>
    </r>
  </si>
  <si>
    <r>
      <rPr>
        <u val="single"/>
        <sz val="20"/>
        <rFont val="Times New Roman"/>
        <family val="1"/>
      </rPr>
      <t xml:space="preserve">27 </t>
    </r>
    <r>
      <rPr>
        <sz val="20"/>
        <rFont val="Times New Roman"/>
        <family val="1"/>
      </rPr>
      <t xml:space="preserve">
04
</t>
    </r>
    <r>
      <rPr>
        <u val="single"/>
        <sz val="20"/>
        <rFont val="Times New Roman"/>
        <family val="1"/>
      </rPr>
      <t>03</t>
    </r>
    <r>
      <rPr>
        <sz val="20"/>
        <rFont val="Times New Roman"/>
        <family val="1"/>
      </rPr>
      <t xml:space="preserve">
05</t>
    </r>
  </si>
  <si>
    <r>
      <rPr>
        <u val="single"/>
        <sz val="20"/>
        <rFont val="Times New Roman"/>
        <family val="1"/>
      </rPr>
      <t xml:space="preserve">29 </t>
    </r>
    <r>
      <rPr>
        <sz val="20"/>
        <rFont val="Times New Roman"/>
        <family val="1"/>
      </rPr>
      <t xml:space="preserve">
06
</t>
    </r>
    <r>
      <rPr>
        <u val="single"/>
        <sz val="20"/>
        <rFont val="Times New Roman"/>
        <family val="1"/>
      </rPr>
      <t>05</t>
    </r>
    <r>
      <rPr>
        <sz val="20"/>
        <rFont val="Times New Roman"/>
        <family val="1"/>
      </rPr>
      <t xml:space="preserve">
07</t>
    </r>
  </si>
  <si>
    <r>
      <rPr>
        <u val="single"/>
        <sz val="20"/>
        <rFont val="Times New Roman"/>
        <family val="1"/>
      </rPr>
      <t xml:space="preserve">27 </t>
    </r>
    <r>
      <rPr>
        <sz val="20"/>
        <rFont val="Times New Roman"/>
        <family val="1"/>
      </rPr>
      <t xml:space="preserve">
07
</t>
    </r>
    <r>
      <rPr>
        <u val="single"/>
        <sz val="20"/>
        <rFont val="Times New Roman"/>
        <family val="1"/>
      </rPr>
      <t>02</t>
    </r>
    <r>
      <rPr>
        <sz val="20"/>
        <rFont val="Times New Roman"/>
        <family val="1"/>
      </rPr>
      <t xml:space="preserve">
08</t>
    </r>
  </si>
  <si>
    <r>
      <t>Государственный компонент</t>
    </r>
    <r>
      <rPr>
        <sz val="26"/>
        <rFont val="Times New Roman"/>
        <family val="1"/>
      </rPr>
      <t xml:space="preserve"> </t>
    </r>
  </si>
  <si>
    <t>учреждения образования "Республиканский институт высшей школы"</t>
  </si>
  <si>
    <t xml:space="preserve">Проректор по научно-методической работе Государственного </t>
  </si>
  <si>
    <t>Начальник Главного управления профессионального образования</t>
  </si>
  <si>
    <t>Управленческая</t>
  </si>
  <si>
    <r>
      <t xml:space="preserve">Степень  </t>
    </r>
    <r>
      <rPr>
        <b/>
        <sz val="28"/>
        <rFont val="Times New Roman"/>
        <family val="1"/>
      </rPr>
      <t>магистр</t>
    </r>
  </si>
  <si>
    <r>
      <t xml:space="preserve">Срок  обучения  </t>
    </r>
    <r>
      <rPr>
        <b/>
        <sz val="28"/>
        <rFont val="Times New Roman"/>
        <family val="1"/>
      </rPr>
      <t>1 год</t>
    </r>
  </si>
  <si>
    <r>
      <t xml:space="preserve"> </t>
    </r>
    <r>
      <rPr>
        <sz val="32"/>
        <rFont val="Times New Roman"/>
        <family val="1"/>
      </rPr>
      <t>Специальность</t>
    </r>
    <r>
      <rPr>
        <b/>
        <sz val="32"/>
        <rFont val="Times New Roman"/>
        <family val="1"/>
      </rPr>
      <t xml:space="preserve">  1-26 80 07 Государственное управление и экономика</t>
    </r>
  </si>
  <si>
    <r>
      <rPr>
        <sz val="32"/>
        <rFont val="Times New Roman"/>
        <family val="1"/>
      </rPr>
      <t>Профилизация</t>
    </r>
    <r>
      <rPr>
        <b/>
        <sz val="32"/>
        <rFont val="Times New Roman"/>
        <family val="1"/>
      </rPr>
      <t xml:space="preserve">  Управление региональным развитием</t>
    </r>
  </si>
  <si>
    <t xml:space="preserve">Рекомендован к утверждению Президиумом Совета УМО </t>
  </si>
  <si>
    <t>по образованию в области управления</t>
  </si>
  <si>
    <r>
      <rPr>
        <vertAlign val="superscript"/>
        <sz val="24"/>
        <rFont val="Times New Roman"/>
        <family val="1"/>
      </rPr>
      <t>1</t>
    </r>
    <r>
      <rPr>
        <sz val="24"/>
        <rFont val="Times New Roman"/>
        <family val="1"/>
      </rPr>
      <t xml:space="preserve">Общеобразовательные дисциплины "Философия и методология науки", "Иностранный язык", "Основы информационных технологий"  изучаются по выбору магистранта. По общеобразовательным дисциплинам "Философия и методология науки" и "Иностранный язык" формой текущей аттестации является кандидатский экзамен, по общеобразовательной дисциплине "Основы информационных технологий" формой текущей аттестации является кандидатский зачет. </t>
    </r>
  </si>
  <si>
    <t>Председатель Государственного комитета по науке и технологиям</t>
  </si>
  <si>
    <t>А.Г.Шумилин</t>
  </si>
  <si>
    <t>Философия и методология науки¹</t>
  </si>
  <si>
    <t>Иностранный язык¹</t>
  </si>
  <si>
    <t>Основы информационных технологий¹</t>
  </si>
  <si>
    <t>Модуль  "Современные управленческие технологии"</t>
  </si>
  <si>
    <t xml:space="preserve">Председатель научно-методического совета </t>
  </si>
  <si>
    <t>по государственному управлению</t>
  </si>
  <si>
    <r>
      <t xml:space="preserve">Регистрационный № </t>
    </r>
    <r>
      <rPr>
        <b/>
        <sz val="28"/>
        <rFont val="Times New Roman"/>
        <family val="1"/>
      </rPr>
      <t>E 26-2-007/пр-тип.</t>
    </r>
  </si>
  <si>
    <t>УТВЕРЖДЕНО</t>
  </si>
  <si>
    <t xml:space="preserve">Первым заместителем </t>
  </si>
  <si>
    <t>И.А.Старовойтовой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</si>
</sst>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7">
    <font>
      <sz val="10"/>
      <name val="Arial Cyr"/>
      <family val="0"/>
    </font>
    <font>
      <sz val="11"/>
      <color indexed="8"/>
      <name val="Calibri"/>
      <family val="2"/>
    </font>
    <font>
      <b/>
      <sz val="2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28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8"/>
      <name val="Times New Roman"/>
      <family val="1"/>
    </font>
    <font>
      <b/>
      <sz val="27"/>
      <name val="Times New Roman"/>
      <family val="1"/>
    </font>
    <font>
      <vertAlign val="superscript"/>
      <sz val="24"/>
      <name val="Times New Roman"/>
      <family val="1"/>
    </font>
    <font>
      <i/>
      <sz val="28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30"/>
      <name val="Times New Roman"/>
      <family val="1"/>
    </font>
    <font>
      <b/>
      <sz val="30"/>
      <name val="Times New Roman"/>
      <family val="1"/>
    </font>
    <font>
      <i/>
      <sz val="10"/>
      <name val="Times New Roman"/>
      <family val="1"/>
    </font>
    <font>
      <u val="single"/>
      <sz val="20"/>
      <name val="Times New Roman"/>
      <family val="1"/>
    </font>
    <font>
      <b/>
      <i/>
      <sz val="26"/>
      <name val="Times New Roman"/>
      <family val="1"/>
    </font>
    <font>
      <i/>
      <sz val="26"/>
      <name val="Times New Roman"/>
      <family val="1"/>
    </font>
    <font>
      <b/>
      <sz val="24"/>
      <name val="Arial Cyr"/>
      <family val="0"/>
    </font>
    <font>
      <b/>
      <sz val="10"/>
      <name val="Arial Cyr"/>
      <family val="0"/>
    </font>
    <font>
      <b/>
      <sz val="32"/>
      <name val="Times New Roman"/>
      <family val="1"/>
    </font>
    <font>
      <sz val="3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" fillId="0" borderId="0" applyNumberFormat="0" applyFill="0" applyBorder="0" applyProtection="0">
      <alignment/>
    </xf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06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9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vertical="top"/>
    </xf>
    <xf numFmtId="0" fontId="9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16" fillId="33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0" fillId="0" borderId="0" xfId="0" applyFont="1" applyAlignment="1">
      <alignment/>
    </xf>
    <xf numFmtId="0" fontId="66" fillId="33" borderId="0" xfId="0" applyFont="1" applyFill="1" applyAlignment="1">
      <alignment/>
    </xf>
    <xf numFmtId="0" fontId="66" fillId="0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3" borderId="0" xfId="0" applyFont="1" applyFill="1" applyAlignment="1">
      <alignment/>
    </xf>
    <xf numFmtId="0" fontId="12" fillId="0" borderId="0" xfId="0" applyFont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8" fillId="0" borderId="0" xfId="51" applyFont="1" applyBorder="1">
      <alignment/>
    </xf>
    <xf numFmtId="0" fontId="12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horizontal="left" vertical="center"/>
    </xf>
    <xf numFmtId="49" fontId="4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49" fontId="16" fillId="33" borderId="0" xfId="0" applyNumberFormat="1" applyFont="1" applyFill="1" applyAlignment="1">
      <alignment/>
    </xf>
    <xf numFmtId="49" fontId="16" fillId="33" borderId="10" xfId="0" applyNumberFormat="1" applyFont="1" applyFill="1" applyBorder="1" applyAlignment="1">
      <alignment vertical="center"/>
    </xf>
    <xf numFmtId="0" fontId="16" fillId="33" borderId="0" xfId="0" applyFont="1" applyFill="1" applyAlignment="1">
      <alignment horizontal="center" vertical="center"/>
    </xf>
    <xf numFmtId="49" fontId="16" fillId="33" borderId="0" xfId="0" applyNumberFormat="1" applyFont="1" applyFill="1" applyAlignment="1">
      <alignment horizontal="center"/>
    </xf>
    <xf numFmtId="49" fontId="16" fillId="33" borderId="10" xfId="0" applyNumberFormat="1" applyFont="1" applyFill="1" applyBorder="1" applyAlignment="1">
      <alignment horizontal="center"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 horizontal="left"/>
    </xf>
    <xf numFmtId="49" fontId="17" fillId="33" borderId="10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7" fillId="33" borderId="11" xfId="0" applyFont="1" applyFill="1" applyBorder="1" applyAlignment="1">
      <alignment horizontal="center" vertical="center"/>
    </xf>
    <xf numFmtId="49" fontId="17" fillId="35" borderId="12" xfId="0" applyNumberFormat="1" applyFont="1" applyFill="1" applyBorder="1" applyAlignment="1">
      <alignment horizontal="center" vertical="center"/>
    </xf>
    <xf numFmtId="49" fontId="16" fillId="33" borderId="13" xfId="0" applyNumberFormat="1" applyFont="1" applyFill="1" applyBorder="1" applyAlignment="1">
      <alignment horizontal="center" vertical="center"/>
    </xf>
    <xf numFmtId="49" fontId="16" fillId="33" borderId="14" xfId="0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49" fontId="22" fillId="35" borderId="14" xfId="0" applyNumberFormat="1" applyFont="1" applyFill="1" applyBorder="1" applyAlignment="1">
      <alignment horizontal="center" vertical="center"/>
    </xf>
    <xf numFmtId="49" fontId="17" fillId="35" borderId="14" xfId="0" applyNumberFormat="1" applyFont="1" applyFill="1" applyBorder="1" applyAlignment="1">
      <alignment horizontal="center" vertical="center"/>
    </xf>
    <xf numFmtId="49" fontId="16" fillId="33" borderId="16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6" fillId="0" borderId="0" xfId="0" applyNumberFormat="1" applyFont="1" applyBorder="1" applyAlignment="1">
      <alignment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/>
    </xf>
    <xf numFmtId="49" fontId="7" fillId="33" borderId="19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49" fontId="11" fillId="33" borderId="19" xfId="0" applyNumberFormat="1" applyFont="1" applyFill="1" applyBorder="1" applyAlignment="1">
      <alignment horizontal="center" vertical="center"/>
    </xf>
    <xf numFmtId="49" fontId="10" fillId="33" borderId="19" xfId="0" applyNumberFormat="1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 wrapText="1"/>
    </xf>
    <xf numFmtId="49" fontId="10" fillId="33" borderId="22" xfId="0" applyNumberFormat="1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26" fillId="0" borderId="0" xfId="0" applyFont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23" xfId="0" applyFont="1" applyFill="1" applyBorder="1" applyAlignment="1">
      <alignment horizontal="center" wrapText="1"/>
    </xf>
    <xf numFmtId="0" fontId="16" fillId="0" borderId="23" xfId="0" applyFont="1" applyBorder="1" applyAlignment="1">
      <alignment horizontal="left" wrapText="1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7" fillId="33" borderId="27" xfId="0" applyFont="1" applyFill="1" applyBorder="1" applyAlignment="1">
      <alignment horizontal="center" vertical="center"/>
    </xf>
    <xf numFmtId="0" fontId="17" fillId="33" borderId="28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vertical="center" wrapText="1"/>
    </xf>
    <xf numFmtId="0" fontId="17" fillId="33" borderId="12" xfId="0" applyFont="1" applyFill="1" applyBorder="1" applyAlignment="1">
      <alignment horizontal="center" vertical="center"/>
    </xf>
    <xf numFmtId="0" fontId="17" fillId="33" borderId="29" xfId="0" applyFont="1" applyFill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17" fillId="33" borderId="32" xfId="0" applyFont="1" applyFill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2" fillId="33" borderId="21" xfId="0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left" vertical="center"/>
    </xf>
    <xf numFmtId="0" fontId="16" fillId="33" borderId="23" xfId="0" applyFont="1" applyFill="1" applyBorder="1" applyAlignment="1">
      <alignment horizontal="left" vertical="center"/>
    </xf>
    <xf numFmtId="0" fontId="17" fillId="33" borderId="34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7" fillId="33" borderId="36" xfId="0" applyFont="1" applyFill="1" applyBorder="1" applyAlignment="1">
      <alignment horizontal="left" vertical="center" wrapText="1"/>
    </xf>
    <xf numFmtId="0" fontId="17" fillId="33" borderId="37" xfId="0" applyFont="1" applyFill="1" applyBorder="1" applyAlignment="1">
      <alignment horizontal="left" vertical="center" wrapText="1"/>
    </xf>
    <xf numFmtId="0" fontId="16" fillId="0" borderId="37" xfId="0" applyFont="1" applyBorder="1" applyAlignment="1">
      <alignment/>
    </xf>
    <xf numFmtId="0" fontId="16" fillId="0" borderId="38" xfId="0" applyFont="1" applyBorder="1" applyAlignment="1">
      <alignment/>
    </xf>
    <xf numFmtId="0" fontId="16" fillId="33" borderId="39" xfId="0" applyFont="1" applyFill="1" applyBorder="1" applyAlignment="1">
      <alignment horizontal="center"/>
    </xf>
    <xf numFmtId="0" fontId="16" fillId="33" borderId="40" xfId="0" applyFont="1" applyFill="1" applyBorder="1" applyAlignment="1">
      <alignment horizontal="center"/>
    </xf>
    <xf numFmtId="0" fontId="16" fillId="33" borderId="41" xfId="0" applyFont="1" applyFill="1" applyBorder="1" applyAlignment="1">
      <alignment horizont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33" borderId="39" xfId="0" applyFont="1" applyFill="1" applyBorder="1" applyAlignment="1">
      <alignment horizontal="center" vertical="center"/>
    </xf>
    <xf numFmtId="0" fontId="17" fillId="33" borderId="40" xfId="0" applyFont="1" applyFill="1" applyBorder="1" applyAlignment="1">
      <alignment horizontal="center" vertical="center"/>
    </xf>
    <xf numFmtId="0" fontId="17" fillId="33" borderId="42" xfId="0" applyFont="1" applyFill="1" applyBorder="1" applyAlignment="1">
      <alignment horizontal="center" vertical="center"/>
    </xf>
    <xf numFmtId="0" fontId="17" fillId="33" borderId="37" xfId="0" applyFont="1" applyFill="1" applyBorder="1" applyAlignment="1">
      <alignment horizontal="center" vertical="center"/>
    </xf>
    <xf numFmtId="0" fontId="17" fillId="33" borderId="43" xfId="0" applyFont="1" applyFill="1" applyBorder="1" applyAlignment="1">
      <alignment horizontal="center" vertical="center"/>
    </xf>
    <xf numFmtId="0" fontId="17" fillId="33" borderId="44" xfId="0" applyFont="1" applyFill="1" applyBorder="1" applyAlignment="1">
      <alignment horizontal="center" vertical="center"/>
    </xf>
    <xf numFmtId="0" fontId="17" fillId="33" borderId="45" xfId="0" applyFont="1" applyFill="1" applyBorder="1" applyAlignment="1">
      <alignment horizontal="center" vertical="center"/>
    </xf>
    <xf numFmtId="0" fontId="17" fillId="33" borderId="46" xfId="0" applyFont="1" applyFill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7" fillId="35" borderId="48" xfId="0" applyFont="1" applyFill="1" applyBorder="1" applyAlignment="1">
      <alignment horizontal="left" vertical="center" wrapText="1"/>
    </xf>
    <xf numFmtId="0" fontId="17" fillId="35" borderId="49" xfId="0" applyFont="1" applyFill="1" applyBorder="1" applyAlignment="1">
      <alignment horizontal="left" vertical="center" wrapText="1"/>
    </xf>
    <xf numFmtId="0" fontId="16" fillId="0" borderId="49" xfId="0" applyFont="1" applyBorder="1" applyAlignment="1">
      <alignment/>
    </xf>
    <xf numFmtId="0" fontId="16" fillId="0" borderId="50" xfId="0" applyFont="1" applyBorder="1" applyAlignment="1">
      <alignment/>
    </xf>
    <xf numFmtId="0" fontId="16" fillId="35" borderId="48" xfId="0" applyFont="1" applyFill="1" applyBorder="1" applyAlignment="1">
      <alignment horizontal="center" vertical="center"/>
    </xf>
    <xf numFmtId="0" fontId="16" fillId="35" borderId="50" xfId="0" applyFont="1" applyFill="1" applyBorder="1" applyAlignment="1">
      <alignment horizontal="center" vertical="center"/>
    </xf>
    <xf numFmtId="0" fontId="16" fillId="35" borderId="28" xfId="0" applyFont="1" applyFill="1" applyBorder="1" applyAlignment="1">
      <alignment horizontal="center" vertical="center"/>
    </xf>
    <xf numFmtId="0" fontId="16" fillId="35" borderId="49" xfId="0" applyFont="1" applyFill="1" applyBorder="1" applyAlignment="1">
      <alignment horizontal="center" vertical="center"/>
    </xf>
    <xf numFmtId="0" fontId="16" fillId="35" borderId="27" xfId="0" applyFont="1" applyFill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/>
    </xf>
    <xf numFmtId="0" fontId="16" fillId="33" borderId="5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16" fillId="0" borderId="52" xfId="0" applyFont="1" applyBorder="1" applyAlignment="1">
      <alignment/>
    </xf>
    <xf numFmtId="0" fontId="16" fillId="33" borderId="51" xfId="0" applyFont="1" applyFill="1" applyBorder="1" applyAlignment="1">
      <alignment horizontal="center" vertical="center"/>
    </xf>
    <xf numFmtId="0" fontId="16" fillId="33" borderId="52" xfId="0" applyFont="1" applyFill="1" applyBorder="1" applyAlignment="1">
      <alignment horizontal="center" vertical="center"/>
    </xf>
    <xf numFmtId="0" fontId="16" fillId="33" borderId="34" xfId="0" applyFont="1" applyFill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7" fillId="33" borderId="51" xfId="0" applyFont="1" applyFill="1" applyBorder="1" applyAlignment="1">
      <alignment horizontal="center" vertical="center"/>
    </xf>
    <xf numFmtId="0" fontId="17" fillId="33" borderId="52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7" fillId="35" borderId="51" xfId="0" applyFont="1" applyFill="1" applyBorder="1" applyAlignment="1">
      <alignment horizontal="left" vertical="center" wrapText="1"/>
    </xf>
    <xf numFmtId="0" fontId="17" fillId="35" borderId="10" xfId="0" applyFont="1" applyFill="1" applyBorder="1" applyAlignment="1">
      <alignment horizontal="left" vertical="center" wrapText="1"/>
    </xf>
    <xf numFmtId="0" fontId="16" fillId="35" borderId="51" xfId="0" applyFont="1" applyFill="1" applyBorder="1" applyAlignment="1">
      <alignment horizontal="center" vertical="center"/>
    </xf>
    <xf numFmtId="0" fontId="16" fillId="35" borderId="52" xfId="0" applyFont="1" applyFill="1" applyBorder="1" applyAlignment="1">
      <alignment horizontal="center" vertical="center"/>
    </xf>
    <xf numFmtId="0" fontId="16" fillId="35" borderId="34" xfId="0" applyFont="1" applyFill="1" applyBorder="1" applyAlignment="1">
      <alignment horizontal="center" vertical="center"/>
    </xf>
    <xf numFmtId="0" fontId="17" fillId="35" borderId="51" xfId="0" applyFont="1" applyFill="1" applyBorder="1" applyAlignment="1">
      <alignment horizontal="center" vertical="center"/>
    </xf>
    <xf numFmtId="0" fontId="17" fillId="35" borderId="21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16" fillId="35" borderId="31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left" vertical="center" wrapText="1"/>
    </xf>
    <xf numFmtId="0" fontId="16" fillId="33" borderId="19" xfId="0" applyFont="1" applyFill="1" applyBorder="1" applyAlignment="1">
      <alignment horizontal="left" vertical="center" wrapText="1"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6" fillId="33" borderId="18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16" fillId="33" borderId="53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33" borderId="54" xfId="0" applyFont="1" applyFill="1" applyBorder="1" applyAlignment="1">
      <alignment horizontal="left" vertical="center" wrapText="1"/>
    </xf>
    <xf numFmtId="0" fontId="17" fillId="33" borderId="45" xfId="0" applyFont="1" applyFill="1" applyBorder="1" applyAlignment="1">
      <alignment horizontal="left" vertical="center" wrapText="1"/>
    </xf>
    <xf numFmtId="0" fontId="16" fillId="0" borderId="45" xfId="0" applyFont="1" applyBorder="1" applyAlignment="1">
      <alignment/>
    </xf>
    <xf numFmtId="0" fontId="16" fillId="0" borderId="55" xfId="0" applyFont="1" applyBorder="1" applyAlignment="1">
      <alignment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35" borderId="48" xfId="0" applyFont="1" applyFill="1" applyBorder="1" applyAlignment="1">
      <alignment horizontal="center" vertical="center"/>
    </xf>
    <xf numFmtId="0" fontId="17" fillId="35" borderId="27" xfId="0" applyFont="1" applyFill="1" applyBorder="1" applyAlignment="1">
      <alignment horizontal="center" vertical="center"/>
    </xf>
    <xf numFmtId="0" fontId="16" fillId="33" borderId="31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left" vertical="center" wrapText="1"/>
    </xf>
    <xf numFmtId="0" fontId="16" fillId="33" borderId="23" xfId="0" applyFont="1" applyFill="1" applyBorder="1" applyAlignment="1">
      <alignment horizontal="left" vertical="center" wrapText="1"/>
    </xf>
    <xf numFmtId="0" fontId="16" fillId="33" borderId="31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7" fillId="33" borderId="31" xfId="0" applyFont="1" applyFill="1" applyBorder="1" applyAlignment="1">
      <alignment horizontal="center" vertical="center"/>
    </xf>
    <xf numFmtId="0" fontId="23" fillId="35" borderId="34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52" xfId="0" applyFont="1" applyFill="1" applyBorder="1" applyAlignment="1">
      <alignment horizontal="center" vertical="center"/>
    </xf>
    <xf numFmtId="0" fontId="22" fillId="35" borderId="51" xfId="0" applyFont="1" applyFill="1" applyBorder="1" applyAlignment="1">
      <alignment horizontal="left" vertical="center" wrapText="1"/>
    </xf>
    <xf numFmtId="0" fontId="22" fillId="35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/>
    </xf>
    <xf numFmtId="0" fontId="23" fillId="0" borderId="52" xfId="0" applyFont="1" applyBorder="1" applyAlignment="1">
      <alignment/>
    </xf>
    <xf numFmtId="0" fontId="23" fillId="35" borderId="51" xfId="0" applyFont="1" applyFill="1" applyBorder="1" applyAlignment="1">
      <alignment horizontal="center" vertical="center"/>
    </xf>
    <xf numFmtId="0" fontId="17" fillId="35" borderId="52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left" vertical="center" wrapText="1"/>
    </xf>
    <xf numFmtId="0" fontId="16" fillId="33" borderId="32" xfId="0" applyFont="1" applyFill="1" applyBorder="1" applyAlignment="1">
      <alignment horizontal="left" vertical="center" wrapText="1"/>
    </xf>
    <xf numFmtId="0" fontId="16" fillId="33" borderId="33" xfId="0" applyFont="1" applyFill="1" applyBorder="1" applyAlignment="1">
      <alignment horizontal="left" vertical="center" wrapText="1"/>
    </xf>
    <xf numFmtId="0" fontId="16" fillId="33" borderId="16" xfId="0" applyFont="1" applyFill="1" applyBorder="1" applyAlignment="1">
      <alignment horizontal="center" vertical="center"/>
    </xf>
    <xf numFmtId="0" fontId="16" fillId="33" borderId="33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33" borderId="33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17" fillId="33" borderId="47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left" vertical="center"/>
    </xf>
    <xf numFmtId="0" fontId="16" fillId="33" borderId="56" xfId="0" applyFont="1" applyFill="1" applyBorder="1" applyAlignment="1">
      <alignment horizontal="left" vertical="center"/>
    </xf>
    <xf numFmtId="0" fontId="16" fillId="33" borderId="12" xfId="0" applyFont="1" applyFill="1" applyBorder="1" applyAlignment="1">
      <alignment horizontal="left" vertical="center"/>
    </xf>
    <xf numFmtId="0" fontId="16" fillId="33" borderId="29" xfId="0" applyFont="1" applyFill="1" applyBorder="1" applyAlignment="1">
      <alignment horizontal="left" vertical="center"/>
    </xf>
    <xf numFmtId="0" fontId="23" fillId="33" borderId="14" xfId="0" applyFont="1" applyFill="1" applyBorder="1" applyAlignment="1">
      <alignment horizontal="left" vertical="center" wrapText="1"/>
    </xf>
    <xf numFmtId="0" fontId="23" fillId="33" borderId="23" xfId="0" applyFont="1" applyFill="1" applyBorder="1" applyAlignment="1">
      <alignment horizontal="left" vertical="center" wrapText="1"/>
    </xf>
    <xf numFmtId="0" fontId="22" fillId="33" borderId="14" xfId="0" applyFont="1" applyFill="1" applyBorder="1" applyAlignment="1">
      <alignment horizontal="center" vertical="center"/>
    </xf>
    <xf numFmtId="0" fontId="22" fillId="33" borderId="31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/>
    </xf>
    <xf numFmtId="0" fontId="16" fillId="33" borderId="31" xfId="0" applyFont="1" applyFill="1" applyBorder="1" applyAlignment="1">
      <alignment/>
    </xf>
    <xf numFmtId="1" fontId="17" fillId="33" borderId="14" xfId="0" applyNumberFormat="1" applyFont="1" applyFill="1" applyBorder="1" applyAlignment="1">
      <alignment horizontal="center" vertical="center"/>
    </xf>
    <xf numFmtId="1" fontId="17" fillId="33" borderId="23" xfId="0" applyNumberFormat="1" applyFont="1" applyFill="1" applyBorder="1" applyAlignment="1">
      <alignment horizontal="center" vertical="center"/>
    </xf>
    <xf numFmtId="1" fontId="17" fillId="33" borderId="31" xfId="0" applyNumberFormat="1" applyFont="1" applyFill="1" applyBorder="1" applyAlignment="1">
      <alignment horizontal="center" vertical="center"/>
    </xf>
    <xf numFmtId="0" fontId="17" fillId="33" borderId="30" xfId="0" applyFont="1" applyFill="1" applyBorder="1" applyAlignment="1">
      <alignment horizontal="center" vertical="center"/>
    </xf>
    <xf numFmtId="1" fontId="17" fillId="33" borderId="12" xfId="0" applyNumberFormat="1" applyFont="1" applyFill="1" applyBorder="1" applyAlignment="1">
      <alignment horizontal="center" vertical="center"/>
    </xf>
    <xf numFmtId="1" fontId="17" fillId="33" borderId="29" xfId="0" applyNumberFormat="1" applyFont="1" applyFill="1" applyBorder="1" applyAlignment="1">
      <alignment horizontal="center" vertical="center"/>
    </xf>
    <xf numFmtId="1" fontId="17" fillId="33" borderId="30" xfId="0" applyNumberFormat="1" applyFont="1" applyFill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17" fillId="33" borderId="22" xfId="0" applyFont="1" applyFill="1" applyBorder="1" applyAlignment="1">
      <alignment horizontal="center" vertical="center"/>
    </xf>
    <xf numFmtId="0" fontId="17" fillId="33" borderId="53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/>
    </xf>
    <xf numFmtId="0" fontId="16" fillId="33" borderId="33" xfId="0" applyFont="1" applyFill="1" applyBorder="1" applyAlignment="1">
      <alignment/>
    </xf>
    <xf numFmtId="1" fontId="17" fillId="33" borderId="16" xfId="0" applyNumberFormat="1" applyFont="1" applyFill="1" applyBorder="1" applyAlignment="1">
      <alignment horizontal="center" vertical="center"/>
    </xf>
    <xf numFmtId="1" fontId="17" fillId="33" borderId="32" xfId="0" applyNumberFormat="1" applyFont="1" applyFill="1" applyBorder="1" applyAlignment="1">
      <alignment horizontal="center" vertical="center"/>
    </xf>
    <xf numFmtId="1" fontId="17" fillId="33" borderId="33" xfId="0" applyNumberFormat="1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left" vertical="center"/>
    </xf>
    <xf numFmtId="0" fontId="16" fillId="33" borderId="32" xfId="0" applyFont="1" applyFill="1" applyBorder="1" applyAlignment="1">
      <alignment horizontal="left" vertical="center"/>
    </xf>
    <xf numFmtId="0" fontId="16" fillId="0" borderId="3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left" vertical="center" wrapText="1"/>
    </xf>
    <xf numFmtId="49" fontId="16" fillId="0" borderId="62" xfId="0" applyNumberFormat="1" applyFont="1" applyFill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33" borderId="18" xfId="0" applyFont="1" applyFill="1" applyBorder="1" applyAlignment="1">
      <alignment horizontal="left" vertical="center"/>
    </xf>
    <xf numFmtId="0" fontId="16" fillId="33" borderId="19" xfId="0" applyFont="1" applyFill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6" fillId="0" borderId="67" xfId="0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 horizontal="left" vertical="center" wrapText="1"/>
    </xf>
    <xf numFmtId="49" fontId="16" fillId="0" borderId="67" xfId="0" applyNumberFormat="1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left" vertical="center" wrapText="1"/>
    </xf>
    <xf numFmtId="49" fontId="16" fillId="0" borderId="68" xfId="0" applyNumberFormat="1" applyFont="1" applyFill="1" applyBorder="1" applyAlignment="1">
      <alignment horizontal="center" vertical="center" wrapText="1"/>
    </xf>
    <xf numFmtId="0" fontId="16" fillId="0" borderId="69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left" vertical="center" wrapText="1"/>
    </xf>
    <xf numFmtId="49" fontId="16" fillId="0" borderId="69" xfId="0" applyNumberFormat="1" applyFont="1" applyFill="1" applyBorder="1" applyAlignment="1">
      <alignment horizontal="center" vertical="center" wrapText="1"/>
    </xf>
    <xf numFmtId="0" fontId="16" fillId="0" borderId="70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left" vertical="center" wrapText="1"/>
    </xf>
    <xf numFmtId="49" fontId="16" fillId="0" borderId="70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16" fillId="35" borderId="29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29" xfId="0" applyFont="1" applyFill="1" applyBorder="1" applyAlignment="1">
      <alignment horizontal="center" vertical="center"/>
    </xf>
    <xf numFmtId="0" fontId="16" fillId="33" borderId="30" xfId="0" applyFont="1" applyFill="1" applyBorder="1" applyAlignment="1">
      <alignment horizontal="center" vertical="center"/>
    </xf>
    <xf numFmtId="0" fontId="16" fillId="33" borderId="32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/>
    </xf>
    <xf numFmtId="0" fontId="16" fillId="33" borderId="30" xfId="0" applyFont="1" applyFill="1" applyBorder="1" applyAlignment="1">
      <alignment/>
    </xf>
    <xf numFmtId="0" fontId="16" fillId="33" borderId="15" xfId="0" applyFont="1" applyFill="1" applyBorder="1" applyAlignment="1">
      <alignment horizontal="center" vertical="center"/>
    </xf>
    <xf numFmtId="0" fontId="16" fillId="33" borderId="56" xfId="0" applyFont="1" applyFill="1" applyBorder="1" applyAlignment="1">
      <alignment horizontal="center" vertical="center"/>
    </xf>
    <xf numFmtId="0" fontId="16" fillId="33" borderId="47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 wrapText="1"/>
    </xf>
    <xf numFmtId="0" fontId="10" fillId="33" borderId="71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56" xfId="0" applyFont="1" applyFill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0" fillId="33" borderId="72" xfId="0" applyFont="1" applyFill="1" applyBorder="1" applyAlignment="1">
      <alignment horizontal="center" vertical="center" textRotation="90"/>
    </xf>
    <xf numFmtId="0" fontId="10" fillId="33" borderId="63" xfId="0" applyFont="1" applyFill="1" applyBorder="1" applyAlignment="1">
      <alignment horizontal="center" vertical="center" textRotation="90"/>
    </xf>
    <xf numFmtId="0" fontId="10" fillId="33" borderId="73" xfId="0" applyFont="1" applyFill="1" applyBorder="1" applyAlignment="1">
      <alignment horizontal="center" vertical="center" textRotation="90"/>
    </xf>
    <xf numFmtId="0" fontId="10" fillId="33" borderId="66" xfId="0" applyFont="1" applyFill="1" applyBorder="1" applyAlignment="1">
      <alignment horizontal="center" vertical="center" textRotation="90"/>
    </xf>
    <xf numFmtId="0" fontId="10" fillId="33" borderId="41" xfId="0" applyFont="1" applyFill="1" applyBorder="1" applyAlignment="1">
      <alignment horizontal="center" vertical="center" textRotation="90"/>
    </xf>
    <xf numFmtId="0" fontId="10" fillId="33" borderId="74" xfId="0" applyFont="1" applyFill="1" applyBorder="1" applyAlignment="1">
      <alignment horizontal="center" vertical="center" textRotation="90"/>
    </xf>
    <xf numFmtId="0" fontId="10" fillId="33" borderId="15" xfId="0" applyFont="1" applyFill="1" applyBorder="1" applyAlignment="1">
      <alignment horizontal="center" vertical="center" textRotation="90"/>
    </xf>
    <xf numFmtId="0" fontId="10" fillId="33" borderId="44" xfId="0" applyFont="1" applyFill="1" applyBorder="1" applyAlignment="1">
      <alignment horizontal="center" vertical="center" textRotation="90"/>
    </xf>
    <xf numFmtId="0" fontId="10" fillId="33" borderId="46" xfId="0" applyFont="1" applyFill="1" applyBorder="1" applyAlignment="1">
      <alignment horizontal="center" vertical="center" textRotation="90"/>
    </xf>
    <xf numFmtId="0" fontId="10" fillId="33" borderId="59" xfId="0" applyFont="1" applyFill="1" applyBorder="1" applyAlignment="1">
      <alignment horizontal="center" vertical="center" textRotation="90"/>
    </xf>
    <xf numFmtId="0" fontId="10" fillId="33" borderId="64" xfId="0" applyFont="1" applyFill="1" applyBorder="1" applyAlignment="1">
      <alignment horizontal="center" vertical="center" textRotation="90"/>
    </xf>
    <xf numFmtId="0" fontId="10" fillId="33" borderId="43" xfId="0" applyFont="1" applyFill="1" applyBorder="1" applyAlignment="1">
      <alignment horizontal="center" vertical="center" textRotation="90"/>
    </xf>
    <xf numFmtId="0" fontId="10" fillId="33" borderId="71" xfId="0" applyFont="1" applyFill="1" applyBorder="1" applyAlignment="1">
      <alignment horizontal="center" vertical="center" textRotation="90"/>
    </xf>
    <xf numFmtId="0" fontId="10" fillId="33" borderId="40" xfId="0" applyFont="1" applyFill="1" applyBorder="1" applyAlignment="1">
      <alignment horizontal="center" vertical="center" textRotation="90"/>
    </xf>
    <xf numFmtId="0" fontId="10" fillId="33" borderId="75" xfId="0" applyFont="1" applyFill="1" applyBorder="1" applyAlignment="1">
      <alignment horizontal="center" vertical="center" textRotation="90"/>
    </xf>
    <xf numFmtId="0" fontId="11" fillId="33" borderId="59" xfId="0" applyFont="1" applyFill="1" applyBorder="1" applyAlignment="1">
      <alignment horizontal="center" vertical="center" textRotation="90"/>
    </xf>
    <xf numFmtId="0" fontId="11" fillId="33" borderId="63" xfId="0" applyFont="1" applyFill="1" applyBorder="1" applyAlignment="1">
      <alignment horizontal="center" vertical="center" textRotation="90"/>
    </xf>
    <xf numFmtId="0" fontId="11" fillId="33" borderId="11" xfId="0" applyFont="1" applyFill="1" applyBorder="1" applyAlignment="1">
      <alignment horizontal="center" vertical="center" textRotation="90"/>
    </xf>
    <xf numFmtId="0" fontId="11" fillId="33" borderId="76" xfId="0" applyFont="1" applyFill="1" applyBorder="1" applyAlignment="1">
      <alignment horizontal="center" vertical="center" textRotation="90"/>
    </xf>
    <xf numFmtId="0" fontId="11" fillId="33" borderId="64" xfId="0" applyFont="1" applyFill="1" applyBorder="1" applyAlignment="1">
      <alignment horizontal="center" vertical="center" textRotation="90"/>
    </xf>
    <xf numFmtId="0" fontId="11" fillId="33" borderId="66" xfId="0" applyFont="1" applyFill="1" applyBorder="1" applyAlignment="1">
      <alignment horizontal="center" vertical="center" textRotation="90"/>
    </xf>
    <xf numFmtId="0" fontId="10" fillId="33" borderId="39" xfId="0" applyFont="1" applyFill="1" applyBorder="1" applyAlignment="1">
      <alignment horizontal="center" vertical="center" textRotation="90"/>
    </xf>
    <xf numFmtId="0" fontId="10" fillId="33" borderId="77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 wrapText="1"/>
    </xf>
    <xf numFmtId="0" fontId="11" fillId="33" borderId="59" xfId="0" applyFont="1" applyFill="1" applyBorder="1" applyAlignment="1">
      <alignment horizontal="center" vertical="center"/>
    </xf>
    <xf numFmtId="0" fontId="11" fillId="33" borderId="60" xfId="0" applyFont="1" applyFill="1" applyBorder="1" applyAlignment="1">
      <alignment horizontal="center" vertical="center"/>
    </xf>
    <xf numFmtId="0" fontId="11" fillId="33" borderId="63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76" xfId="0" applyFont="1" applyFill="1" applyBorder="1" applyAlignment="1">
      <alignment horizontal="center" vertical="center"/>
    </xf>
    <xf numFmtId="0" fontId="11" fillId="33" borderId="64" xfId="0" applyFont="1" applyFill="1" applyBorder="1" applyAlignment="1">
      <alignment horizontal="center" vertical="center"/>
    </xf>
    <xf numFmtId="0" fontId="11" fillId="33" borderId="65" xfId="0" applyFont="1" applyFill="1" applyBorder="1" applyAlignment="1">
      <alignment horizontal="center" vertical="center"/>
    </xf>
    <xf numFmtId="0" fontId="11" fillId="33" borderId="66" xfId="0" applyFont="1" applyFill="1" applyBorder="1" applyAlignment="1">
      <alignment horizontal="center" vertical="center"/>
    </xf>
    <xf numFmtId="0" fontId="11" fillId="0" borderId="78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76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textRotation="90"/>
    </xf>
    <xf numFmtId="0" fontId="10" fillId="33" borderId="76" xfId="0" applyFont="1" applyFill="1" applyBorder="1" applyAlignment="1">
      <alignment horizontal="center" vertical="center" textRotation="90"/>
    </xf>
    <xf numFmtId="0" fontId="10" fillId="33" borderId="15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47" xfId="0" applyFont="1" applyFill="1" applyBorder="1" applyAlignment="1">
      <alignment horizontal="center" vertical="center" textRotation="90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56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14" fontId="12" fillId="0" borderId="0" xfId="0" applyNumberFormat="1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мой стиль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6"/>
  <sheetViews>
    <sheetView showZeros="0" tabSelected="1" view="pageBreakPreview" zoomScale="30" zoomScaleNormal="40" zoomScaleSheetLayoutView="30" zoomScalePageLayoutView="0" workbookViewId="0" topLeftCell="A1">
      <selection activeCell="P8" sqref="P8"/>
    </sheetView>
  </sheetViews>
  <sheetFormatPr defaultColWidth="4.625" defaultRowHeight="12.75"/>
  <cols>
    <col min="1" max="1" width="15.125" style="2" customWidth="1"/>
    <col min="2" max="17" width="6.50390625" style="2" customWidth="1"/>
    <col min="18" max="19" width="6.50390625" style="43" customWidth="1"/>
    <col min="20" max="45" width="6.50390625" style="2" customWidth="1"/>
    <col min="46" max="48" width="6.50390625" style="42" customWidth="1"/>
    <col min="49" max="49" width="6.50390625" style="45" customWidth="1"/>
    <col min="50" max="60" width="6.50390625" style="2" customWidth="1"/>
    <col min="61" max="16384" width="4.625" style="2" customWidth="1"/>
  </cols>
  <sheetData>
    <row r="1" spans="2:60" ht="37.5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 t="s">
        <v>143</v>
      </c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</row>
    <row r="2" spans="2:60" s="42" customFormat="1" ht="51.75" customHeight="1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 t="s">
        <v>237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</row>
    <row r="3" spans="1:51" ht="38.25" customHeight="1">
      <c r="A3" s="44" t="s">
        <v>272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5"/>
      <c r="Q3" s="5"/>
      <c r="W3" s="4"/>
      <c r="AF3" s="24"/>
      <c r="AG3" s="44"/>
      <c r="AY3" s="25"/>
    </row>
    <row r="4" spans="1:17" ht="38.25" customHeight="1">
      <c r="A4" s="44" t="s">
        <v>273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5"/>
      <c r="Q4" s="5"/>
    </row>
    <row r="5" spans="1:51" ht="38.25" customHeight="1">
      <c r="A5" s="44" t="s">
        <v>68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5"/>
      <c r="Q5" s="5"/>
      <c r="AD5" s="116" t="s">
        <v>258</v>
      </c>
      <c r="AY5" s="55" t="s">
        <v>256</v>
      </c>
    </row>
    <row r="6" spans="1:58" ht="38.25" customHeight="1">
      <c r="A6" s="44" t="s">
        <v>69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5"/>
      <c r="Q6" s="5"/>
      <c r="S6" s="2"/>
      <c r="T6" s="26"/>
      <c r="AR6" s="1"/>
      <c r="AS6" s="1"/>
      <c r="AT6" s="12"/>
      <c r="AZ6" s="55"/>
      <c r="BA6" s="55"/>
      <c r="BB6" s="55"/>
      <c r="BC6" s="55"/>
      <c r="BD6" s="55"/>
      <c r="BE6" s="28"/>
      <c r="BF6" s="28"/>
    </row>
    <row r="7" spans="1:58" ht="38.25" customHeight="1">
      <c r="A7" s="52" t="s">
        <v>274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5"/>
      <c r="Q7" s="5"/>
      <c r="U7" s="20"/>
      <c r="V7" s="7"/>
      <c r="W7" s="7"/>
      <c r="X7" s="7"/>
      <c r="Y7" s="7"/>
      <c r="Z7" s="7"/>
      <c r="AA7" s="7"/>
      <c r="AB7" s="7"/>
      <c r="AC7" s="7"/>
      <c r="AD7" s="116" t="s">
        <v>259</v>
      </c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1"/>
      <c r="AS7" s="1"/>
      <c r="AT7" s="12"/>
      <c r="AY7" s="55" t="s">
        <v>257</v>
      </c>
      <c r="AZ7" s="52"/>
      <c r="BA7" s="44"/>
      <c r="BB7" s="44"/>
      <c r="BC7" s="44"/>
      <c r="BD7" s="44"/>
      <c r="BE7" s="28"/>
      <c r="BF7" s="28"/>
    </row>
    <row r="8" spans="1:58" ht="38.25" customHeight="1">
      <c r="A8" s="405">
        <v>43545</v>
      </c>
      <c r="B8" s="405"/>
      <c r="C8" s="405"/>
      <c r="D8" s="405"/>
      <c r="E8" s="405"/>
      <c r="F8" s="405"/>
      <c r="G8" s="29"/>
      <c r="H8" s="29"/>
      <c r="I8" s="28"/>
      <c r="J8" s="28"/>
      <c r="K8" s="28"/>
      <c r="L8" s="28"/>
      <c r="M8" s="28"/>
      <c r="N8" s="28"/>
      <c r="O8" s="28"/>
      <c r="T8" s="23"/>
      <c r="AR8" s="8"/>
      <c r="AS8" s="8"/>
      <c r="AT8" s="8"/>
      <c r="AU8" s="7"/>
      <c r="AZ8" s="56"/>
      <c r="BA8" s="44"/>
      <c r="BB8" s="44"/>
      <c r="BC8" s="44"/>
      <c r="BD8" s="44"/>
      <c r="BE8" s="28"/>
      <c r="BF8" s="28"/>
    </row>
    <row r="9" spans="1:58" ht="38.25" customHeight="1">
      <c r="A9" s="4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T9" s="404"/>
      <c r="U9" s="404"/>
      <c r="V9" s="404"/>
      <c r="W9" s="404"/>
      <c r="X9" s="404"/>
      <c r="Y9" s="404"/>
      <c r="Z9" s="404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8"/>
      <c r="AS9" s="8"/>
      <c r="AT9" s="8"/>
      <c r="AU9" s="7"/>
      <c r="AV9" s="7"/>
      <c r="AW9" s="20"/>
      <c r="AY9" s="28"/>
      <c r="AZ9" s="28"/>
      <c r="BA9" s="28"/>
      <c r="BB9" s="28"/>
      <c r="BC9" s="28"/>
      <c r="BD9" s="28"/>
      <c r="BE9" s="28"/>
      <c r="BF9" s="28"/>
    </row>
    <row r="10" spans="1:58" ht="38.25" customHeight="1">
      <c r="A10" s="44" t="s">
        <v>271</v>
      </c>
      <c r="C10" s="29"/>
      <c r="D10" s="29"/>
      <c r="E10" s="29"/>
      <c r="F10" s="29"/>
      <c r="G10" s="29"/>
      <c r="H10" s="29"/>
      <c r="I10" s="28"/>
      <c r="J10" s="28"/>
      <c r="K10" s="28"/>
      <c r="L10" s="28"/>
      <c r="M10" s="28"/>
      <c r="N10" s="28"/>
      <c r="O10" s="28"/>
      <c r="T10" s="23"/>
      <c r="AR10" s="8"/>
      <c r="AS10" s="8"/>
      <c r="AT10" s="8"/>
      <c r="AU10" s="7"/>
      <c r="AZ10" s="56"/>
      <c r="BA10" s="44"/>
      <c r="BB10" s="44"/>
      <c r="BC10" s="44"/>
      <c r="BD10" s="44"/>
      <c r="BE10" s="28"/>
      <c r="BF10" s="28"/>
    </row>
    <row r="11" spans="1:43" ht="67.5" customHeight="1">
      <c r="A11" s="3"/>
      <c r="B11" s="3"/>
      <c r="C11" s="13"/>
      <c r="D11" s="13"/>
      <c r="E11" s="13"/>
      <c r="F11" s="13"/>
      <c r="G11" s="13"/>
      <c r="H11" s="31"/>
      <c r="I11" s="14"/>
      <c r="J11" s="13"/>
      <c r="K11" s="5"/>
      <c r="L11" s="5"/>
      <c r="M11" s="5"/>
      <c r="N11" s="13"/>
      <c r="O11" s="13"/>
      <c r="P11" s="13"/>
      <c r="Q11" s="13"/>
      <c r="R11" s="15"/>
      <c r="S11" s="46"/>
      <c r="T11" s="5"/>
      <c r="U11" s="32"/>
      <c r="V11" s="14"/>
      <c r="W11" s="13"/>
      <c r="X11" s="13"/>
      <c r="Y11" s="13"/>
      <c r="Z11" s="5"/>
      <c r="AA11" s="5"/>
      <c r="AB11" s="5"/>
      <c r="AC11" s="5"/>
      <c r="AD11" s="5"/>
      <c r="AE11" s="5"/>
      <c r="AF11" s="5"/>
      <c r="AG11" s="5"/>
      <c r="AH11" s="5"/>
      <c r="AI11" s="32"/>
      <c r="AJ11" s="14"/>
      <c r="AK11" s="13"/>
      <c r="AL11" s="13"/>
      <c r="AM11" s="13"/>
      <c r="AN11" s="13"/>
      <c r="AO11" s="5"/>
      <c r="AP11" s="5"/>
      <c r="AQ11" s="5"/>
    </row>
    <row r="12" spans="5:49" s="44" customFormat="1" ht="35.25">
      <c r="E12" s="57" t="s">
        <v>96</v>
      </c>
      <c r="R12" s="58"/>
      <c r="S12" s="58"/>
      <c r="AB12" s="26"/>
      <c r="AO12" s="57" t="s">
        <v>4</v>
      </c>
      <c r="AT12" s="54"/>
      <c r="AU12" s="54"/>
      <c r="AV12" s="54"/>
      <c r="AW12" s="52"/>
    </row>
    <row r="13" ht="36" customHeight="1" thickBot="1"/>
    <row r="14" spans="1:60" s="59" customFormat="1" ht="31.5" customHeight="1">
      <c r="A14" s="365" t="s">
        <v>54</v>
      </c>
      <c r="B14" s="338" t="s">
        <v>64</v>
      </c>
      <c r="C14" s="339"/>
      <c r="D14" s="339"/>
      <c r="E14" s="340"/>
      <c r="F14" s="336" t="s">
        <v>242</v>
      </c>
      <c r="G14" s="338" t="s">
        <v>63</v>
      </c>
      <c r="H14" s="339"/>
      <c r="I14" s="340"/>
      <c r="J14" s="336" t="s">
        <v>243</v>
      </c>
      <c r="K14" s="338" t="s">
        <v>62</v>
      </c>
      <c r="L14" s="339"/>
      <c r="M14" s="339"/>
      <c r="N14" s="340"/>
      <c r="O14" s="338" t="s">
        <v>61</v>
      </c>
      <c r="P14" s="339"/>
      <c r="Q14" s="339"/>
      <c r="R14" s="340"/>
      <c r="S14" s="336" t="s">
        <v>244</v>
      </c>
      <c r="T14" s="338" t="s">
        <v>60</v>
      </c>
      <c r="U14" s="339"/>
      <c r="V14" s="340"/>
      <c r="W14" s="336" t="s">
        <v>245</v>
      </c>
      <c r="X14" s="338" t="s">
        <v>59</v>
      </c>
      <c r="Y14" s="339"/>
      <c r="Z14" s="340"/>
      <c r="AA14" s="336" t="s">
        <v>246</v>
      </c>
      <c r="AB14" s="338" t="s">
        <v>58</v>
      </c>
      <c r="AC14" s="339"/>
      <c r="AD14" s="339"/>
      <c r="AE14" s="340"/>
      <c r="AF14" s="336" t="s">
        <v>247</v>
      </c>
      <c r="AG14" s="338" t="s">
        <v>57</v>
      </c>
      <c r="AH14" s="339"/>
      <c r="AI14" s="340"/>
      <c r="AJ14" s="336" t="s">
        <v>248</v>
      </c>
      <c r="AK14" s="338" t="s">
        <v>56</v>
      </c>
      <c r="AL14" s="339"/>
      <c r="AM14" s="339"/>
      <c r="AN14" s="340"/>
      <c r="AO14" s="338" t="s">
        <v>55</v>
      </c>
      <c r="AP14" s="339"/>
      <c r="AQ14" s="339"/>
      <c r="AR14" s="340"/>
      <c r="AS14" s="336" t="s">
        <v>249</v>
      </c>
      <c r="AT14" s="338" t="s">
        <v>90</v>
      </c>
      <c r="AU14" s="339"/>
      <c r="AV14" s="340"/>
      <c r="AW14" s="336" t="s">
        <v>250</v>
      </c>
      <c r="AX14" s="338" t="s">
        <v>91</v>
      </c>
      <c r="AY14" s="339"/>
      <c r="AZ14" s="339"/>
      <c r="BA14" s="339"/>
      <c r="BB14" s="365" t="s">
        <v>93</v>
      </c>
      <c r="BC14" s="355" t="s">
        <v>94</v>
      </c>
      <c r="BD14" s="355" t="s">
        <v>98</v>
      </c>
      <c r="BE14" s="355" t="s">
        <v>102</v>
      </c>
      <c r="BF14" s="355" t="s">
        <v>52</v>
      </c>
      <c r="BG14" s="355" t="s">
        <v>53</v>
      </c>
      <c r="BH14" s="357" t="s">
        <v>3</v>
      </c>
    </row>
    <row r="15" spans="1:60" s="59" customFormat="1" ht="225.75" customHeight="1">
      <c r="A15" s="366"/>
      <c r="B15" s="60" t="s">
        <v>65</v>
      </c>
      <c r="C15" s="60" t="s">
        <v>25</v>
      </c>
      <c r="D15" s="60" t="s">
        <v>26</v>
      </c>
      <c r="E15" s="60" t="s">
        <v>27</v>
      </c>
      <c r="F15" s="337"/>
      <c r="G15" s="60" t="s">
        <v>28</v>
      </c>
      <c r="H15" s="60" t="s">
        <v>29</v>
      </c>
      <c r="I15" s="60" t="s">
        <v>30</v>
      </c>
      <c r="J15" s="337"/>
      <c r="K15" s="60" t="s">
        <v>31</v>
      </c>
      <c r="L15" s="60" t="s">
        <v>32</v>
      </c>
      <c r="M15" s="60" t="s">
        <v>33</v>
      </c>
      <c r="N15" s="60" t="s">
        <v>34</v>
      </c>
      <c r="O15" s="60" t="s">
        <v>24</v>
      </c>
      <c r="P15" s="60" t="s">
        <v>25</v>
      </c>
      <c r="Q15" s="60" t="s">
        <v>26</v>
      </c>
      <c r="R15" s="60" t="s">
        <v>27</v>
      </c>
      <c r="S15" s="337"/>
      <c r="T15" s="60" t="s">
        <v>35</v>
      </c>
      <c r="U15" s="60" t="s">
        <v>36</v>
      </c>
      <c r="V15" s="60" t="s">
        <v>37</v>
      </c>
      <c r="W15" s="337"/>
      <c r="X15" s="60" t="s">
        <v>38</v>
      </c>
      <c r="Y15" s="60" t="s">
        <v>39</v>
      </c>
      <c r="Z15" s="60" t="s">
        <v>40</v>
      </c>
      <c r="AA15" s="337"/>
      <c r="AB15" s="60" t="s">
        <v>38</v>
      </c>
      <c r="AC15" s="60" t="s">
        <v>39</v>
      </c>
      <c r="AD15" s="60" t="s">
        <v>40</v>
      </c>
      <c r="AE15" s="60" t="s">
        <v>41</v>
      </c>
      <c r="AF15" s="337"/>
      <c r="AG15" s="60" t="s">
        <v>28</v>
      </c>
      <c r="AH15" s="60" t="s">
        <v>29</v>
      </c>
      <c r="AI15" s="60" t="s">
        <v>30</v>
      </c>
      <c r="AJ15" s="337"/>
      <c r="AK15" s="60" t="s">
        <v>42</v>
      </c>
      <c r="AL15" s="60" t="s">
        <v>43</v>
      </c>
      <c r="AM15" s="60" t="s">
        <v>44</v>
      </c>
      <c r="AN15" s="60" t="s">
        <v>45</v>
      </c>
      <c r="AO15" s="60" t="s">
        <v>24</v>
      </c>
      <c r="AP15" s="60" t="s">
        <v>25</v>
      </c>
      <c r="AQ15" s="60" t="s">
        <v>26</v>
      </c>
      <c r="AR15" s="60" t="s">
        <v>27</v>
      </c>
      <c r="AS15" s="337"/>
      <c r="AT15" s="60" t="s">
        <v>28</v>
      </c>
      <c r="AU15" s="60" t="s">
        <v>29</v>
      </c>
      <c r="AV15" s="60" t="s">
        <v>30</v>
      </c>
      <c r="AW15" s="337"/>
      <c r="AX15" s="60" t="s">
        <v>31</v>
      </c>
      <c r="AY15" s="60" t="s">
        <v>32</v>
      </c>
      <c r="AZ15" s="60" t="s">
        <v>33</v>
      </c>
      <c r="BA15" s="112" t="s">
        <v>92</v>
      </c>
      <c r="BB15" s="366"/>
      <c r="BC15" s="356"/>
      <c r="BD15" s="356"/>
      <c r="BE15" s="356"/>
      <c r="BF15" s="356"/>
      <c r="BG15" s="356"/>
      <c r="BH15" s="358"/>
    </row>
    <row r="16" spans="1:60" s="59" customFormat="1" ht="31.5" customHeight="1" thickBot="1">
      <c r="A16" s="104" t="s">
        <v>18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6" t="s">
        <v>0</v>
      </c>
      <c r="U16" s="106" t="s">
        <v>0</v>
      </c>
      <c r="V16" s="107" t="s">
        <v>46</v>
      </c>
      <c r="W16" s="107" t="s">
        <v>46</v>
      </c>
      <c r="X16" s="107" t="s">
        <v>47</v>
      </c>
      <c r="Y16" s="107" t="s">
        <v>47</v>
      </c>
      <c r="Z16" s="105"/>
      <c r="AA16" s="105"/>
      <c r="AB16" s="105"/>
      <c r="AC16" s="105"/>
      <c r="AD16" s="105"/>
      <c r="AE16" s="105"/>
      <c r="AF16" s="105"/>
      <c r="AG16" s="105"/>
      <c r="AH16" s="106"/>
      <c r="AI16" s="106" t="s">
        <v>0</v>
      </c>
      <c r="AJ16" s="106" t="s">
        <v>66</v>
      </c>
      <c r="AK16" s="106" t="s">
        <v>66</v>
      </c>
      <c r="AL16" s="106" t="s">
        <v>66</v>
      </c>
      <c r="AM16" s="106" t="s">
        <v>66</v>
      </c>
      <c r="AN16" s="106" t="s">
        <v>66</v>
      </c>
      <c r="AO16" s="106" t="s">
        <v>66</v>
      </c>
      <c r="AP16" s="106" t="s">
        <v>66</v>
      </c>
      <c r="AQ16" s="106" t="s">
        <v>66</v>
      </c>
      <c r="AR16" s="106" t="s">
        <v>49</v>
      </c>
      <c r="AS16" s="106"/>
      <c r="AT16" s="106"/>
      <c r="AU16" s="108"/>
      <c r="AV16" s="108"/>
      <c r="AW16" s="108"/>
      <c r="AX16" s="109"/>
      <c r="AY16" s="109"/>
      <c r="AZ16" s="109"/>
      <c r="BA16" s="113"/>
      <c r="BB16" s="114">
        <v>27</v>
      </c>
      <c r="BC16" s="110">
        <v>3</v>
      </c>
      <c r="BD16" s="110">
        <v>2</v>
      </c>
      <c r="BE16" s="110">
        <v>8</v>
      </c>
      <c r="BF16" s="110">
        <v>1</v>
      </c>
      <c r="BG16" s="110">
        <v>2</v>
      </c>
      <c r="BH16" s="111">
        <f>SUM(BB16:BG16)</f>
        <v>43</v>
      </c>
    </row>
    <row r="17" spans="1:60" s="59" customFormat="1" ht="31.5" customHeight="1" thickBo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2"/>
      <c r="S17" s="62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3"/>
      <c r="AV17" s="63"/>
      <c r="AW17" s="64"/>
      <c r="AX17" s="63"/>
      <c r="AY17" s="63"/>
      <c r="AZ17" s="63"/>
      <c r="BA17" s="63"/>
      <c r="BB17" s="120">
        <f aca="true" t="shared" si="0" ref="BB17:BH17">SUM(BB16:BB16)</f>
        <v>27</v>
      </c>
      <c r="BC17" s="121">
        <f t="shared" si="0"/>
        <v>3</v>
      </c>
      <c r="BD17" s="121">
        <f t="shared" si="0"/>
        <v>2</v>
      </c>
      <c r="BE17" s="121">
        <v>8</v>
      </c>
      <c r="BF17" s="121">
        <f t="shared" si="0"/>
        <v>1</v>
      </c>
      <c r="BG17" s="121">
        <f t="shared" si="0"/>
        <v>2</v>
      </c>
      <c r="BH17" s="122">
        <f t="shared" si="0"/>
        <v>43</v>
      </c>
    </row>
    <row r="18" spans="1:49" s="51" customFormat="1" ht="30.75" customHeigh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6"/>
      <c r="S18" s="66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T18" s="67"/>
      <c r="AU18" s="67"/>
      <c r="AV18" s="67"/>
      <c r="AW18" s="68"/>
    </row>
    <row r="19" spans="2:49" s="69" customFormat="1" ht="30.75" customHeight="1">
      <c r="B19" s="70" t="s">
        <v>5</v>
      </c>
      <c r="C19" s="70"/>
      <c r="D19" s="70"/>
      <c r="E19" s="70"/>
      <c r="F19" s="70"/>
      <c r="H19" s="71"/>
      <c r="I19" s="72" t="s">
        <v>67</v>
      </c>
      <c r="J19" s="70" t="s">
        <v>2</v>
      </c>
      <c r="N19" s="70"/>
      <c r="O19" s="70"/>
      <c r="P19" s="70"/>
      <c r="Q19" s="70"/>
      <c r="R19" s="73"/>
      <c r="S19" s="39"/>
      <c r="U19" s="74" t="s">
        <v>47</v>
      </c>
      <c r="V19" s="72" t="s">
        <v>67</v>
      </c>
      <c r="W19" s="70" t="s">
        <v>99</v>
      </c>
      <c r="Y19" s="70"/>
      <c r="Z19" s="70"/>
      <c r="AA19" s="70"/>
      <c r="AB19" s="70"/>
      <c r="AC19" s="70"/>
      <c r="AD19" s="70"/>
      <c r="AE19" s="70"/>
      <c r="AI19" s="74" t="s">
        <v>49</v>
      </c>
      <c r="AJ19" s="72" t="s">
        <v>67</v>
      </c>
      <c r="AK19" s="70" t="s">
        <v>48</v>
      </c>
      <c r="AL19" s="70"/>
      <c r="AM19" s="70"/>
      <c r="AT19" s="75"/>
      <c r="AU19" s="75"/>
      <c r="AV19" s="75"/>
      <c r="AW19" s="76"/>
    </row>
    <row r="20" spans="1:49" s="69" customFormat="1" ht="30.75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3"/>
      <c r="S20" s="39"/>
      <c r="U20" s="73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I20" s="70"/>
      <c r="AJ20" s="70"/>
      <c r="AK20" s="70"/>
      <c r="AL20" s="70"/>
      <c r="AM20" s="70"/>
      <c r="AT20" s="75"/>
      <c r="AU20" s="75"/>
      <c r="AV20" s="75"/>
      <c r="AW20" s="76"/>
    </row>
    <row r="21" spans="1:49" s="69" customFormat="1" ht="30.75" customHeight="1">
      <c r="A21" s="70"/>
      <c r="B21" s="70"/>
      <c r="C21" s="70"/>
      <c r="D21" s="70"/>
      <c r="E21" s="70"/>
      <c r="F21" s="70"/>
      <c r="G21" s="70"/>
      <c r="H21" s="77" t="s">
        <v>0</v>
      </c>
      <c r="I21" s="72" t="s">
        <v>67</v>
      </c>
      <c r="J21" s="70" t="s">
        <v>50</v>
      </c>
      <c r="N21" s="70"/>
      <c r="O21" s="70"/>
      <c r="P21" s="70"/>
      <c r="Q21" s="70"/>
      <c r="R21" s="73"/>
      <c r="S21" s="39"/>
      <c r="U21" s="74" t="s">
        <v>66</v>
      </c>
      <c r="V21" s="72" t="s">
        <v>67</v>
      </c>
      <c r="W21" s="70" t="s">
        <v>103</v>
      </c>
      <c r="X21" s="70"/>
      <c r="Y21" s="70"/>
      <c r="AI21" s="74" t="s">
        <v>46</v>
      </c>
      <c r="AJ21" s="72" t="s">
        <v>67</v>
      </c>
      <c r="AK21" s="70" t="s">
        <v>95</v>
      </c>
      <c r="AL21" s="70"/>
      <c r="AM21" s="70"/>
      <c r="AN21" s="70"/>
      <c r="AT21" s="75"/>
      <c r="AU21" s="75"/>
      <c r="AV21" s="75"/>
      <c r="AW21" s="76"/>
    </row>
    <row r="22" spans="1:43" ht="67.5" customHeight="1">
      <c r="A22" s="3"/>
      <c r="B22" s="3"/>
      <c r="C22" s="13"/>
      <c r="D22" s="13"/>
      <c r="E22" s="13"/>
      <c r="F22" s="13"/>
      <c r="G22" s="13"/>
      <c r="H22" s="31"/>
      <c r="I22" s="14"/>
      <c r="J22" s="13"/>
      <c r="K22" s="5"/>
      <c r="L22" s="5"/>
      <c r="M22" s="5"/>
      <c r="N22" s="13"/>
      <c r="O22" s="13"/>
      <c r="P22" s="13"/>
      <c r="Q22" s="13"/>
      <c r="R22" s="15"/>
      <c r="S22" s="46"/>
      <c r="T22" s="5"/>
      <c r="U22" s="32"/>
      <c r="V22" s="14"/>
      <c r="W22" s="13"/>
      <c r="X22" s="13"/>
      <c r="Y22" s="13"/>
      <c r="Z22" s="5"/>
      <c r="AA22" s="5"/>
      <c r="AB22" s="5"/>
      <c r="AC22" s="5"/>
      <c r="AD22" s="5"/>
      <c r="AE22" s="5"/>
      <c r="AF22" s="5"/>
      <c r="AG22" s="5"/>
      <c r="AH22" s="5"/>
      <c r="AI22" s="32"/>
      <c r="AJ22" s="14"/>
      <c r="AK22" s="13"/>
      <c r="AL22" s="13"/>
      <c r="AM22" s="13"/>
      <c r="AN22" s="13"/>
      <c r="AO22" s="5"/>
      <c r="AP22" s="5"/>
      <c r="AQ22" s="5"/>
    </row>
    <row r="23" spans="1:49" s="44" customFormat="1" ht="33" customHeight="1">
      <c r="A23" s="78"/>
      <c r="B23" s="78"/>
      <c r="C23" s="78"/>
      <c r="D23" s="78"/>
      <c r="E23" s="78"/>
      <c r="F23" s="78"/>
      <c r="G23" s="78"/>
      <c r="H23" s="79"/>
      <c r="I23" s="24"/>
      <c r="J23" s="78"/>
      <c r="N23" s="78"/>
      <c r="O23" s="78"/>
      <c r="P23" s="78"/>
      <c r="Q23" s="78"/>
      <c r="R23" s="80"/>
      <c r="S23" s="58"/>
      <c r="U23" s="81"/>
      <c r="V23" s="24"/>
      <c r="W23" s="57"/>
      <c r="X23" s="57" t="s">
        <v>23</v>
      </c>
      <c r="Y23" s="57"/>
      <c r="AI23" s="81"/>
      <c r="AJ23" s="24"/>
      <c r="AK23" s="78"/>
      <c r="AL23" s="78"/>
      <c r="AM23" s="78"/>
      <c r="AN23" s="78"/>
      <c r="AT23" s="54"/>
      <c r="AU23" s="54"/>
      <c r="AV23" s="54"/>
      <c r="AW23" s="52"/>
    </row>
    <row r="24" spans="1:43" ht="31.5" customHeight="1" thickBot="1">
      <c r="A24" s="3"/>
      <c r="B24" s="3"/>
      <c r="C24" s="13"/>
      <c r="D24" s="13"/>
      <c r="E24" s="13"/>
      <c r="F24" s="13"/>
      <c r="G24" s="13"/>
      <c r="H24" s="31"/>
      <c r="I24" s="14"/>
      <c r="J24" s="13"/>
      <c r="K24" s="5"/>
      <c r="L24" s="5"/>
      <c r="M24" s="5"/>
      <c r="N24" s="13"/>
      <c r="O24" s="13"/>
      <c r="P24" s="13"/>
      <c r="Q24" s="13"/>
      <c r="R24" s="15"/>
      <c r="S24" s="46"/>
      <c r="T24" s="5"/>
      <c r="U24" s="32"/>
      <c r="V24" s="14"/>
      <c r="W24" s="13"/>
      <c r="X24" s="13"/>
      <c r="Y24" s="13"/>
      <c r="Z24" s="5"/>
      <c r="AA24" s="5"/>
      <c r="AB24" s="5"/>
      <c r="AC24" s="5"/>
      <c r="AD24" s="5"/>
      <c r="AE24" s="5"/>
      <c r="AF24" s="5"/>
      <c r="AG24" s="5"/>
      <c r="AH24" s="5"/>
      <c r="AI24" s="32"/>
      <c r="AJ24" s="14"/>
      <c r="AK24" s="13"/>
      <c r="AL24" s="13"/>
      <c r="AM24" s="13"/>
      <c r="AN24" s="13"/>
      <c r="AO24" s="5"/>
      <c r="AP24" s="5"/>
      <c r="AQ24" s="5"/>
    </row>
    <row r="25" spans="1:60" s="53" customFormat="1" ht="34.5" customHeight="1" thickBot="1">
      <c r="A25" s="382" t="s">
        <v>70</v>
      </c>
      <c r="B25" s="385" t="s">
        <v>100</v>
      </c>
      <c r="C25" s="386"/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7"/>
      <c r="X25" s="353" t="s">
        <v>6</v>
      </c>
      <c r="Y25" s="345"/>
      <c r="Z25" s="353" t="s">
        <v>7</v>
      </c>
      <c r="AA25" s="345"/>
      <c r="AB25" s="341" t="s">
        <v>8</v>
      </c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3"/>
      <c r="AN25" s="341" t="s">
        <v>22</v>
      </c>
      <c r="AO25" s="342"/>
      <c r="AP25" s="342"/>
      <c r="AQ25" s="342"/>
      <c r="AR25" s="342"/>
      <c r="AS25" s="342"/>
      <c r="AT25" s="342"/>
      <c r="AU25" s="342"/>
      <c r="AV25" s="342"/>
      <c r="AW25" s="342"/>
      <c r="AX25" s="342"/>
      <c r="AY25" s="343"/>
      <c r="AZ25" s="359" t="s">
        <v>162</v>
      </c>
      <c r="BA25" s="360"/>
      <c r="BB25" s="373" t="s">
        <v>71</v>
      </c>
      <c r="BC25" s="374"/>
      <c r="BD25" s="374"/>
      <c r="BE25" s="374"/>
      <c r="BF25" s="374"/>
      <c r="BG25" s="374"/>
      <c r="BH25" s="375"/>
    </row>
    <row r="26" spans="1:60" s="53" customFormat="1" ht="34.5" customHeight="1" thickBot="1">
      <c r="A26" s="383"/>
      <c r="B26" s="388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90"/>
      <c r="X26" s="394"/>
      <c r="Y26" s="395"/>
      <c r="Z26" s="394"/>
      <c r="AA26" s="395"/>
      <c r="AB26" s="353" t="s">
        <v>3</v>
      </c>
      <c r="AC26" s="345"/>
      <c r="AD26" s="353" t="s">
        <v>9</v>
      </c>
      <c r="AE26" s="345"/>
      <c r="AF26" s="396" t="s">
        <v>10</v>
      </c>
      <c r="AG26" s="397"/>
      <c r="AH26" s="397"/>
      <c r="AI26" s="397"/>
      <c r="AJ26" s="397"/>
      <c r="AK26" s="397"/>
      <c r="AL26" s="397"/>
      <c r="AM26" s="398"/>
      <c r="AN26" s="396" t="s">
        <v>12</v>
      </c>
      <c r="AO26" s="397"/>
      <c r="AP26" s="397"/>
      <c r="AQ26" s="397"/>
      <c r="AR26" s="397"/>
      <c r="AS26" s="397"/>
      <c r="AT26" s="397"/>
      <c r="AU26" s="397"/>
      <c r="AV26" s="397"/>
      <c r="AW26" s="397"/>
      <c r="AX26" s="397"/>
      <c r="AY26" s="398"/>
      <c r="AZ26" s="361"/>
      <c r="BA26" s="362"/>
      <c r="BB26" s="376"/>
      <c r="BC26" s="377"/>
      <c r="BD26" s="377"/>
      <c r="BE26" s="377"/>
      <c r="BF26" s="377"/>
      <c r="BG26" s="377"/>
      <c r="BH26" s="378"/>
    </row>
    <row r="27" spans="1:60" s="53" customFormat="1" ht="64.5" customHeight="1" thickBot="1">
      <c r="A27" s="383"/>
      <c r="B27" s="388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89"/>
      <c r="U27" s="389"/>
      <c r="V27" s="389"/>
      <c r="W27" s="390"/>
      <c r="X27" s="394"/>
      <c r="Y27" s="395"/>
      <c r="Z27" s="394"/>
      <c r="AA27" s="395"/>
      <c r="AB27" s="394"/>
      <c r="AC27" s="395"/>
      <c r="AD27" s="394"/>
      <c r="AE27" s="395"/>
      <c r="AF27" s="353" t="s">
        <v>11</v>
      </c>
      <c r="AG27" s="348"/>
      <c r="AH27" s="344" t="s">
        <v>72</v>
      </c>
      <c r="AI27" s="348"/>
      <c r="AJ27" s="344" t="s">
        <v>73</v>
      </c>
      <c r="AK27" s="348"/>
      <c r="AL27" s="344" t="s">
        <v>51</v>
      </c>
      <c r="AM27" s="345"/>
      <c r="AN27" s="400" t="s">
        <v>217</v>
      </c>
      <c r="AO27" s="401"/>
      <c r="AP27" s="401"/>
      <c r="AQ27" s="401"/>
      <c r="AR27" s="401"/>
      <c r="AS27" s="402"/>
      <c r="AT27" s="400" t="s">
        <v>218</v>
      </c>
      <c r="AU27" s="401"/>
      <c r="AV27" s="401"/>
      <c r="AW27" s="401"/>
      <c r="AX27" s="401"/>
      <c r="AY27" s="402"/>
      <c r="AZ27" s="361"/>
      <c r="BA27" s="362"/>
      <c r="BB27" s="376"/>
      <c r="BC27" s="377"/>
      <c r="BD27" s="377"/>
      <c r="BE27" s="377"/>
      <c r="BF27" s="377"/>
      <c r="BG27" s="377"/>
      <c r="BH27" s="378"/>
    </row>
    <row r="28" spans="1:60" s="53" customFormat="1" ht="126" customHeight="1" thickBot="1">
      <c r="A28" s="384"/>
      <c r="B28" s="391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3"/>
      <c r="X28" s="354"/>
      <c r="Y28" s="347"/>
      <c r="Z28" s="354"/>
      <c r="AA28" s="347"/>
      <c r="AB28" s="354"/>
      <c r="AC28" s="347"/>
      <c r="AD28" s="354"/>
      <c r="AE28" s="347"/>
      <c r="AF28" s="354"/>
      <c r="AG28" s="349"/>
      <c r="AH28" s="346"/>
      <c r="AI28" s="349"/>
      <c r="AJ28" s="346"/>
      <c r="AK28" s="349"/>
      <c r="AL28" s="346"/>
      <c r="AM28" s="347"/>
      <c r="AN28" s="350" t="s">
        <v>1</v>
      </c>
      <c r="AO28" s="351"/>
      <c r="AP28" s="352" t="s">
        <v>13</v>
      </c>
      <c r="AQ28" s="351"/>
      <c r="AR28" s="352" t="s">
        <v>14</v>
      </c>
      <c r="AS28" s="399" t="s">
        <v>14</v>
      </c>
      <c r="AT28" s="350" t="s">
        <v>1</v>
      </c>
      <c r="AU28" s="351"/>
      <c r="AV28" s="352" t="s">
        <v>13</v>
      </c>
      <c r="AW28" s="351"/>
      <c r="AX28" s="352" t="s">
        <v>14</v>
      </c>
      <c r="AY28" s="399" t="s">
        <v>14</v>
      </c>
      <c r="AZ28" s="363"/>
      <c r="BA28" s="364"/>
      <c r="BB28" s="379"/>
      <c r="BC28" s="380"/>
      <c r="BD28" s="380"/>
      <c r="BE28" s="380"/>
      <c r="BF28" s="380"/>
      <c r="BG28" s="380"/>
      <c r="BH28" s="381"/>
    </row>
    <row r="29" spans="1:60" ht="41.25" customHeight="1" thickBot="1">
      <c r="A29" s="86">
        <v>1</v>
      </c>
      <c r="B29" s="148" t="s">
        <v>251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50"/>
      <c r="Q29" s="150"/>
      <c r="R29" s="150"/>
      <c r="S29" s="150"/>
      <c r="T29" s="150"/>
      <c r="U29" s="150"/>
      <c r="V29" s="150"/>
      <c r="W29" s="151"/>
      <c r="X29" s="152"/>
      <c r="Y29" s="153"/>
      <c r="Z29" s="154"/>
      <c r="AA29" s="153"/>
      <c r="AB29" s="155">
        <f>SUM(AB30,AB34,AB36)</f>
        <v>558</v>
      </c>
      <c r="AC29" s="156"/>
      <c r="AD29" s="157">
        <f>SUM(AD30,AD34,AD36)</f>
        <v>152</v>
      </c>
      <c r="AE29" s="158"/>
      <c r="AF29" s="159">
        <f>SUM(AF30,AF34,AF36)</f>
        <v>66</v>
      </c>
      <c r="AG29" s="160"/>
      <c r="AH29" s="160">
        <f>SUM(AH30,AH34,AH36)</f>
        <v>22</v>
      </c>
      <c r="AI29" s="160"/>
      <c r="AJ29" s="160">
        <f>SUM(AJ30,AJ34,AJ36)</f>
        <v>38</v>
      </c>
      <c r="AK29" s="160"/>
      <c r="AL29" s="161">
        <f>SUM(AL30,AL34,AL36)</f>
        <v>26</v>
      </c>
      <c r="AM29" s="158"/>
      <c r="AN29" s="162">
        <f>SUM(AN30,AN34,AN36)</f>
        <v>468</v>
      </c>
      <c r="AO29" s="163"/>
      <c r="AP29" s="163">
        <f>SUM(AP30,AP34,AP36)</f>
        <v>152</v>
      </c>
      <c r="AQ29" s="163"/>
      <c r="AR29" s="164">
        <f>SUM(AR30,AR34,AR36)</f>
        <v>15</v>
      </c>
      <c r="AS29" s="165">
        <f>SUM(AS30,AS34,AS36)</f>
        <v>15</v>
      </c>
      <c r="AT29" s="162">
        <f>SUM(AT30,AT34,AT36)</f>
        <v>90</v>
      </c>
      <c r="AU29" s="163"/>
      <c r="AV29" s="163">
        <f>SUM(AV30,AV34,AV36)</f>
        <v>0</v>
      </c>
      <c r="AW29" s="163"/>
      <c r="AX29" s="164">
        <f>SUM(AX30,AX34,AX36)</f>
        <v>3</v>
      </c>
      <c r="AY29" s="165">
        <f>SUM(AY30,AY34,AY36)</f>
        <v>3</v>
      </c>
      <c r="AZ29" s="162">
        <f>SUM(AZ30,AZ34,AZ36)</f>
        <v>18</v>
      </c>
      <c r="BA29" s="164"/>
      <c r="BB29" s="246"/>
      <c r="BC29" s="322"/>
      <c r="BD29" s="322"/>
      <c r="BE29" s="322"/>
      <c r="BF29" s="322"/>
      <c r="BG29" s="322"/>
      <c r="BH29" s="165"/>
    </row>
    <row r="30" spans="1:60" ht="38.25" customHeight="1">
      <c r="A30" s="87" t="s">
        <v>138</v>
      </c>
      <c r="B30" s="166" t="s">
        <v>122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8"/>
      <c r="Q30" s="168"/>
      <c r="R30" s="168"/>
      <c r="S30" s="168"/>
      <c r="T30" s="168"/>
      <c r="U30" s="168"/>
      <c r="V30" s="168"/>
      <c r="W30" s="169"/>
      <c r="X30" s="170"/>
      <c r="Y30" s="171"/>
      <c r="Z30" s="172"/>
      <c r="AA30" s="171"/>
      <c r="AB30" s="170">
        <f>SUM(AB31:AC33)</f>
        <v>288</v>
      </c>
      <c r="AC30" s="171"/>
      <c r="AD30" s="170">
        <f aca="true" t="shared" si="1" ref="AD30:AD37">SUM(AF30:AM30)</f>
        <v>112</v>
      </c>
      <c r="AE30" s="171"/>
      <c r="AF30" s="172">
        <f>SUM(AF31:AG33)</f>
        <v>46</v>
      </c>
      <c r="AG30" s="173"/>
      <c r="AH30" s="173">
        <f>SUM(AH31:AI33)</f>
        <v>22</v>
      </c>
      <c r="AI30" s="173"/>
      <c r="AJ30" s="173">
        <f>SUM(AJ31:AK33)</f>
        <v>28</v>
      </c>
      <c r="AK30" s="173"/>
      <c r="AL30" s="173">
        <f>SUM(AL31:AM33)</f>
        <v>16</v>
      </c>
      <c r="AM30" s="171"/>
      <c r="AN30" s="170">
        <f>SUM(AN31:AO33)</f>
        <v>288</v>
      </c>
      <c r="AO30" s="173"/>
      <c r="AP30" s="173">
        <f>SUM(AP31:AQ33)</f>
        <v>112</v>
      </c>
      <c r="AQ30" s="173"/>
      <c r="AR30" s="174">
        <f>SUM(AR31:AR33)</f>
        <v>9</v>
      </c>
      <c r="AS30" s="175">
        <f>SUM(AS31:AS33)</f>
        <v>9</v>
      </c>
      <c r="AT30" s="170">
        <f>SUM(AT31:AU32)</f>
        <v>0</v>
      </c>
      <c r="AU30" s="173"/>
      <c r="AV30" s="173">
        <f>SUM(AV31:AW32)</f>
        <v>0</v>
      </c>
      <c r="AW30" s="173"/>
      <c r="AX30" s="174">
        <f>SUM(AX31:AX32)</f>
        <v>0</v>
      </c>
      <c r="AY30" s="175">
        <f>SUM(AY31:AY32)</f>
        <v>0</v>
      </c>
      <c r="AZ30" s="220">
        <f>SUM(AZ31:BA33)</f>
        <v>9</v>
      </c>
      <c r="BA30" s="221"/>
      <c r="BB30" s="323"/>
      <c r="BC30" s="324"/>
      <c r="BD30" s="324"/>
      <c r="BE30" s="324"/>
      <c r="BF30" s="324"/>
      <c r="BG30" s="324"/>
      <c r="BH30" s="175"/>
    </row>
    <row r="31" spans="1:60" ht="38.25" customHeight="1">
      <c r="A31" s="89" t="s">
        <v>116</v>
      </c>
      <c r="B31" s="176" t="s">
        <v>126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8"/>
      <c r="Q31" s="178"/>
      <c r="R31" s="178"/>
      <c r="S31" s="178"/>
      <c r="T31" s="178"/>
      <c r="U31" s="178"/>
      <c r="V31" s="178"/>
      <c r="W31" s="179"/>
      <c r="X31" s="180">
        <v>1</v>
      </c>
      <c r="Y31" s="181"/>
      <c r="Z31" s="182"/>
      <c r="AA31" s="181"/>
      <c r="AB31" s="183">
        <v>108</v>
      </c>
      <c r="AC31" s="184"/>
      <c r="AD31" s="183">
        <f t="shared" si="1"/>
        <v>40</v>
      </c>
      <c r="AE31" s="184"/>
      <c r="AF31" s="182">
        <v>20</v>
      </c>
      <c r="AG31" s="185"/>
      <c r="AH31" s="185"/>
      <c r="AI31" s="185"/>
      <c r="AJ31" s="185">
        <v>10</v>
      </c>
      <c r="AK31" s="185"/>
      <c r="AL31" s="185">
        <v>10</v>
      </c>
      <c r="AM31" s="181"/>
      <c r="AN31" s="182">
        <v>108</v>
      </c>
      <c r="AO31" s="185"/>
      <c r="AP31" s="185">
        <v>40</v>
      </c>
      <c r="AQ31" s="185"/>
      <c r="AR31" s="188">
        <v>3</v>
      </c>
      <c r="AS31" s="189">
        <v>3</v>
      </c>
      <c r="AT31" s="182"/>
      <c r="AU31" s="185"/>
      <c r="AV31" s="185"/>
      <c r="AW31" s="185"/>
      <c r="AX31" s="188"/>
      <c r="AY31" s="189"/>
      <c r="AZ31" s="186">
        <f>SUM(AS31,AY31)</f>
        <v>3</v>
      </c>
      <c r="BA31" s="187"/>
      <c r="BB31" s="226" t="s">
        <v>222</v>
      </c>
      <c r="BC31" s="325"/>
      <c r="BD31" s="325"/>
      <c r="BE31" s="325"/>
      <c r="BF31" s="325"/>
      <c r="BG31" s="325"/>
      <c r="BH31" s="189"/>
    </row>
    <row r="32" spans="1:60" ht="68.25" customHeight="1">
      <c r="A32" s="89" t="s">
        <v>117</v>
      </c>
      <c r="B32" s="176" t="s">
        <v>238</v>
      </c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8"/>
      <c r="Q32" s="178"/>
      <c r="R32" s="178"/>
      <c r="S32" s="178"/>
      <c r="T32" s="178"/>
      <c r="U32" s="178"/>
      <c r="V32" s="178"/>
      <c r="W32" s="179"/>
      <c r="X32" s="180"/>
      <c r="Y32" s="181"/>
      <c r="Z32" s="182">
        <v>1</v>
      </c>
      <c r="AA32" s="181"/>
      <c r="AB32" s="183">
        <v>90</v>
      </c>
      <c r="AC32" s="184"/>
      <c r="AD32" s="183">
        <f t="shared" si="1"/>
        <v>36</v>
      </c>
      <c r="AE32" s="184"/>
      <c r="AF32" s="182">
        <v>12</v>
      </c>
      <c r="AG32" s="185"/>
      <c r="AH32" s="185"/>
      <c r="AI32" s="185"/>
      <c r="AJ32" s="185">
        <v>18</v>
      </c>
      <c r="AK32" s="185"/>
      <c r="AL32" s="185">
        <v>6</v>
      </c>
      <c r="AM32" s="181"/>
      <c r="AN32" s="182">
        <v>90</v>
      </c>
      <c r="AO32" s="185"/>
      <c r="AP32" s="185">
        <v>36</v>
      </c>
      <c r="AQ32" s="185"/>
      <c r="AR32" s="188">
        <v>3</v>
      </c>
      <c r="AS32" s="189">
        <v>3</v>
      </c>
      <c r="AT32" s="182"/>
      <c r="AU32" s="185"/>
      <c r="AV32" s="185"/>
      <c r="AW32" s="185"/>
      <c r="AX32" s="188"/>
      <c r="AY32" s="189"/>
      <c r="AZ32" s="186">
        <f>SUM(AS32,AY32)</f>
        <v>3</v>
      </c>
      <c r="BA32" s="187"/>
      <c r="BB32" s="226" t="s">
        <v>111</v>
      </c>
      <c r="BC32" s="325"/>
      <c r="BD32" s="325"/>
      <c r="BE32" s="325"/>
      <c r="BF32" s="325"/>
      <c r="BG32" s="325"/>
      <c r="BH32" s="189"/>
    </row>
    <row r="33" spans="1:60" ht="68.25" customHeight="1">
      <c r="A33" s="89" t="s">
        <v>220</v>
      </c>
      <c r="B33" s="176" t="s">
        <v>221</v>
      </c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8"/>
      <c r="Q33" s="178"/>
      <c r="R33" s="178"/>
      <c r="S33" s="178"/>
      <c r="T33" s="178"/>
      <c r="U33" s="178"/>
      <c r="V33" s="178"/>
      <c r="W33" s="179"/>
      <c r="X33" s="180"/>
      <c r="Y33" s="181"/>
      <c r="Z33" s="182">
        <v>1</v>
      </c>
      <c r="AA33" s="181"/>
      <c r="AB33" s="183">
        <v>90</v>
      </c>
      <c r="AC33" s="184"/>
      <c r="AD33" s="183">
        <f>SUM(AF33:AM33)</f>
        <v>36</v>
      </c>
      <c r="AE33" s="184"/>
      <c r="AF33" s="182">
        <v>14</v>
      </c>
      <c r="AG33" s="185"/>
      <c r="AH33" s="185">
        <v>22</v>
      </c>
      <c r="AI33" s="185"/>
      <c r="AJ33" s="185"/>
      <c r="AK33" s="185"/>
      <c r="AL33" s="185"/>
      <c r="AM33" s="181"/>
      <c r="AN33" s="182">
        <v>90</v>
      </c>
      <c r="AO33" s="185"/>
      <c r="AP33" s="185">
        <v>36</v>
      </c>
      <c r="AQ33" s="185"/>
      <c r="AR33" s="188">
        <v>3</v>
      </c>
      <c r="AS33" s="189">
        <v>3</v>
      </c>
      <c r="AT33" s="182"/>
      <c r="AU33" s="185"/>
      <c r="AV33" s="185"/>
      <c r="AW33" s="185"/>
      <c r="AX33" s="188"/>
      <c r="AY33" s="189"/>
      <c r="AZ33" s="186">
        <f>SUM(AS33,AY33)</f>
        <v>3</v>
      </c>
      <c r="BA33" s="187"/>
      <c r="BB33" s="226" t="s">
        <v>224</v>
      </c>
      <c r="BC33" s="325"/>
      <c r="BD33" s="325"/>
      <c r="BE33" s="325"/>
      <c r="BF33" s="325"/>
      <c r="BG33" s="325"/>
      <c r="BH33" s="189"/>
    </row>
    <row r="34" spans="1:60" ht="38.25" customHeight="1">
      <c r="A34" s="92" t="s">
        <v>139</v>
      </c>
      <c r="B34" s="191" t="s">
        <v>228</v>
      </c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78"/>
      <c r="Q34" s="178"/>
      <c r="R34" s="178"/>
      <c r="S34" s="178"/>
      <c r="T34" s="178"/>
      <c r="U34" s="178"/>
      <c r="V34" s="178"/>
      <c r="W34" s="179"/>
      <c r="X34" s="193"/>
      <c r="Y34" s="194"/>
      <c r="Z34" s="195"/>
      <c r="AA34" s="194"/>
      <c r="AB34" s="193">
        <f>SUM(AB35:AC35)</f>
        <v>90</v>
      </c>
      <c r="AC34" s="194"/>
      <c r="AD34" s="193">
        <f t="shared" si="1"/>
        <v>40</v>
      </c>
      <c r="AE34" s="194"/>
      <c r="AF34" s="195">
        <f>SUM(AF35:AG35)</f>
        <v>20</v>
      </c>
      <c r="AG34" s="190"/>
      <c r="AH34" s="190">
        <f>SUM(AH35:AI35)</f>
        <v>0</v>
      </c>
      <c r="AI34" s="190"/>
      <c r="AJ34" s="190">
        <f>SUM(AJ35:AK35)</f>
        <v>10</v>
      </c>
      <c r="AK34" s="190"/>
      <c r="AL34" s="190">
        <f>SUM(AL35:AM35)</f>
        <v>10</v>
      </c>
      <c r="AM34" s="194"/>
      <c r="AN34" s="193">
        <f>SUM(AN35:AN35)</f>
        <v>90</v>
      </c>
      <c r="AO34" s="190"/>
      <c r="AP34" s="190">
        <f>SUM(AP35:AP35)</f>
        <v>40</v>
      </c>
      <c r="AQ34" s="190"/>
      <c r="AR34" s="198">
        <f>SUM(AR35:AR35)</f>
        <v>3</v>
      </c>
      <c r="AS34" s="199">
        <f>SUM(AS35:AS35)</f>
        <v>3</v>
      </c>
      <c r="AT34" s="193"/>
      <c r="AU34" s="190"/>
      <c r="AV34" s="190"/>
      <c r="AW34" s="190"/>
      <c r="AX34" s="198"/>
      <c r="AY34" s="199"/>
      <c r="AZ34" s="196">
        <f>SUM(AZ35:BA35)</f>
        <v>3</v>
      </c>
      <c r="BA34" s="197"/>
      <c r="BB34" s="320" t="s">
        <v>223</v>
      </c>
      <c r="BC34" s="321"/>
      <c r="BD34" s="321"/>
      <c r="BE34" s="321"/>
      <c r="BF34" s="321"/>
      <c r="BG34" s="321"/>
      <c r="BH34" s="199"/>
    </row>
    <row r="35" spans="1:60" ht="38.25" customHeight="1">
      <c r="A35" s="89" t="s">
        <v>123</v>
      </c>
      <c r="B35" s="176" t="s">
        <v>182</v>
      </c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8"/>
      <c r="Q35" s="178"/>
      <c r="R35" s="178"/>
      <c r="S35" s="178"/>
      <c r="T35" s="178"/>
      <c r="U35" s="178"/>
      <c r="V35" s="178"/>
      <c r="W35" s="179"/>
      <c r="X35" s="180">
        <v>1</v>
      </c>
      <c r="Y35" s="181"/>
      <c r="Z35" s="182"/>
      <c r="AA35" s="181"/>
      <c r="AB35" s="183">
        <v>90</v>
      </c>
      <c r="AC35" s="184"/>
      <c r="AD35" s="183">
        <f t="shared" si="1"/>
        <v>40</v>
      </c>
      <c r="AE35" s="184"/>
      <c r="AF35" s="182">
        <v>20</v>
      </c>
      <c r="AG35" s="185"/>
      <c r="AH35" s="185"/>
      <c r="AI35" s="185"/>
      <c r="AJ35" s="185">
        <v>10</v>
      </c>
      <c r="AK35" s="185"/>
      <c r="AL35" s="185">
        <v>10</v>
      </c>
      <c r="AM35" s="181"/>
      <c r="AN35" s="182">
        <v>90</v>
      </c>
      <c r="AO35" s="185"/>
      <c r="AP35" s="185">
        <v>40</v>
      </c>
      <c r="AQ35" s="185"/>
      <c r="AR35" s="188">
        <v>3</v>
      </c>
      <c r="AS35" s="189">
        <v>3</v>
      </c>
      <c r="AT35" s="182"/>
      <c r="AU35" s="185"/>
      <c r="AV35" s="185"/>
      <c r="AW35" s="185"/>
      <c r="AX35" s="188"/>
      <c r="AY35" s="189"/>
      <c r="AZ35" s="186">
        <f>SUM(AS35,AY35)</f>
        <v>3</v>
      </c>
      <c r="BA35" s="187"/>
      <c r="BB35" s="226"/>
      <c r="BC35" s="325"/>
      <c r="BD35" s="325"/>
      <c r="BE35" s="325"/>
      <c r="BF35" s="325"/>
      <c r="BG35" s="325"/>
      <c r="BH35" s="189"/>
    </row>
    <row r="36" spans="1:60" ht="38.25" customHeight="1">
      <c r="A36" s="92" t="s">
        <v>78</v>
      </c>
      <c r="B36" s="191" t="s">
        <v>129</v>
      </c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78"/>
      <c r="Q36" s="178"/>
      <c r="R36" s="178"/>
      <c r="S36" s="178"/>
      <c r="T36" s="178"/>
      <c r="U36" s="178"/>
      <c r="V36" s="178"/>
      <c r="W36" s="179"/>
      <c r="X36" s="193"/>
      <c r="Y36" s="194"/>
      <c r="Z36" s="195"/>
      <c r="AA36" s="194"/>
      <c r="AB36" s="193">
        <f>SUM(AB37:AC37)</f>
        <v>180</v>
      </c>
      <c r="AC36" s="194"/>
      <c r="AD36" s="193">
        <f t="shared" si="1"/>
        <v>0</v>
      </c>
      <c r="AE36" s="194"/>
      <c r="AF36" s="195">
        <f>SUM(AF37:AG37)</f>
        <v>0</v>
      </c>
      <c r="AG36" s="190"/>
      <c r="AH36" s="190">
        <f>SUM(AH37:AI37)</f>
        <v>0</v>
      </c>
      <c r="AI36" s="190"/>
      <c r="AJ36" s="190">
        <f>SUM(AJ37:AK37)</f>
        <v>0</v>
      </c>
      <c r="AK36" s="190"/>
      <c r="AL36" s="190">
        <f>SUM(AL37:AM37)</f>
        <v>0</v>
      </c>
      <c r="AM36" s="194"/>
      <c r="AN36" s="193">
        <f>SUM(AN37:AO37)</f>
        <v>90</v>
      </c>
      <c r="AO36" s="190"/>
      <c r="AP36" s="190">
        <f>SUM(AP37:AQ37)</f>
        <v>0</v>
      </c>
      <c r="AQ36" s="190"/>
      <c r="AR36" s="198">
        <f>SUM(AR37:AR37)</f>
        <v>3</v>
      </c>
      <c r="AS36" s="199">
        <f>SUM(AS37:AS37)</f>
        <v>3</v>
      </c>
      <c r="AT36" s="193">
        <f>SUM(AT37:AU37)</f>
        <v>90</v>
      </c>
      <c r="AU36" s="190"/>
      <c r="AV36" s="190">
        <f>SUM(AV37:AW37)</f>
        <v>0</v>
      </c>
      <c r="AW36" s="190"/>
      <c r="AX36" s="198">
        <f>SUM(AX37:AX37)</f>
        <v>3</v>
      </c>
      <c r="AY36" s="199">
        <f>SUM(AY37:AY37)</f>
        <v>3</v>
      </c>
      <c r="AZ36" s="196">
        <f>SUM(AZ37:BA37)</f>
        <v>6</v>
      </c>
      <c r="BA36" s="197"/>
      <c r="BB36" s="320" t="s">
        <v>79</v>
      </c>
      <c r="BC36" s="321"/>
      <c r="BD36" s="321"/>
      <c r="BE36" s="321"/>
      <c r="BF36" s="321"/>
      <c r="BG36" s="321"/>
      <c r="BH36" s="199"/>
    </row>
    <row r="37" spans="1:60" ht="38.25" customHeight="1" thickBot="1">
      <c r="A37" s="93" t="s">
        <v>86</v>
      </c>
      <c r="B37" s="200" t="s">
        <v>130</v>
      </c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2"/>
      <c r="Q37" s="202"/>
      <c r="R37" s="202"/>
      <c r="S37" s="202"/>
      <c r="T37" s="202"/>
      <c r="U37" s="202"/>
      <c r="V37" s="202"/>
      <c r="W37" s="203"/>
      <c r="X37" s="204"/>
      <c r="Y37" s="205"/>
      <c r="Z37" s="206" t="s">
        <v>158</v>
      </c>
      <c r="AA37" s="205"/>
      <c r="AB37" s="207">
        <f>SUM(AN37,AT37)</f>
        <v>180</v>
      </c>
      <c r="AC37" s="208"/>
      <c r="AD37" s="207">
        <f t="shared" si="1"/>
        <v>0</v>
      </c>
      <c r="AE37" s="208"/>
      <c r="AF37" s="206"/>
      <c r="AG37" s="209"/>
      <c r="AH37" s="209"/>
      <c r="AI37" s="209"/>
      <c r="AJ37" s="209"/>
      <c r="AK37" s="209"/>
      <c r="AL37" s="209"/>
      <c r="AM37" s="205"/>
      <c r="AN37" s="206">
        <v>90</v>
      </c>
      <c r="AO37" s="209"/>
      <c r="AP37" s="209"/>
      <c r="AQ37" s="209"/>
      <c r="AR37" s="245">
        <v>3</v>
      </c>
      <c r="AS37" s="244">
        <v>3</v>
      </c>
      <c r="AT37" s="206">
        <v>90</v>
      </c>
      <c r="AU37" s="209"/>
      <c r="AV37" s="209"/>
      <c r="AW37" s="209"/>
      <c r="AX37" s="245">
        <v>3</v>
      </c>
      <c r="AY37" s="244">
        <v>3</v>
      </c>
      <c r="AZ37" s="210">
        <f>SUM(AS37,AY37)</f>
        <v>6</v>
      </c>
      <c r="BA37" s="211"/>
      <c r="BB37" s="241"/>
      <c r="BC37" s="283"/>
      <c r="BD37" s="283"/>
      <c r="BE37" s="283"/>
      <c r="BF37" s="283"/>
      <c r="BG37" s="283"/>
      <c r="BH37" s="244"/>
    </row>
    <row r="38" spans="1:60" ht="42" customHeight="1" thickBot="1">
      <c r="A38" s="90" t="s">
        <v>140</v>
      </c>
      <c r="B38" s="212" t="s">
        <v>128</v>
      </c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4"/>
      <c r="Q38" s="214"/>
      <c r="R38" s="214"/>
      <c r="S38" s="214"/>
      <c r="T38" s="214"/>
      <c r="U38" s="214"/>
      <c r="V38" s="214"/>
      <c r="W38" s="215"/>
      <c r="X38" s="216"/>
      <c r="Y38" s="217"/>
      <c r="Z38" s="218"/>
      <c r="AA38" s="217"/>
      <c r="AB38" s="216">
        <f>SUM(AB39,AB43,AB48)</f>
        <v>990</v>
      </c>
      <c r="AC38" s="217"/>
      <c r="AD38" s="216">
        <f>SUM(AD39,AD43,AD48)</f>
        <v>388</v>
      </c>
      <c r="AE38" s="217"/>
      <c r="AF38" s="218">
        <f>SUM(AF39,AF43,AF48)</f>
        <v>178</v>
      </c>
      <c r="AG38" s="219"/>
      <c r="AH38" s="219">
        <f>SUM(AH39,AH43,AH48)</f>
        <v>10</v>
      </c>
      <c r="AI38" s="219"/>
      <c r="AJ38" s="219">
        <f>SUM(AJ39,AJ43,AJ48)</f>
        <v>190</v>
      </c>
      <c r="AK38" s="219"/>
      <c r="AL38" s="219">
        <f>SUM(AL39,AL43,AL48)</f>
        <v>10</v>
      </c>
      <c r="AM38" s="217"/>
      <c r="AN38" s="162">
        <f>SUM(AN39,AN43,AN48)</f>
        <v>552</v>
      </c>
      <c r="AO38" s="163"/>
      <c r="AP38" s="163">
        <f>SUM(AP39,AP43,AP48)</f>
        <v>222</v>
      </c>
      <c r="AQ38" s="163"/>
      <c r="AR38" s="164">
        <f>SUM(AR39,AR43,AR48)</f>
        <v>15</v>
      </c>
      <c r="AS38" s="165">
        <f>SUM(AS39,AS43,AS48)</f>
        <v>15</v>
      </c>
      <c r="AT38" s="162">
        <f>SUM(AT39,AT43,AT48)</f>
        <v>438</v>
      </c>
      <c r="AU38" s="163"/>
      <c r="AV38" s="163">
        <f>SUM(AV39,AV43,AV48)</f>
        <v>166</v>
      </c>
      <c r="AW38" s="163"/>
      <c r="AX38" s="164">
        <f>SUM(AX39,AX43,AX48)</f>
        <v>12</v>
      </c>
      <c r="AY38" s="165">
        <f>SUM(AY39,AY43,AY48)</f>
        <v>12</v>
      </c>
      <c r="AZ38" s="162">
        <f>SUM(AZ39,AZ43,AZ48)</f>
        <v>27</v>
      </c>
      <c r="BA38" s="164"/>
      <c r="BB38" s="246"/>
      <c r="BC38" s="322"/>
      <c r="BD38" s="322"/>
      <c r="BE38" s="322"/>
      <c r="BF38" s="322"/>
      <c r="BG38" s="322"/>
      <c r="BH38" s="165"/>
    </row>
    <row r="39" spans="1:60" ht="38.25" customHeight="1">
      <c r="A39" s="87" t="s">
        <v>87</v>
      </c>
      <c r="B39" s="166" t="s">
        <v>183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8"/>
      <c r="Q39" s="168"/>
      <c r="R39" s="168"/>
      <c r="S39" s="168"/>
      <c r="T39" s="168"/>
      <c r="U39" s="168"/>
      <c r="V39" s="168"/>
      <c r="W39" s="169"/>
      <c r="X39" s="170"/>
      <c r="Y39" s="171"/>
      <c r="Z39" s="172"/>
      <c r="AA39" s="171"/>
      <c r="AB39" s="170">
        <f>SUM(AB40:AC42)</f>
        <v>414</v>
      </c>
      <c r="AC39" s="171"/>
      <c r="AD39" s="170">
        <f aca="true" t="shared" si="2" ref="AD39:AD52">SUM(AF39:AM39)</f>
        <v>156</v>
      </c>
      <c r="AE39" s="171"/>
      <c r="AF39" s="172">
        <f>SUM(AF40:AG42)</f>
        <v>72</v>
      </c>
      <c r="AG39" s="173"/>
      <c r="AH39" s="173">
        <f>SUM(AH40:AI42)</f>
        <v>0</v>
      </c>
      <c r="AI39" s="173"/>
      <c r="AJ39" s="173">
        <f>SUM(AJ40:AK42)</f>
        <v>84</v>
      </c>
      <c r="AK39" s="173"/>
      <c r="AL39" s="173">
        <f>SUM(AL40:AM42)</f>
        <v>0</v>
      </c>
      <c r="AM39" s="171"/>
      <c r="AN39" s="170">
        <f>SUM(AN40:AO42)</f>
        <v>216</v>
      </c>
      <c r="AO39" s="173"/>
      <c r="AP39" s="173">
        <f>SUM(AP40:AQ42)</f>
        <v>90</v>
      </c>
      <c r="AQ39" s="173"/>
      <c r="AR39" s="174">
        <f>SUM(AR40:AR42)</f>
        <v>6</v>
      </c>
      <c r="AS39" s="175">
        <f>SUM(AS40:AS42)</f>
        <v>6</v>
      </c>
      <c r="AT39" s="170">
        <f>SUM(AT40:AU42)</f>
        <v>198</v>
      </c>
      <c r="AU39" s="173"/>
      <c r="AV39" s="173">
        <f>SUM(AV40:AW42)</f>
        <v>66</v>
      </c>
      <c r="AW39" s="173"/>
      <c r="AX39" s="174">
        <f>SUM(AX40:AX42)</f>
        <v>6</v>
      </c>
      <c r="AY39" s="175">
        <f>SUM(AY40:AY42)</f>
        <v>6</v>
      </c>
      <c r="AZ39" s="220">
        <f>SUM(AZ40:BA42)</f>
        <v>12</v>
      </c>
      <c r="BA39" s="221"/>
      <c r="BB39" s="323"/>
      <c r="BC39" s="324"/>
      <c r="BD39" s="324"/>
      <c r="BE39" s="324"/>
      <c r="BF39" s="324"/>
      <c r="BG39" s="324"/>
      <c r="BH39" s="175"/>
    </row>
    <row r="40" spans="1:60" ht="38.25" customHeight="1">
      <c r="A40" s="89" t="s">
        <v>88</v>
      </c>
      <c r="B40" s="176" t="s">
        <v>186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9"/>
      <c r="X40" s="180">
        <v>1</v>
      </c>
      <c r="Y40" s="181"/>
      <c r="Z40" s="182"/>
      <c r="AA40" s="181"/>
      <c r="AB40" s="183">
        <v>120</v>
      </c>
      <c r="AC40" s="184"/>
      <c r="AD40" s="183">
        <f t="shared" si="2"/>
        <v>54</v>
      </c>
      <c r="AE40" s="184"/>
      <c r="AF40" s="182">
        <v>26</v>
      </c>
      <c r="AG40" s="185"/>
      <c r="AH40" s="185"/>
      <c r="AI40" s="185"/>
      <c r="AJ40" s="185">
        <v>28</v>
      </c>
      <c r="AK40" s="185"/>
      <c r="AL40" s="185"/>
      <c r="AM40" s="181"/>
      <c r="AN40" s="182">
        <v>120</v>
      </c>
      <c r="AO40" s="185"/>
      <c r="AP40" s="185">
        <v>54</v>
      </c>
      <c r="AQ40" s="185"/>
      <c r="AR40" s="188">
        <v>3</v>
      </c>
      <c r="AS40" s="189">
        <v>3</v>
      </c>
      <c r="AT40" s="182"/>
      <c r="AU40" s="185"/>
      <c r="AV40" s="185"/>
      <c r="AW40" s="185"/>
      <c r="AX40" s="188"/>
      <c r="AY40" s="189"/>
      <c r="AZ40" s="186">
        <f>SUM(AS40,AY40)</f>
        <v>3</v>
      </c>
      <c r="BA40" s="187"/>
      <c r="BB40" s="226" t="s">
        <v>108</v>
      </c>
      <c r="BC40" s="325"/>
      <c r="BD40" s="325"/>
      <c r="BE40" s="325"/>
      <c r="BF40" s="325"/>
      <c r="BG40" s="325"/>
      <c r="BH40" s="189"/>
    </row>
    <row r="41" spans="1:60" ht="38.25" customHeight="1">
      <c r="A41" s="89" t="s">
        <v>89</v>
      </c>
      <c r="B41" s="176" t="s">
        <v>184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8"/>
      <c r="Q41" s="178"/>
      <c r="R41" s="178"/>
      <c r="S41" s="178"/>
      <c r="T41" s="178"/>
      <c r="U41" s="178"/>
      <c r="V41" s="178"/>
      <c r="W41" s="179"/>
      <c r="X41" s="180"/>
      <c r="Y41" s="181"/>
      <c r="Z41" s="182">
        <v>1</v>
      </c>
      <c r="AA41" s="181"/>
      <c r="AB41" s="183">
        <v>96</v>
      </c>
      <c r="AC41" s="184"/>
      <c r="AD41" s="183">
        <f>SUM(AF41:AM41)</f>
        <v>36</v>
      </c>
      <c r="AE41" s="184"/>
      <c r="AF41" s="182">
        <v>16</v>
      </c>
      <c r="AG41" s="185"/>
      <c r="AH41" s="185"/>
      <c r="AI41" s="185"/>
      <c r="AJ41" s="185">
        <v>20</v>
      </c>
      <c r="AK41" s="185"/>
      <c r="AL41" s="185"/>
      <c r="AM41" s="181"/>
      <c r="AN41" s="182">
        <v>96</v>
      </c>
      <c r="AO41" s="185"/>
      <c r="AP41" s="185">
        <v>36</v>
      </c>
      <c r="AQ41" s="185"/>
      <c r="AR41" s="188">
        <v>3</v>
      </c>
      <c r="AS41" s="189">
        <v>3</v>
      </c>
      <c r="AT41" s="182"/>
      <c r="AU41" s="185"/>
      <c r="AV41" s="185"/>
      <c r="AW41" s="185"/>
      <c r="AX41" s="188"/>
      <c r="AY41" s="189"/>
      <c r="AZ41" s="186">
        <f>SUM(AS41,AY41)</f>
        <v>3</v>
      </c>
      <c r="BA41" s="187"/>
      <c r="BB41" s="226" t="s">
        <v>112</v>
      </c>
      <c r="BC41" s="325"/>
      <c r="BD41" s="325"/>
      <c r="BE41" s="325"/>
      <c r="BF41" s="325"/>
      <c r="BG41" s="325"/>
      <c r="BH41" s="189"/>
    </row>
    <row r="42" spans="1:60" ht="38.25" customHeight="1">
      <c r="A42" s="89" t="s">
        <v>141</v>
      </c>
      <c r="B42" s="176" t="s">
        <v>197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8"/>
      <c r="Q42" s="178"/>
      <c r="R42" s="178"/>
      <c r="S42" s="178"/>
      <c r="T42" s="178"/>
      <c r="U42" s="178"/>
      <c r="V42" s="178"/>
      <c r="W42" s="179"/>
      <c r="X42" s="180">
        <v>2</v>
      </c>
      <c r="Y42" s="181"/>
      <c r="Z42" s="182"/>
      <c r="AA42" s="181"/>
      <c r="AB42" s="183">
        <v>198</v>
      </c>
      <c r="AC42" s="184"/>
      <c r="AD42" s="183">
        <f t="shared" si="2"/>
        <v>66</v>
      </c>
      <c r="AE42" s="184"/>
      <c r="AF42" s="182">
        <v>30</v>
      </c>
      <c r="AG42" s="185"/>
      <c r="AH42" s="185"/>
      <c r="AI42" s="185"/>
      <c r="AJ42" s="185">
        <v>36</v>
      </c>
      <c r="AK42" s="185"/>
      <c r="AL42" s="185"/>
      <c r="AM42" s="181"/>
      <c r="AN42" s="182"/>
      <c r="AO42" s="185"/>
      <c r="AP42" s="185"/>
      <c r="AQ42" s="185"/>
      <c r="AR42" s="188"/>
      <c r="AS42" s="189"/>
      <c r="AT42" s="182">
        <v>198</v>
      </c>
      <c r="AU42" s="185"/>
      <c r="AV42" s="185">
        <v>66</v>
      </c>
      <c r="AW42" s="185"/>
      <c r="AX42" s="188">
        <v>6</v>
      </c>
      <c r="AY42" s="189">
        <v>6</v>
      </c>
      <c r="AZ42" s="186">
        <f>SUM(AS42,AY42)</f>
        <v>6</v>
      </c>
      <c r="BA42" s="187"/>
      <c r="BB42" s="226" t="s">
        <v>109</v>
      </c>
      <c r="BC42" s="325"/>
      <c r="BD42" s="325"/>
      <c r="BE42" s="325"/>
      <c r="BF42" s="325"/>
      <c r="BG42" s="325"/>
      <c r="BH42" s="189"/>
    </row>
    <row r="43" spans="1:60" ht="38.25" customHeight="1">
      <c r="A43" s="92" t="s">
        <v>194</v>
      </c>
      <c r="B43" s="191" t="s">
        <v>187</v>
      </c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78"/>
      <c r="Q43" s="178"/>
      <c r="R43" s="178"/>
      <c r="S43" s="178"/>
      <c r="T43" s="178"/>
      <c r="U43" s="178"/>
      <c r="V43" s="178"/>
      <c r="W43" s="179"/>
      <c r="X43" s="193"/>
      <c r="Y43" s="194"/>
      <c r="Z43" s="195"/>
      <c r="AA43" s="194"/>
      <c r="AB43" s="193">
        <f>SUM(AB44:AC46)</f>
        <v>360</v>
      </c>
      <c r="AC43" s="194"/>
      <c r="AD43" s="193">
        <f>SUM(AF43:AM43)</f>
        <v>150</v>
      </c>
      <c r="AE43" s="194"/>
      <c r="AF43" s="195">
        <f>SUM(AF44:AG46)</f>
        <v>68</v>
      </c>
      <c r="AG43" s="190"/>
      <c r="AH43" s="190">
        <f>SUM(AH44:AI46)</f>
        <v>10</v>
      </c>
      <c r="AI43" s="190"/>
      <c r="AJ43" s="190">
        <f>SUM(AJ44:AK46)</f>
        <v>62</v>
      </c>
      <c r="AK43" s="190"/>
      <c r="AL43" s="190">
        <f>SUM(AL44:AM46)</f>
        <v>10</v>
      </c>
      <c r="AM43" s="194"/>
      <c r="AN43" s="193">
        <f>SUM(AN44:AO46)</f>
        <v>120</v>
      </c>
      <c r="AO43" s="190"/>
      <c r="AP43" s="190">
        <f>SUM(AP44:AQ45)</f>
        <v>50</v>
      </c>
      <c r="AQ43" s="190"/>
      <c r="AR43" s="198">
        <f>SUM(AR44:AR45)</f>
        <v>3</v>
      </c>
      <c r="AS43" s="199">
        <f>SUM(AS44:AS45)</f>
        <v>3</v>
      </c>
      <c r="AT43" s="193">
        <f>SUM(AT44:AU46)</f>
        <v>240</v>
      </c>
      <c r="AU43" s="190"/>
      <c r="AV43" s="190">
        <f>SUM(AV44:AW46)</f>
        <v>100</v>
      </c>
      <c r="AW43" s="190"/>
      <c r="AX43" s="198">
        <f>SUM(AX44:AX46)</f>
        <v>6</v>
      </c>
      <c r="AY43" s="199">
        <f>SUM(AY44:AY46)</f>
        <v>6</v>
      </c>
      <c r="AZ43" s="196">
        <f>SUM(AZ44:AZ46)</f>
        <v>9</v>
      </c>
      <c r="BA43" s="197">
        <f>SUM(BA44:BA46)</f>
        <v>0</v>
      </c>
      <c r="BB43" s="320"/>
      <c r="BC43" s="321"/>
      <c r="BD43" s="321"/>
      <c r="BE43" s="321"/>
      <c r="BF43" s="321"/>
      <c r="BG43" s="321"/>
      <c r="BH43" s="199"/>
    </row>
    <row r="44" spans="1:60" ht="38.25" customHeight="1">
      <c r="A44" s="89" t="s">
        <v>173</v>
      </c>
      <c r="B44" s="176" t="s">
        <v>188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8"/>
      <c r="Q44" s="178"/>
      <c r="R44" s="178"/>
      <c r="S44" s="178"/>
      <c r="T44" s="178"/>
      <c r="U44" s="178"/>
      <c r="V44" s="178"/>
      <c r="W44" s="179"/>
      <c r="X44" s="180">
        <v>1</v>
      </c>
      <c r="Y44" s="181"/>
      <c r="Z44" s="182"/>
      <c r="AA44" s="181"/>
      <c r="AB44" s="183">
        <v>120</v>
      </c>
      <c r="AC44" s="184"/>
      <c r="AD44" s="183">
        <f t="shared" si="2"/>
        <v>50</v>
      </c>
      <c r="AE44" s="184"/>
      <c r="AF44" s="182">
        <v>20</v>
      </c>
      <c r="AG44" s="185"/>
      <c r="AH44" s="185">
        <v>10</v>
      </c>
      <c r="AI44" s="185"/>
      <c r="AJ44" s="185">
        <v>10</v>
      </c>
      <c r="AK44" s="185"/>
      <c r="AL44" s="185">
        <v>10</v>
      </c>
      <c r="AM44" s="181"/>
      <c r="AN44" s="182">
        <v>120</v>
      </c>
      <c r="AO44" s="185"/>
      <c r="AP44" s="185">
        <v>50</v>
      </c>
      <c r="AQ44" s="185"/>
      <c r="AR44" s="188">
        <v>3</v>
      </c>
      <c r="AS44" s="189">
        <v>3</v>
      </c>
      <c r="AT44" s="182"/>
      <c r="AU44" s="185"/>
      <c r="AV44" s="185"/>
      <c r="AW44" s="185"/>
      <c r="AX44" s="188"/>
      <c r="AY44" s="189"/>
      <c r="AZ44" s="186">
        <f>SUM(AS44,AY44)</f>
        <v>3</v>
      </c>
      <c r="BA44" s="187"/>
      <c r="BB44" s="226" t="s">
        <v>115</v>
      </c>
      <c r="BC44" s="325"/>
      <c r="BD44" s="325"/>
      <c r="BE44" s="325"/>
      <c r="BF44" s="325"/>
      <c r="BG44" s="325"/>
      <c r="BH44" s="189"/>
    </row>
    <row r="45" spans="1:60" ht="38.25" customHeight="1">
      <c r="A45" s="89" t="s">
        <v>170</v>
      </c>
      <c r="B45" s="223" t="s">
        <v>189</v>
      </c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5"/>
      <c r="X45" s="226">
        <v>2</v>
      </c>
      <c r="Y45" s="222"/>
      <c r="Z45" s="226"/>
      <c r="AA45" s="222"/>
      <c r="AB45" s="227">
        <v>120</v>
      </c>
      <c r="AC45" s="189"/>
      <c r="AD45" s="227">
        <f>SUM(AF45:AM45)</f>
        <v>50</v>
      </c>
      <c r="AE45" s="189"/>
      <c r="AF45" s="226">
        <v>24</v>
      </c>
      <c r="AG45" s="182"/>
      <c r="AH45" s="188"/>
      <c r="AI45" s="182"/>
      <c r="AJ45" s="188">
        <v>26</v>
      </c>
      <c r="AK45" s="182"/>
      <c r="AL45" s="188"/>
      <c r="AM45" s="222"/>
      <c r="AN45" s="226"/>
      <c r="AO45" s="182"/>
      <c r="AP45" s="188"/>
      <c r="AQ45" s="182"/>
      <c r="AR45" s="188"/>
      <c r="AS45" s="222"/>
      <c r="AT45" s="226">
        <v>120</v>
      </c>
      <c r="AU45" s="182"/>
      <c r="AV45" s="188">
        <v>50</v>
      </c>
      <c r="AW45" s="182"/>
      <c r="AX45" s="188">
        <v>3</v>
      </c>
      <c r="AY45" s="222">
        <v>3</v>
      </c>
      <c r="AZ45" s="131">
        <f>SUM(AS45,AY45)</f>
        <v>3</v>
      </c>
      <c r="BA45" s="228"/>
      <c r="BB45" s="226" t="s">
        <v>113</v>
      </c>
      <c r="BC45" s="326"/>
      <c r="BD45" s="326"/>
      <c r="BE45" s="326"/>
      <c r="BF45" s="326"/>
      <c r="BG45" s="326"/>
      <c r="BH45" s="222"/>
    </row>
    <row r="46" spans="1:60" ht="38.25" customHeight="1">
      <c r="A46" s="89" t="s">
        <v>219</v>
      </c>
      <c r="B46" s="176" t="s">
        <v>190</v>
      </c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8"/>
      <c r="Q46" s="178"/>
      <c r="R46" s="178"/>
      <c r="S46" s="178"/>
      <c r="T46" s="178"/>
      <c r="U46" s="178"/>
      <c r="V46" s="178"/>
      <c r="W46" s="179"/>
      <c r="X46" s="180"/>
      <c r="Y46" s="181"/>
      <c r="Z46" s="182">
        <v>2</v>
      </c>
      <c r="AA46" s="181"/>
      <c r="AB46" s="183">
        <v>120</v>
      </c>
      <c r="AC46" s="184"/>
      <c r="AD46" s="183">
        <f t="shared" si="2"/>
        <v>50</v>
      </c>
      <c r="AE46" s="184"/>
      <c r="AF46" s="182">
        <v>24</v>
      </c>
      <c r="AG46" s="185"/>
      <c r="AH46" s="185"/>
      <c r="AI46" s="185"/>
      <c r="AJ46" s="185">
        <v>26</v>
      </c>
      <c r="AK46" s="185"/>
      <c r="AL46" s="185"/>
      <c r="AM46" s="181"/>
      <c r="AN46" s="182"/>
      <c r="AO46" s="185"/>
      <c r="AP46" s="185"/>
      <c r="AQ46" s="185"/>
      <c r="AR46" s="188"/>
      <c r="AS46" s="189"/>
      <c r="AT46" s="182">
        <v>120</v>
      </c>
      <c r="AU46" s="185"/>
      <c r="AV46" s="185">
        <v>50</v>
      </c>
      <c r="AW46" s="185"/>
      <c r="AX46" s="188">
        <v>3</v>
      </c>
      <c r="AY46" s="189">
        <v>3</v>
      </c>
      <c r="AZ46" s="186">
        <f>SUM(AS46,AY46)</f>
        <v>3</v>
      </c>
      <c r="BA46" s="187"/>
      <c r="BB46" s="226" t="s">
        <v>114</v>
      </c>
      <c r="BC46" s="325"/>
      <c r="BD46" s="325"/>
      <c r="BE46" s="325"/>
      <c r="BF46" s="325"/>
      <c r="BG46" s="325"/>
      <c r="BH46" s="189"/>
    </row>
    <row r="47" spans="1:60" s="47" customFormat="1" ht="39.75" customHeight="1">
      <c r="A47" s="91" t="s">
        <v>118</v>
      </c>
      <c r="B47" s="232" t="s">
        <v>181</v>
      </c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4"/>
      <c r="Q47" s="234"/>
      <c r="R47" s="234"/>
      <c r="S47" s="234"/>
      <c r="T47" s="234"/>
      <c r="U47" s="234"/>
      <c r="V47" s="234"/>
      <c r="W47" s="235"/>
      <c r="X47" s="236"/>
      <c r="Y47" s="231"/>
      <c r="Z47" s="229"/>
      <c r="AA47" s="231"/>
      <c r="AB47" s="236"/>
      <c r="AC47" s="231"/>
      <c r="AD47" s="236"/>
      <c r="AE47" s="231"/>
      <c r="AF47" s="229"/>
      <c r="AG47" s="230"/>
      <c r="AH47" s="230"/>
      <c r="AI47" s="230"/>
      <c r="AJ47" s="230"/>
      <c r="AK47" s="230"/>
      <c r="AL47" s="230"/>
      <c r="AM47" s="231"/>
      <c r="AN47" s="193"/>
      <c r="AO47" s="190"/>
      <c r="AP47" s="190"/>
      <c r="AQ47" s="190"/>
      <c r="AR47" s="198"/>
      <c r="AS47" s="199"/>
      <c r="AT47" s="193"/>
      <c r="AU47" s="190"/>
      <c r="AV47" s="190"/>
      <c r="AW47" s="190"/>
      <c r="AX47" s="198"/>
      <c r="AY47" s="199"/>
      <c r="AZ47" s="196"/>
      <c r="BA47" s="237"/>
      <c r="BB47" s="320"/>
      <c r="BC47" s="321"/>
      <c r="BD47" s="321"/>
      <c r="BE47" s="321"/>
      <c r="BF47" s="321"/>
      <c r="BG47" s="321"/>
      <c r="BH47" s="199"/>
    </row>
    <row r="48" spans="1:60" ht="38.25" customHeight="1">
      <c r="A48" s="92" t="s">
        <v>119</v>
      </c>
      <c r="B48" s="191" t="s">
        <v>191</v>
      </c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78"/>
      <c r="Q48" s="178"/>
      <c r="R48" s="178"/>
      <c r="S48" s="178"/>
      <c r="T48" s="178"/>
      <c r="U48" s="178"/>
      <c r="V48" s="178"/>
      <c r="W48" s="179"/>
      <c r="X48" s="193"/>
      <c r="Y48" s="194"/>
      <c r="Z48" s="195"/>
      <c r="AA48" s="194"/>
      <c r="AB48" s="193">
        <f>SUM(AB49,AB50)</f>
        <v>216</v>
      </c>
      <c r="AC48" s="194"/>
      <c r="AD48" s="193">
        <f t="shared" si="2"/>
        <v>82</v>
      </c>
      <c r="AE48" s="194"/>
      <c r="AF48" s="195">
        <f>SUM(AF49:AG50)</f>
        <v>38</v>
      </c>
      <c r="AG48" s="190"/>
      <c r="AH48" s="190">
        <f>SUM(AH49:AI50)</f>
        <v>0</v>
      </c>
      <c r="AI48" s="190"/>
      <c r="AJ48" s="190">
        <f>SUM(AJ49:AK50)</f>
        <v>44</v>
      </c>
      <c r="AK48" s="190"/>
      <c r="AL48" s="190">
        <f>SUM(AL49:AM50)</f>
        <v>0</v>
      </c>
      <c r="AM48" s="194"/>
      <c r="AN48" s="193">
        <f>SUM(AN49:AO50)</f>
        <v>216</v>
      </c>
      <c r="AO48" s="190"/>
      <c r="AP48" s="190">
        <f>SUM(AP49:AQ50)</f>
        <v>82</v>
      </c>
      <c r="AQ48" s="190"/>
      <c r="AR48" s="198">
        <f>SUM(AR49:AR50)</f>
        <v>6</v>
      </c>
      <c r="AS48" s="199">
        <f>SUM(AS49:AS50)</f>
        <v>6</v>
      </c>
      <c r="AT48" s="193"/>
      <c r="AU48" s="190"/>
      <c r="AV48" s="190"/>
      <c r="AW48" s="190"/>
      <c r="AX48" s="198"/>
      <c r="AY48" s="199"/>
      <c r="AZ48" s="196">
        <f>SUM(AZ49:BA50)</f>
        <v>6</v>
      </c>
      <c r="BA48" s="197"/>
      <c r="BB48" s="320"/>
      <c r="BC48" s="321"/>
      <c r="BD48" s="321"/>
      <c r="BE48" s="321"/>
      <c r="BF48" s="321"/>
      <c r="BG48" s="321"/>
      <c r="BH48" s="199"/>
    </row>
    <row r="49" spans="1:60" ht="38.25" customHeight="1">
      <c r="A49" s="89" t="s">
        <v>195</v>
      </c>
      <c r="B49" s="223" t="s">
        <v>185</v>
      </c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5"/>
      <c r="X49" s="226"/>
      <c r="Y49" s="222"/>
      <c r="Z49" s="226">
        <v>1</v>
      </c>
      <c r="AA49" s="222"/>
      <c r="AB49" s="227">
        <v>108</v>
      </c>
      <c r="AC49" s="189"/>
      <c r="AD49" s="227">
        <f t="shared" si="2"/>
        <v>42</v>
      </c>
      <c r="AE49" s="189"/>
      <c r="AF49" s="226">
        <v>20</v>
      </c>
      <c r="AG49" s="182"/>
      <c r="AH49" s="188"/>
      <c r="AI49" s="182"/>
      <c r="AJ49" s="188">
        <v>22</v>
      </c>
      <c r="AK49" s="182"/>
      <c r="AL49" s="188"/>
      <c r="AM49" s="222"/>
      <c r="AN49" s="226">
        <v>108</v>
      </c>
      <c r="AO49" s="182"/>
      <c r="AP49" s="188">
        <v>42</v>
      </c>
      <c r="AQ49" s="182"/>
      <c r="AR49" s="188">
        <v>3</v>
      </c>
      <c r="AS49" s="222">
        <v>3</v>
      </c>
      <c r="AT49" s="226"/>
      <c r="AU49" s="182"/>
      <c r="AV49" s="188"/>
      <c r="AW49" s="182"/>
      <c r="AX49" s="188"/>
      <c r="AY49" s="222"/>
      <c r="AZ49" s="131">
        <f>SUM(AS49,AY49)</f>
        <v>3</v>
      </c>
      <c r="BA49" s="228"/>
      <c r="BB49" s="226" t="s">
        <v>176</v>
      </c>
      <c r="BC49" s="326"/>
      <c r="BD49" s="326"/>
      <c r="BE49" s="326"/>
      <c r="BF49" s="326"/>
      <c r="BG49" s="326"/>
      <c r="BH49" s="222"/>
    </row>
    <row r="50" spans="1:60" ht="38.25" customHeight="1">
      <c r="A50" s="89" t="s">
        <v>196</v>
      </c>
      <c r="B50" s="223" t="s">
        <v>198</v>
      </c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5"/>
      <c r="X50" s="226"/>
      <c r="Y50" s="222"/>
      <c r="Z50" s="226">
        <v>1</v>
      </c>
      <c r="AA50" s="222"/>
      <c r="AB50" s="227">
        <v>108</v>
      </c>
      <c r="AC50" s="189"/>
      <c r="AD50" s="227">
        <f t="shared" si="2"/>
        <v>40</v>
      </c>
      <c r="AE50" s="189"/>
      <c r="AF50" s="226">
        <v>18</v>
      </c>
      <c r="AG50" s="182"/>
      <c r="AH50" s="188"/>
      <c r="AI50" s="182"/>
      <c r="AJ50" s="188">
        <v>22</v>
      </c>
      <c r="AK50" s="182"/>
      <c r="AL50" s="188"/>
      <c r="AM50" s="222"/>
      <c r="AN50" s="226">
        <v>108</v>
      </c>
      <c r="AO50" s="182"/>
      <c r="AP50" s="188">
        <v>40</v>
      </c>
      <c r="AQ50" s="182"/>
      <c r="AR50" s="188">
        <v>3</v>
      </c>
      <c r="AS50" s="222">
        <v>3</v>
      </c>
      <c r="AT50" s="226"/>
      <c r="AU50" s="182"/>
      <c r="AV50" s="188"/>
      <c r="AW50" s="182"/>
      <c r="AX50" s="188"/>
      <c r="AY50" s="222"/>
      <c r="AZ50" s="131">
        <f>SUM(AS50,AY50)</f>
        <v>3</v>
      </c>
      <c r="BA50" s="228"/>
      <c r="BB50" s="226" t="s">
        <v>199</v>
      </c>
      <c r="BC50" s="326"/>
      <c r="BD50" s="326"/>
      <c r="BE50" s="326"/>
      <c r="BF50" s="326"/>
      <c r="BG50" s="326"/>
      <c r="BH50" s="222"/>
    </row>
    <row r="51" spans="1:60" ht="38.25" customHeight="1">
      <c r="A51" s="92" t="s">
        <v>120</v>
      </c>
      <c r="B51" s="191" t="s">
        <v>268</v>
      </c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78"/>
      <c r="Q51" s="178"/>
      <c r="R51" s="178"/>
      <c r="S51" s="178"/>
      <c r="T51" s="178"/>
      <c r="U51" s="178"/>
      <c r="V51" s="178"/>
      <c r="W51" s="179"/>
      <c r="X51" s="193"/>
      <c r="Y51" s="194"/>
      <c r="Z51" s="195"/>
      <c r="AA51" s="194"/>
      <c r="AB51" s="193">
        <f>SUM(AB52:AC53)</f>
        <v>216</v>
      </c>
      <c r="AC51" s="194"/>
      <c r="AD51" s="193">
        <f>SUM(AF51:AM51)</f>
        <v>82</v>
      </c>
      <c r="AE51" s="194"/>
      <c r="AF51" s="195">
        <f>SUM(AF52:AG53)</f>
        <v>38</v>
      </c>
      <c r="AG51" s="190"/>
      <c r="AH51" s="190">
        <f>SUM(AH52:AI53)</f>
        <v>0</v>
      </c>
      <c r="AI51" s="190"/>
      <c r="AJ51" s="190">
        <f>SUM(AJ52:AK53)</f>
        <v>44</v>
      </c>
      <c r="AK51" s="190"/>
      <c r="AL51" s="190">
        <f>SUM(AL52:AM53)</f>
        <v>0</v>
      </c>
      <c r="AM51" s="194"/>
      <c r="AN51" s="193">
        <f>SUM(AN52:AO53)</f>
        <v>216</v>
      </c>
      <c r="AO51" s="190"/>
      <c r="AP51" s="190">
        <f>SUM(AP52:AQ53)</f>
        <v>82</v>
      </c>
      <c r="AQ51" s="190"/>
      <c r="AR51" s="198">
        <f>SUM(AR52:AR53)</f>
        <v>6</v>
      </c>
      <c r="AS51" s="199">
        <f>SUM(AS52:AS53)</f>
        <v>6</v>
      </c>
      <c r="AT51" s="193"/>
      <c r="AU51" s="190"/>
      <c r="AV51" s="190"/>
      <c r="AW51" s="190"/>
      <c r="AX51" s="198"/>
      <c r="AY51" s="199"/>
      <c r="AZ51" s="196">
        <f>SUM(AS51,AY51)</f>
        <v>6</v>
      </c>
      <c r="BA51" s="197"/>
      <c r="BB51" s="320"/>
      <c r="BC51" s="321"/>
      <c r="BD51" s="321"/>
      <c r="BE51" s="321"/>
      <c r="BF51" s="321"/>
      <c r="BG51" s="321"/>
      <c r="BH51" s="199"/>
    </row>
    <row r="52" spans="1:60" ht="38.25" customHeight="1">
      <c r="A52" s="89" t="s">
        <v>159</v>
      </c>
      <c r="B52" s="223" t="s">
        <v>192</v>
      </c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5"/>
      <c r="X52" s="226"/>
      <c r="Y52" s="222"/>
      <c r="Z52" s="226">
        <v>1</v>
      </c>
      <c r="AA52" s="222"/>
      <c r="AB52" s="227">
        <v>108</v>
      </c>
      <c r="AC52" s="189"/>
      <c r="AD52" s="227">
        <f t="shared" si="2"/>
        <v>42</v>
      </c>
      <c r="AE52" s="189"/>
      <c r="AF52" s="226">
        <v>20</v>
      </c>
      <c r="AG52" s="182"/>
      <c r="AH52" s="188"/>
      <c r="AI52" s="182"/>
      <c r="AJ52" s="188">
        <v>22</v>
      </c>
      <c r="AK52" s="182"/>
      <c r="AL52" s="188"/>
      <c r="AM52" s="222"/>
      <c r="AN52" s="226">
        <v>108</v>
      </c>
      <c r="AO52" s="182"/>
      <c r="AP52" s="188">
        <v>42</v>
      </c>
      <c r="AQ52" s="182"/>
      <c r="AR52" s="188">
        <v>3</v>
      </c>
      <c r="AS52" s="222">
        <v>3</v>
      </c>
      <c r="AT52" s="226"/>
      <c r="AU52" s="182"/>
      <c r="AV52" s="188"/>
      <c r="AW52" s="182"/>
      <c r="AX52" s="188"/>
      <c r="AY52" s="222"/>
      <c r="AZ52" s="131">
        <f>SUM(AS52,AY52)</f>
        <v>3</v>
      </c>
      <c r="BA52" s="228"/>
      <c r="BB52" s="226" t="s">
        <v>180</v>
      </c>
      <c r="BC52" s="326"/>
      <c r="BD52" s="326"/>
      <c r="BE52" s="326"/>
      <c r="BF52" s="326"/>
      <c r="BG52" s="326"/>
      <c r="BH52" s="222"/>
    </row>
    <row r="53" spans="1:60" ht="38.25" customHeight="1" thickBot="1">
      <c r="A53" s="93" t="s">
        <v>160</v>
      </c>
      <c r="B53" s="238" t="s">
        <v>193</v>
      </c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40"/>
      <c r="X53" s="241"/>
      <c r="Y53" s="242"/>
      <c r="Z53" s="241">
        <v>1</v>
      </c>
      <c r="AA53" s="242"/>
      <c r="AB53" s="243">
        <v>108</v>
      </c>
      <c r="AC53" s="244"/>
      <c r="AD53" s="243">
        <f>SUM(AF53:AM53)</f>
        <v>40</v>
      </c>
      <c r="AE53" s="244"/>
      <c r="AF53" s="241">
        <v>18</v>
      </c>
      <c r="AG53" s="206"/>
      <c r="AH53" s="245"/>
      <c r="AI53" s="206"/>
      <c r="AJ53" s="245">
        <v>22</v>
      </c>
      <c r="AK53" s="206"/>
      <c r="AL53" s="245"/>
      <c r="AM53" s="242"/>
      <c r="AN53" s="241">
        <v>108</v>
      </c>
      <c r="AO53" s="206"/>
      <c r="AP53" s="245">
        <v>40</v>
      </c>
      <c r="AQ53" s="206"/>
      <c r="AR53" s="245">
        <v>3</v>
      </c>
      <c r="AS53" s="242">
        <v>3</v>
      </c>
      <c r="AT53" s="241"/>
      <c r="AU53" s="206"/>
      <c r="AV53" s="245"/>
      <c r="AW53" s="206"/>
      <c r="AX53" s="245"/>
      <c r="AY53" s="242"/>
      <c r="AZ53" s="135">
        <f>SUM(AS53,AY53)</f>
        <v>3</v>
      </c>
      <c r="BA53" s="250"/>
      <c r="BB53" s="241" t="s">
        <v>178</v>
      </c>
      <c r="BC53" s="330"/>
      <c r="BD53" s="330"/>
      <c r="BE53" s="330"/>
      <c r="BF53" s="330"/>
      <c r="BG53" s="330"/>
      <c r="BH53" s="242"/>
    </row>
    <row r="54" spans="1:60" ht="35.25" customHeight="1" thickBot="1">
      <c r="A54" s="90" t="s">
        <v>203</v>
      </c>
      <c r="B54" s="212" t="s">
        <v>142</v>
      </c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4"/>
      <c r="Q54" s="214"/>
      <c r="R54" s="214"/>
      <c r="S54" s="214"/>
      <c r="T54" s="214"/>
      <c r="U54" s="214"/>
      <c r="V54" s="214"/>
      <c r="W54" s="215"/>
      <c r="X54" s="251"/>
      <c r="Y54" s="252"/>
      <c r="Z54" s="251"/>
      <c r="AA54" s="252"/>
      <c r="AB54" s="247" t="s">
        <v>204</v>
      </c>
      <c r="AC54" s="253"/>
      <c r="AD54" s="247" t="s">
        <v>205</v>
      </c>
      <c r="AE54" s="253"/>
      <c r="AF54" s="247" t="s">
        <v>206</v>
      </c>
      <c r="AG54" s="248"/>
      <c r="AH54" s="248" t="s">
        <v>207</v>
      </c>
      <c r="AI54" s="249"/>
      <c r="AJ54" s="248" t="s">
        <v>144</v>
      </c>
      <c r="AK54" s="248"/>
      <c r="AL54" s="248"/>
      <c r="AM54" s="249"/>
      <c r="AN54" s="246" t="s">
        <v>232</v>
      </c>
      <c r="AO54" s="162"/>
      <c r="AP54" s="164" t="s">
        <v>233</v>
      </c>
      <c r="AQ54" s="162"/>
      <c r="AR54" s="164" t="s">
        <v>208</v>
      </c>
      <c r="AS54" s="254" t="s">
        <v>208</v>
      </c>
      <c r="AT54" s="246" t="s">
        <v>236</v>
      </c>
      <c r="AU54" s="162"/>
      <c r="AV54" s="164" t="s">
        <v>235</v>
      </c>
      <c r="AW54" s="162"/>
      <c r="AX54" s="164" t="s">
        <v>152</v>
      </c>
      <c r="AY54" s="254" t="s">
        <v>152</v>
      </c>
      <c r="AZ54" s="246" t="s">
        <v>210</v>
      </c>
      <c r="BA54" s="254"/>
      <c r="BB54" s="333"/>
      <c r="BC54" s="334"/>
      <c r="BD54" s="334"/>
      <c r="BE54" s="334"/>
      <c r="BF54" s="334"/>
      <c r="BG54" s="334"/>
      <c r="BH54" s="335"/>
    </row>
    <row r="55" spans="1:60" ht="38.25" customHeight="1">
      <c r="A55" s="88" t="s">
        <v>211</v>
      </c>
      <c r="B55" s="223" t="s">
        <v>265</v>
      </c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5"/>
      <c r="X55" s="226" t="s">
        <v>145</v>
      </c>
      <c r="Y55" s="222"/>
      <c r="Z55" s="226"/>
      <c r="AA55" s="222"/>
      <c r="AB55" s="227" t="s">
        <v>146</v>
      </c>
      <c r="AC55" s="189"/>
      <c r="AD55" s="227" t="s">
        <v>147</v>
      </c>
      <c r="AE55" s="189"/>
      <c r="AF55" s="226" t="s">
        <v>148</v>
      </c>
      <c r="AG55" s="182"/>
      <c r="AH55" s="188"/>
      <c r="AI55" s="182"/>
      <c r="AJ55" s="188" t="s">
        <v>149</v>
      </c>
      <c r="AK55" s="182"/>
      <c r="AL55" s="188"/>
      <c r="AM55" s="222"/>
      <c r="AN55" s="226" t="s">
        <v>151</v>
      </c>
      <c r="AO55" s="182"/>
      <c r="AP55" s="188" t="s">
        <v>200</v>
      </c>
      <c r="AQ55" s="182"/>
      <c r="AR55" s="188"/>
      <c r="AS55" s="222"/>
      <c r="AT55" s="226" t="s">
        <v>151</v>
      </c>
      <c r="AU55" s="182"/>
      <c r="AV55" s="188" t="s">
        <v>201</v>
      </c>
      <c r="AW55" s="182"/>
      <c r="AX55" s="188" t="s">
        <v>150</v>
      </c>
      <c r="AY55" s="222" t="s">
        <v>150</v>
      </c>
      <c r="AZ55" s="131" t="s">
        <v>150</v>
      </c>
      <c r="BA55" s="228"/>
      <c r="BB55" s="226" t="s">
        <v>85</v>
      </c>
      <c r="BC55" s="326"/>
      <c r="BD55" s="326"/>
      <c r="BE55" s="326"/>
      <c r="BF55" s="326"/>
      <c r="BG55" s="326"/>
      <c r="BH55" s="222"/>
    </row>
    <row r="56" spans="1:60" ht="38.25" customHeight="1">
      <c r="A56" s="88" t="s">
        <v>212</v>
      </c>
      <c r="B56" s="223" t="s">
        <v>266</v>
      </c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5"/>
      <c r="X56" s="226" t="s">
        <v>145</v>
      </c>
      <c r="Y56" s="222"/>
      <c r="Z56" s="226"/>
      <c r="AA56" s="222"/>
      <c r="AB56" s="227" t="s">
        <v>202</v>
      </c>
      <c r="AC56" s="189"/>
      <c r="AD56" s="227" t="s">
        <v>213</v>
      </c>
      <c r="AE56" s="189"/>
      <c r="AF56" s="226"/>
      <c r="AG56" s="182"/>
      <c r="AH56" s="188"/>
      <c r="AI56" s="182"/>
      <c r="AJ56" s="188" t="s">
        <v>213</v>
      </c>
      <c r="AK56" s="182"/>
      <c r="AL56" s="188"/>
      <c r="AM56" s="222"/>
      <c r="AN56" s="226" t="s">
        <v>209</v>
      </c>
      <c r="AO56" s="182"/>
      <c r="AP56" s="188" t="s">
        <v>234</v>
      </c>
      <c r="AQ56" s="182"/>
      <c r="AR56" s="188"/>
      <c r="AS56" s="222"/>
      <c r="AT56" s="226" t="s">
        <v>148</v>
      </c>
      <c r="AU56" s="182"/>
      <c r="AV56" s="188" t="s">
        <v>148</v>
      </c>
      <c r="AW56" s="182"/>
      <c r="AX56" s="188" t="s">
        <v>150</v>
      </c>
      <c r="AY56" s="222" t="s">
        <v>150</v>
      </c>
      <c r="AZ56" s="131" t="s">
        <v>150</v>
      </c>
      <c r="BA56" s="228"/>
      <c r="BB56" s="226" t="s">
        <v>154</v>
      </c>
      <c r="BC56" s="326"/>
      <c r="BD56" s="326"/>
      <c r="BE56" s="326"/>
      <c r="BF56" s="326"/>
      <c r="BG56" s="326"/>
      <c r="BH56" s="222"/>
    </row>
    <row r="57" spans="1:60" ht="38.25" customHeight="1" thickBot="1">
      <c r="A57" s="88" t="s">
        <v>227</v>
      </c>
      <c r="B57" s="238" t="s">
        <v>267</v>
      </c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40"/>
      <c r="Z57" s="226" t="s">
        <v>214</v>
      </c>
      <c r="AA57" s="222"/>
      <c r="AB57" s="227" t="s">
        <v>215</v>
      </c>
      <c r="AC57" s="189"/>
      <c r="AD57" s="227" t="s">
        <v>216</v>
      </c>
      <c r="AE57" s="189"/>
      <c r="AF57" s="226" t="s">
        <v>207</v>
      </c>
      <c r="AG57" s="182"/>
      <c r="AH57" s="188" t="s">
        <v>207</v>
      </c>
      <c r="AI57" s="182"/>
      <c r="AJ57" s="188"/>
      <c r="AK57" s="182"/>
      <c r="AL57" s="188"/>
      <c r="AM57" s="222"/>
      <c r="AN57" s="226" t="s">
        <v>215</v>
      </c>
      <c r="AO57" s="182"/>
      <c r="AP57" s="188" t="s">
        <v>216</v>
      </c>
      <c r="AQ57" s="182"/>
      <c r="AR57" s="188" t="s">
        <v>208</v>
      </c>
      <c r="AS57" s="222" t="s">
        <v>208</v>
      </c>
      <c r="AT57" s="226"/>
      <c r="AU57" s="182"/>
      <c r="AV57" s="188"/>
      <c r="AW57" s="182"/>
      <c r="AX57" s="188"/>
      <c r="AY57" s="222"/>
      <c r="AZ57" s="131" t="s">
        <v>208</v>
      </c>
      <c r="BA57" s="228"/>
      <c r="BB57" s="226" t="s">
        <v>225</v>
      </c>
      <c r="BC57" s="326"/>
      <c r="BD57" s="326"/>
      <c r="BE57" s="326"/>
      <c r="BF57" s="326"/>
      <c r="BG57" s="326"/>
      <c r="BH57" s="222"/>
    </row>
    <row r="58" spans="1:60" ht="39.75" customHeight="1" thickBot="1">
      <c r="A58" s="255" t="s">
        <v>74</v>
      </c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46">
        <f>SUM(AB29,AB38)</f>
        <v>1548</v>
      </c>
      <c r="AC58" s="254"/>
      <c r="AD58" s="246">
        <f>SUM(AD29,AD38)</f>
        <v>540</v>
      </c>
      <c r="AE58" s="254"/>
      <c r="AF58" s="246">
        <f>SUM(AF29,AF38)</f>
        <v>244</v>
      </c>
      <c r="AG58" s="162"/>
      <c r="AH58" s="164">
        <f>SUM(AH29,AH38)</f>
        <v>32</v>
      </c>
      <c r="AI58" s="162"/>
      <c r="AJ58" s="164">
        <f>SUM(AJ29,AJ38)</f>
        <v>228</v>
      </c>
      <c r="AK58" s="162"/>
      <c r="AL58" s="164">
        <f>SUM(AL29,AL38)</f>
        <v>36</v>
      </c>
      <c r="AM58" s="254"/>
      <c r="AN58" s="246">
        <f>SUM(AN29,AN38)</f>
        <v>1020</v>
      </c>
      <c r="AO58" s="162"/>
      <c r="AP58" s="164">
        <f>SUM(AP29,AP38)</f>
        <v>374</v>
      </c>
      <c r="AQ58" s="162"/>
      <c r="AR58" s="164">
        <f>SUM(AR29,AR38)</f>
        <v>30</v>
      </c>
      <c r="AS58" s="254">
        <f>SUM(AS29,AS38)</f>
        <v>30</v>
      </c>
      <c r="AT58" s="246">
        <f>SUM(AT29,AT38)</f>
        <v>528</v>
      </c>
      <c r="AU58" s="162"/>
      <c r="AV58" s="164">
        <f>SUM(AV29,AV38)</f>
        <v>166</v>
      </c>
      <c r="AW58" s="162"/>
      <c r="AX58" s="164">
        <f>SUM(AX29,AX38)</f>
        <v>15</v>
      </c>
      <c r="AY58" s="254">
        <f>SUM(AY29,AY38)</f>
        <v>15</v>
      </c>
      <c r="AZ58" s="246">
        <f>SUM(AZ29,AZ38)</f>
        <v>45</v>
      </c>
      <c r="BA58" s="254"/>
      <c r="BB58" s="333"/>
      <c r="BC58" s="334"/>
      <c r="BD58" s="334"/>
      <c r="BE58" s="334"/>
      <c r="BF58" s="334"/>
      <c r="BG58" s="334"/>
      <c r="BH58" s="335"/>
    </row>
    <row r="59" spans="1:60" ht="39.75" customHeight="1">
      <c r="A59" s="257" t="s">
        <v>15</v>
      </c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127"/>
      <c r="AC59" s="128"/>
      <c r="AD59" s="129"/>
      <c r="AE59" s="130"/>
      <c r="AF59" s="127"/>
      <c r="AG59" s="125"/>
      <c r="AH59" s="124"/>
      <c r="AI59" s="125"/>
      <c r="AJ59" s="124"/>
      <c r="AK59" s="125"/>
      <c r="AL59" s="124"/>
      <c r="AM59" s="268"/>
      <c r="AN59" s="269">
        <f>AP58/18</f>
        <v>20.77777777777778</v>
      </c>
      <c r="AO59" s="270"/>
      <c r="AP59" s="270"/>
      <c r="AQ59" s="270"/>
      <c r="AR59" s="270"/>
      <c r="AS59" s="271"/>
      <c r="AT59" s="269">
        <f>AV58/9</f>
        <v>18.444444444444443</v>
      </c>
      <c r="AU59" s="270"/>
      <c r="AV59" s="270"/>
      <c r="AW59" s="270"/>
      <c r="AX59" s="270"/>
      <c r="AY59" s="271"/>
      <c r="AZ59" s="331"/>
      <c r="BA59" s="332"/>
      <c r="BB59" s="327"/>
      <c r="BC59" s="328"/>
      <c r="BD59" s="328"/>
      <c r="BE59" s="328"/>
      <c r="BF59" s="328"/>
      <c r="BG59" s="328"/>
      <c r="BH59" s="329"/>
    </row>
    <row r="60" spans="1:60" ht="39.75" customHeight="1" hidden="1">
      <c r="A60" s="259" t="s">
        <v>161</v>
      </c>
      <c r="B60" s="260"/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1"/>
      <c r="AC60" s="140"/>
      <c r="AD60" s="139"/>
      <c r="AE60" s="262"/>
      <c r="AF60" s="261"/>
      <c r="AG60" s="140"/>
      <c r="AH60" s="139"/>
      <c r="AI60" s="140"/>
      <c r="AJ60" s="139"/>
      <c r="AK60" s="140"/>
      <c r="AL60" s="139"/>
      <c r="AM60" s="262"/>
      <c r="AN60" s="265">
        <f>AN58/20</f>
        <v>51</v>
      </c>
      <c r="AO60" s="266"/>
      <c r="AP60" s="266"/>
      <c r="AQ60" s="266"/>
      <c r="AR60" s="266"/>
      <c r="AS60" s="267"/>
      <c r="AT60" s="265">
        <f>AT58/10</f>
        <v>52.8</v>
      </c>
      <c r="AU60" s="266"/>
      <c r="AV60" s="266"/>
      <c r="AW60" s="266"/>
      <c r="AX60" s="266"/>
      <c r="AY60" s="267"/>
      <c r="AZ60" s="263"/>
      <c r="BA60" s="264"/>
      <c r="BB60" s="226"/>
      <c r="BC60" s="326"/>
      <c r="BD60" s="326"/>
      <c r="BE60" s="326"/>
      <c r="BF60" s="326"/>
      <c r="BG60" s="326"/>
      <c r="BH60" s="222"/>
    </row>
    <row r="61" spans="1:60" ht="39.75" customHeight="1">
      <c r="A61" s="141" t="s">
        <v>16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31">
        <f>SUM(AN61:AY61)</f>
        <v>6</v>
      </c>
      <c r="AC61" s="132"/>
      <c r="AD61" s="133"/>
      <c r="AE61" s="134"/>
      <c r="AF61" s="131"/>
      <c r="AG61" s="143"/>
      <c r="AH61" s="144"/>
      <c r="AI61" s="143"/>
      <c r="AJ61" s="144"/>
      <c r="AK61" s="143"/>
      <c r="AL61" s="144"/>
      <c r="AM61" s="228"/>
      <c r="AN61" s="265">
        <v>4</v>
      </c>
      <c r="AO61" s="266"/>
      <c r="AP61" s="266"/>
      <c r="AQ61" s="266"/>
      <c r="AR61" s="266"/>
      <c r="AS61" s="267"/>
      <c r="AT61" s="265">
        <v>2</v>
      </c>
      <c r="AU61" s="266"/>
      <c r="AV61" s="266"/>
      <c r="AW61" s="266"/>
      <c r="AX61" s="266"/>
      <c r="AY61" s="267"/>
      <c r="AZ61" s="263"/>
      <c r="BA61" s="264"/>
      <c r="BB61" s="226"/>
      <c r="BC61" s="326"/>
      <c r="BD61" s="326"/>
      <c r="BE61" s="326"/>
      <c r="BF61" s="326"/>
      <c r="BG61" s="326"/>
      <c r="BH61" s="222"/>
    </row>
    <row r="62" spans="1:60" ht="39.75" customHeight="1" thickBot="1">
      <c r="A62" s="281" t="s">
        <v>17</v>
      </c>
      <c r="B62" s="282"/>
      <c r="C62" s="282"/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A62" s="282"/>
      <c r="AB62" s="135">
        <f>SUM(AN62:AY62)</f>
        <v>8</v>
      </c>
      <c r="AC62" s="136"/>
      <c r="AD62" s="137"/>
      <c r="AE62" s="138"/>
      <c r="AF62" s="135"/>
      <c r="AG62" s="275"/>
      <c r="AH62" s="274"/>
      <c r="AI62" s="275"/>
      <c r="AJ62" s="274"/>
      <c r="AK62" s="275"/>
      <c r="AL62" s="274"/>
      <c r="AM62" s="250"/>
      <c r="AN62" s="278">
        <v>6</v>
      </c>
      <c r="AO62" s="279"/>
      <c r="AP62" s="279"/>
      <c r="AQ62" s="279"/>
      <c r="AR62" s="279"/>
      <c r="AS62" s="280"/>
      <c r="AT62" s="278">
        <v>2</v>
      </c>
      <c r="AU62" s="279"/>
      <c r="AV62" s="279"/>
      <c r="AW62" s="279"/>
      <c r="AX62" s="279"/>
      <c r="AY62" s="280"/>
      <c r="AZ62" s="276"/>
      <c r="BA62" s="277"/>
      <c r="BB62" s="241"/>
      <c r="BC62" s="330"/>
      <c r="BD62" s="330"/>
      <c r="BE62" s="330"/>
      <c r="BF62" s="330"/>
      <c r="BG62" s="330"/>
      <c r="BH62" s="242"/>
    </row>
    <row r="63" spans="1:43" ht="67.5" customHeight="1" thickBot="1">
      <c r="A63" s="3"/>
      <c r="B63" s="3"/>
      <c r="C63" s="13"/>
      <c r="D63" s="13"/>
      <c r="E63" s="13"/>
      <c r="F63" s="13"/>
      <c r="G63" s="13"/>
      <c r="H63" s="31"/>
      <c r="I63" s="14"/>
      <c r="J63" s="13"/>
      <c r="K63" s="5"/>
      <c r="L63" s="5"/>
      <c r="M63" s="5"/>
      <c r="N63" s="13"/>
      <c r="O63" s="13"/>
      <c r="P63" s="13"/>
      <c r="Q63" s="13"/>
      <c r="R63" s="15"/>
      <c r="S63" s="46"/>
      <c r="T63" s="5"/>
      <c r="U63" s="32"/>
      <c r="V63" s="14"/>
      <c r="W63" s="13"/>
      <c r="X63" s="13"/>
      <c r="Y63" s="13"/>
      <c r="Z63" s="5"/>
      <c r="AA63" s="5"/>
      <c r="AB63" s="5"/>
      <c r="AC63" s="5"/>
      <c r="AD63" s="5"/>
      <c r="AE63" s="5"/>
      <c r="AF63" s="5"/>
      <c r="AG63" s="5"/>
      <c r="AH63" s="5"/>
      <c r="AI63" s="32"/>
      <c r="AJ63" s="14"/>
      <c r="AK63" s="13"/>
      <c r="AL63" s="13"/>
      <c r="AM63" s="13"/>
      <c r="AN63" s="13"/>
      <c r="AO63" s="5"/>
      <c r="AP63" s="5"/>
      <c r="AQ63" s="5"/>
    </row>
    <row r="64" spans="1:60" s="44" customFormat="1" ht="61.5" customHeight="1" thickBot="1">
      <c r="A64" s="286" t="s">
        <v>101</v>
      </c>
      <c r="B64" s="287"/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87"/>
      <c r="X64" s="287"/>
      <c r="Y64" s="287"/>
      <c r="Z64" s="288" t="s">
        <v>104</v>
      </c>
      <c r="AA64" s="289"/>
      <c r="AB64" s="289"/>
      <c r="AC64" s="289"/>
      <c r="AD64" s="289"/>
      <c r="AE64" s="289"/>
      <c r="AF64" s="289"/>
      <c r="AG64" s="289"/>
      <c r="AH64" s="289"/>
      <c r="AI64" s="289"/>
      <c r="AJ64" s="289"/>
      <c r="AK64" s="289"/>
      <c r="AL64" s="289"/>
      <c r="AM64" s="289"/>
      <c r="AN64" s="289"/>
      <c r="AO64" s="289"/>
      <c r="AP64" s="289"/>
      <c r="AQ64" s="289"/>
      <c r="AR64" s="289"/>
      <c r="AS64" s="289"/>
      <c r="AT64" s="290"/>
      <c r="AU64" s="288" t="s">
        <v>106</v>
      </c>
      <c r="AV64" s="289"/>
      <c r="AW64" s="289"/>
      <c r="AX64" s="289"/>
      <c r="AY64" s="289"/>
      <c r="AZ64" s="289"/>
      <c r="BA64" s="289"/>
      <c r="BB64" s="289"/>
      <c r="BC64" s="289"/>
      <c r="BD64" s="289"/>
      <c r="BE64" s="289"/>
      <c r="BF64" s="289"/>
      <c r="BG64" s="289"/>
      <c r="BH64" s="290"/>
    </row>
    <row r="65" spans="1:60" ht="61.5" customHeight="1">
      <c r="A65" s="291" t="s">
        <v>20</v>
      </c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 t="s">
        <v>19</v>
      </c>
      <c r="O65" s="292"/>
      <c r="P65" s="292"/>
      <c r="Q65" s="292"/>
      <c r="R65" s="292" t="s">
        <v>21</v>
      </c>
      <c r="S65" s="292"/>
      <c r="T65" s="292"/>
      <c r="U65" s="292"/>
      <c r="V65" s="293" t="s">
        <v>97</v>
      </c>
      <c r="W65" s="293"/>
      <c r="X65" s="293"/>
      <c r="Y65" s="294"/>
      <c r="Z65" s="145" t="s">
        <v>19</v>
      </c>
      <c r="AA65" s="146"/>
      <c r="AB65" s="146"/>
      <c r="AC65" s="146"/>
      <c r="AD65" s="146"/>
      <c r="AE65" s="146"/>
      <c r="AF65" s="147"/>
      <c r="AG65" s="272" t="s">
        <v>21</v>
      </c>
      <c r="AH65" s="146"/>
      <c r="AI65" s="146"/>
      <c r="AJ65" s="146"/>
      <c r="AK65" s="146"/>
      <c r="AL65" s="146"/>
      <c r="AM65" s="147"/>
      <c r="AN65" s="272" t="s">
        <v>97</v>
      </c>
      <c r="AO65" s="146"/>
      <c r="AP65" s="146"/>
      <c r="AQ65" s="146"/>
      <c r="AR65" s="146"/>
      <c r="AS65" s="146"/>
      <c r="AT65" s="273"/>
      <c r="AU65" s="299" t="s">
        <v>105</v>
      </c>
      <c r="AV65" s="300"/>
      <c r="AW65" s="300"/>
      <c r="AX65" s="300"/>
      <c r="AY65" s="300"/>
      <c r="AZ65" s="300"/>
      <c r="BA65" s="300"/>
      <c r="BB65" s="300"/>
      <c r="BC65" s="300"/>
      <c r="BD65" s="300"/>
      <c r="BE65" s="300"/>
      <c r="BF65" s="300"/>
      <c r="BG65" s="300"/>
      <c r="BH65" s="301"/>
    </row>
    <row r="66" spans="1:60" ht="45" customHeight="1" thickBot="1">
      <c r="A66" s="305" t="s">
        <v>255</v>
      </c>
      <c r="B66" s="306"/>
      <c r="C66" s="306"/>
      <c r="D66" s="306"/>
      <c r="E66" s="306"/>
      <c r="F66" s="306"/>
      <c r="G66" s="306"/>
      <c r="H66" s="306"/>
      <c r="I66" s="306"/>
      <c r="J66" s="306"/>
      <c r="K66" s="306"/>
      <c r="L66" s="306"/>
      <c r="M66" s="306"/>
      <c r="N66" s="307">
        <v>2</v>
      </c>
      <c r="O66" s="307"/>
      <c r="P66" s="307"/>
      <c r="Q66" s="307"/>
      <c r="R66" s="307">
        <v>2</v>
      </c>
      <c r="S66" s="307"/>
      <c r="T66" s="307"/>
      <c r="U66" s="307"/>
      <c r="V66" s="307">
        <v>3</v>
      </c>
      <c r="W66" s="307"/>
      <c r="X66" s="307"/>
      <c r="Y66" s="285"/>
      <c r="Z66" s="243">
        <v>2</v>
      </c>
      <c r="AA66" s="283"/>
      <c r="AB66" s="283"/>
      <c r="AC66" s="283"/>
      <c r="AD66" s="283"/>
      <c r="AE66" s="283"/>
      <c r="AF66" s="284"/>
      <c r="AG66" s="285">
        <v>8</v>
      </c>
      <c r="AH66" s="283"/>
      <c r="AI66" s="283"/>
      <c r="AJ66" s="283"/>
      <c r="AK66" s="283"/>
      <c r="AL66" s="283"/>
      <c r="AM66" s="284"/>
      <c r="AN66" s="285">
        <v>12</v>
      </c>
      <c r="AO66" s="283"/>
      <c r="AP66" s="283"/>
      <c r="AQ66" s="283"/>
      <c r="AR66" s="283"/>
      <c r="AS66" s="283"/>
      <c r="AT66" s="244"/>
      <c r="AU66" s="302"/>
      <c r="AV66" s="303"/>
      <c r="AW66" s="303"/>
      <c r="AX66" s="303"/>
      <c r="AY66" s="303"/>
      <c r="AZ66" s="303"/>
      <c r="BA66" s="303"/>
      <c r="BB66" s="303"/>
      <c r="BC66" s="303"/>
      <c r="BD66" s="303"/>
      <c r="BE66" s="303"/>
      <c r="BF66" s="303"/>
      <c r="BG66" s="303"/>
      <c r="BH66" s="304"/>
    </row>
    <row r="67" spans="1:43" ht="67.5" customHeight="1">
      <c r="A67" s="3"/>
      <c r="B67" s="3"/>
      <c r="C67" s="13"/>
      <c r="D67" s="13"/>
      <c r="E67" s="13"/>
      <c r="F67" s="13"/>
      <c r="G67" s="13"/>
      <c r="H67" s="31"/>
      <c r="I67" s="14"/>
      <c r="J67" s="13"/>
      <c r="K67" s="5"/>
      <c r="L67" s="5"/>
      <c r="M67" s="5"/>
      <c r="N67" s="13"/>
      <c r="O67" s="13"/>
      <c r="P67" s="13"/>
      <c r="Q67" s="13"/>
      <c r="R67" s="15"/>
      <c r="S67" s="46"/>
      <c r="T67" s="5"/>
      <c r="U67" s="32"/>
      <c r="V67" s="14"/>
      <c r="W67" s="13"/>
      <c r="X67" s="13"/>
      <c r="Y67" s="13"/>
      <c r="Z67" s="5"/>
      <c r="AA67" s="5"/>
      <c r="AB67" s="5"/>
      <c r="AC67" s="5"/>
      <c r="AD67" s="5"/>
      <c r="AE67" s="5"/>
      <c r="AF67" s="5"/>
      <c r="AG67" s="5"/>
      <c r="AH67" s="5"/>
      <c r="AI67" s="32"/>
      <c r="AJ67" s="14"/>
      <c r="AK67" s="13"/>
      <c r="AL67" s="13"/>
      <c r="AM67" s="13"/>
      <c r="AN67" s="13"/>
      <c r="AO67" s="5"/>
      <c r="AP67" s="5"/>
      <c r="AQ67" s="5"/>
    </row>
    <row r="68" spans="1:49" s="44" customFormat="1" ht="30" customHeight="1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57" t="s">
        <v>124</v>
      </c>
      <c r="AB68" s="83"/>
      <c r="AC68" s="83"/>
      <c r="AD68" s="83"/>
      <c r="AE68" s="83"/>
      <c r="AF68" s="12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4"/>
      <c r="AU68" s="84"/>
      <c r="AV68" s="84"/>
      <c r="AW68" s="85"/>
    </row>
    <row r="69" spans="1:49" ht="31.5" customHeight="1" thickBo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1"/>
      <c r="S69" s="11"/>
      <c r="T69" s="1"/>
      <c r="U69" s="16"/>
      <c r="V69" s="16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2"/>
      <c r="AU69" s="12"/>
      <c r="AV69" s="12"/>
      <c r="AW69" s="10"/>
    </row>
    <row r="70" spans="1:60" ht="69" customHeight="1" thickBot="1">
      <c r="A70" s="295" t="s">
        <v>75</v>
      </c>
      <c r="B70" s="295"/>
      <c r="C70" s="295"/>
      <c r="D70" s="295"/>
      <c r="E70" s="368" t="s">
        <v>76</v>
      </c>
      <c r="F70" s="369"/>
      <c r="G70" s="369"/>
      <c r="H70" s="369"/>
      <c r="I70" s="369"/>
      <c r="J70" s="369"/>
      <c r="K70" s="369"/>
      <c r="L70" s="369"/>
      <c r="M70" s="369"/>
      <c r="N70" s="369"/>
      <c r="O70" s="369"/>
      <c r="P70" s="369"/>
      <c r="Q70" s="369"/>
      <c r="R70" s="369"/>
      <c r="S70" s="369"/>
      <c r="T70" s="369"/>
      <c r="U70" s="369"/>
      <c r="V70" s="369"/>
      <c r="W70" s="369"/>
      <c r="X70" s="369"/>
      <c r="Y70" s="369"/>
      <c r="Z70" s="369"/>
      <c r="AA70" s="369"/>
      <c r="AB70" s="369"/>
      <c r="AC70" s="369"/>
      <c r="AD70" s="369"/>
      <c r="AE70" s="369"/>
      <c r="AF70" s="370"/>
      <c r="AG70" s="370"/>
      <c r="AH70" s="370"/>
      <c r="AI70" s="370"/>
      <c r="AJ70" s="370"/>
      <c r="AK70" s="370"/>
      <c r="AL70" s="370"/>
      <c r="AM70" s="370"/>
      <c r="AN70" s="370"/>
      <c r="AO70" s="370"/>
      <c r="AP70" s="370"/>
      <c r="AQ70" s="370"/>
      <c r="AR70" s="370"/>
      <c r="AS70" s="370"/>
      <c r="AT70" s="370"/>
      <c r="AU70" s="370"/>
      <c r="AV70" s="370"/>
      <c r="AW70" s="370"/>
      <c r="AX70" s="370"/>
      <c r="AY70" s="370"/>
      <c r="AZ70" s="370"/>
      <c r="BA70" s="371"/>
      <c r="BB70" s="295" t="s">
        <v>127</v>
      </c>
      <c r="BC70" s="295"/>
      <c r="BD70" s="295"/>
      <c r="BE70" s="295"/>
      <c r="BF70" s="295"/>
      <c r="BG70" s="295"/>
      <c r="BH70" s="295"/>
    </row>
    <row r="71" spans="1:60" s="48" customFormat="1" ht="74.25" customHeight="1">
      <c r="A71" s="296" t="s">
        <v>79</v>
      </c>
      <c r="B71" s="296"/>
      <c r="C71" s="296"/>
      <c r="D71" s="296"/>
      <c r="E71" s="297" t="s">
        <v>155</v>
      </c>
      <c r="F71" s="297"/>
      <c r="G71" s="297"/>
      <c r="H71" s="297"/>
      <c r="I71" s="297"/>
      <c r="J71" s="297"/>
      <c r="K71" s="297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  <c r="W71" s="297"/>
      <c r="X71" s="297"/>
      <c r="Y71" s="297"/>
      <c r="Z71" s="297"/>
      <c r="AA71" s="297"/>
      <c r="AB71" s="297"/>
      <c r="AC71" s="297"/>
      <c r="AD71" s="297"/>
      <c r="AE71" s="297"/>
      <c r="AF71" s="297"/>
      <c r="AG71" s="297"/>
      <c r="AH71" s="297"/>
      <c r="AI71" s="297"/>
      <c r="AJ71" s="297"/>
      <c r="AK71" s="297"/>
      <c r="AL71" s="297"/>
      <c r="AM71" s="297"/>
      <c r="AN71" s="297"/>
      <c r="AO71" s="297"/>
      <c r="AP71" s="297"/>
      <c r="AQ71" s="297"/>
      <c r="AR71" s="297"/>
      <c r="AS71" s="297"/>
      <c r="AT71" s="297"/>
      <c r="AU71" s="297"/>
      <c r="AV71" s="297"/>
      <c r="AW71" s="297"/>
      <c r="AX71" s="297"/>
      <c r="AY71" s="297"/>
      <c r="AZ71" s="297"/>
      <c r="BA71" s="297"/>
      <c r="BB71" s="298" t="s">
        <v>78</v>
      </c>
      <c r="BC71" s="298"/>
      <c r="BD71" s="298"/>
      <c r="BE71" s="298"/>
      <c r="BF71" s="298"/>
      <c r="BG71" s="298"/>
      <c r="BH71" s="298"/>
    </row>
    <row r="72" spans="1:60" s="48" customFormat="1" ht="74.25" customHeight="1">
      <c r="A72" s="308" t="s">
        <v>80</v>
      </c>
      <c r="B72" s="308"/>
      <c r="C72" s="308"/>
      <c r="D72" s="308"/>
      <c r="E72" s="309" t="s">
        <v>164</v>
      </c>
      <c r="F72" s="309"/>
      <c r="G72" s="309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09"/>
      <c r="Y72" s="309"/>
      <c r="Z72" s="309"/>
      <c r="AA72" s="309"/>
      <c r="AB72" s="309"/>
      <c r="AC72" s="309"/>
      <c r="AD72" s="309"/>
      <c r="AE72" s="309"/>
      <c r="AF72" s="309"/>
      <c r="AG72" s="309"/>
      <c r="AH72" s="309"/>
      <c r="AI72" s="309"/>
      <c r="AJ72" s="309"/>
      <c r="AK72" s="309"/>
      <c r="AL72" s="309"/>
      <c r="AM72" s="309"/>
      <c r="AN72" s="309"/>
      <c r="AO72" s="309"/>
      <c r="AP72" s="309"/>
      <c r="AQ72" s="309"/>
      <c r="AR72" s="309"/>
      <c r="AS72" s="309"/>
      <c r="AT72" s="309"/>
      <c r="AU72" s="309"/>
      <c r="AV72" s="309"/>
      <c r="AW72" s="309"/>
      <c r="AX72" s="309"/>
      <c r="AY72" s="309"/>
      <c r="AZ72" s="309"/>
      <c r="BA72" s="309"/>
      <c r="BB72" s="310" t="s">
        <v>239</v>
      </c>
      <c r="BC72" s="310"/>
      <c r="BD72" s="310"/>
      <c r="BE72" s="310"/>
      <c r="BF72" s="310"/>
      <c r="BG72" s="310"/>
      <c r="BH72" s="310"/>
    </row>
    <row r="73" spans="1:60" s="48" customFormat="1" ht="38.25" customHeight="1">
      <c r="A73" s="308" t="s">
        <v>83</v>
      </c>
      <c r="B73" s="308"/>
      <c r="C73" s="308"/>
      <c r="D73" s="308"/>
      <c r="E73" s="309" t="s">
        <v>240</v>
      </c>
      <c r="F73" s="309"/>
      <c r="G73" s="309"/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09"/>
      <c r="Y73" s="309"/>
      <c r="Z73" s="309"/>
      <c r="AA73" s="309"/>
      <c r="AB73" s="309"/>
      <c r="AC73" s="309"/>
      <c r="AD73" s="309"/>
      <c r="AE73" s="309"/>
      <c r="AF73" s="309"/>
      <c r="AG73" s="309"/>
      <c r="AH73" s="309"/>
      <c r="AI73" s="309"/>
      <c r="AJ73" s="309"/>
      <c r="AK73" s="309"/>
      <c r="AL73" s="309"/>
      <c r="AM73" s="309"/>
      <c r="AN73" s="309"/>
      <c r="AO73" s="309"/>
      <c r="AP73" s="309"/>
      <c r="AQ73" s="309"/>
      <c r="AR73" s="309"/>
      <c r="AS73" s="309"/>
      <c r="AT73" s="309"/>
      <c r="AU73" s="309"/>
      <c r="AV73" s="309"/>
      <c r="AW73" s="309"/>
      <c r="AX73" s="309"/>
      <c r="AY73" s="309"/>
      <c r="AZ73" s="309"/>
      <c r="BA73" s="309"/>
      <c r="BB73" s="310" t="s">
        <v>239</v>
      </c>
      <c r="BC73" s="310"/>
      <c r="BD73" s="310"/>
      <c r="BE73" s="310"/>
      <c r="BF73" s="310"/>
      <c r="BG73" s="310"/>
      <c r="BH73" s="310"/>
    </row>
    <row r="74" spans="1:60" s="48" customFormat="1" ht="38.25" customHeight="1">
      <c r="A74" s="308" t="s">
        <v>84</v>
      </c>
      <c r="B74" s="308"/>
      <c r="C74" s="308"/>
      <c r="D74" s="308"/>
      <c r="E74" s="309" t="s">
        <v>165</v>
      </c>
      <c r="F74" s="309"/>
      <c r="G74" s="309"/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09"/>
      <c r="Y74" s="309"/>
      <c r="Z74" s="309"/>
      <c r="AA74" s="309"/>
      <c r="AB74" s="309"/>
      <c r="AC74" s="309"/>
      <c r="AD74" s="309"/>
      <c r="AE74" s="309"/>
      <c r="AF74" s="309"/>
      <c r="AG74" s="309"/>
      <c r="AH74" s="309"/>
      <c r="AI74" s="309"/>
      <c r="AJ74" s="309"/>
      <c r="AK74" s="309"/>
      <c r="AL74" s="309"/>
      <c r="AM74" s="309"/>
      <c r="AN74" s="309"/>
      <c r="AO74" s="309"/>
      <c r="AP74" s="309"/>
      <c r="AQ74" s="309"/>
      <c r="AR74" s="309"/>
      <c r="AS74" s="309"/>
      <c r="AT74" s="309"/>
      <c r="AU74" s="309"/>
      <c r="AV74" s="309"/>
      <c r="AW74" s="309"/>
      <c r="AX74" s="309"/>
      <c r="AY74" s="309"/>
      <c r="AZ74" s="309"/>
      <c r="BA74" s="309"/>
      <c r="BB74" s="310" t="s">
        <v>239</v>
      </c>
      <c r="BC74" s="310"/>
      <c r="BD74" s="310"/>
      <c r="BE74" s="310"/>
      <c r="BF74" s="310"/>
      <c r="BG74" s="310"/>
      <c r="BH74" s="310"/>
    </row>
    <row r="75" spans="1:60" s="48" customFormat="1" ht="74.25" customHeight="1">
      <c r="A75" s="308" t="s">
        <v>85</v>
      </c>
      <c r="B75" s="308"/>
      <c r="C75" s="308"/>
      <c r="D75" s="308"/>
      <c r="E75" s="309" t="s">
        <v>156</v>
      </c>
      <c r="F75" s="309"/>
      <c r="G75" s="309"/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309"/>
      <c r="V75" s="309"/>
      <c r="W75" s="309"/>
      <c r="X75" s="309"/>
      <c r="Y75" s="309"/>
      <c r="Z75" s="309"/>
      <c r="AA75" s="309"/>
      <c r="AB75" s="309"/>
      <c r="AC75" s="309"/>
      <c r="AD75" s="309"/>
      <c r="AE75" s="309"/>
      <c r="AF75" s="309"/>
      <c r="AG75" s="309"/>
      <c r="AH75" s="309"/>
      <c r="AI75" s="309"/>
      <c r="AJ75" s="309"/>
      <c r="AK75" s="309"/>
      <c r="AL75" s="309"/>
      <c r="AM75" s="309"/>
      <c r="AN75" s="309"/>
      <c r="AO75" s="309"/>
      <c r="AP75" s="309"/>
      <c r="AQ75" s="309"/>
      <c r="AR75" s="309"/>
      <c r="AS75" s="309"/>
      <c r="AT75" s="309"/>
      <c r="AU75" s="309"/>
      <c r="AV75" s="309"/>
      <c r="AW75" s="309"/>
      <c r="AX75" s="309"/>
      <c r="AY75" s="309"/>
      <c r="AZ75" s="309"/>
      <c r="BA75" s="309"/>
      <c r="BB75" s="310" t="s">
        <v>211</v>
      </c>
      <c r="BC75" s="310"/>
      <c r="BD75" s="310"/>
      <c r="BE75" s="310"/>
      <c r="BF75" s="310"/>
      <c r="BG75" s="310"/>
      <c r="BH75" s="310"/>
    </row>
    <row r="76" spans="1:60" s="48" customFormat="1" ht="74.25" customHeight="1">
      <c r="A76" s="308" t="s">
        <v>154</v>
      </c>
      <c r="B76" s="308"/>
      <c r="C76" s="308"/>
      <c r="D76" s="308"/>
      <c r="E76" s="309" t="s">
        <v>157</v>
      </c>
      <c r="F76" s="309"/>
      <c r="G76" s="309"/>
      <c r="H76" s="309"/>
      <c r="I76" s="309"/>
      <c r="J76" s="309"/>
      <c r="K76" s="309"/>
      <c r="L76" s="309"/>
      <c r="M76" s="309"/>
      <c r="N76" s="309"/>
      <c r="O76" s="309"/>
      <c r="P76" s="309"/>
      <c r="Q76" s="309"/>
      <c r="R76" s="309"/>
      <c r="S76" s="309"/>
      <c r="T76" s="309"/>
      <c r="U76" s="309"/>
      <c r="V76" s="309"/>
      <c r="W76" s="309"/>
      <c r="X76" s="309"/>
      <c r="Y76" s="309"/>
      <c r="Z76" s="309"/>
      <c r="AA76" s="309"/>
      <c r="AB76" s="309"/>
      <c r="AC76" s="309"/>
      <c r="AD76" s="309"/>
      <c r="AE76" s="309"/>
      <c r="AF76" s="309"/>
      <c r="AG76" s="309"/>
      <c r="AH76" s="309"/>
      <c r="AI76" s="309"/>
      <c r="AJ76" s="309"/>
      <c r="AK76" s="309"/>
      <c r="AL76" s="309"/>
      <c r="AM76" s="309"/>
      <c r="AN76" s="309"/>
      <c r="AO76" s="309"/>
      <c r="AP76" s="309"/>
      <c r="AQ76" s="309"/>
      <c r="AR76" s="309"/>
      <c r="AS76" s="309"/>
      <c r="AT76" s="309"/>
      <c r="AU76" s="309"/>
      <c r="AV76" s="309"/>
      <c r="AW76" s="309"/>
      <c r="AX76" s="309"/>
      <c r="AY76" s="309"/>
      <c r="AZ76" s="309"/>
      <c r="BA76" s="309"/>
      <c r="BB76" s="310" t="s">
        <v>212</v>
      </c>
      <c r="BC76" s="310"/>
      <c r="BD76" s="310"/>
      <c r="BE76" s="310"/>
      <c r="BF76" s="310"/>
      <c r="BG76" s="310"/>
      <c r="BH76" s="310"/>
    </row>
    <row r="77" spans="1:60" s="48" customFormat="1" ht="38.25" customHeight="1" thickBot="1">
      <c r="A77" s="311" t="s">
        <v>225</v>
      </c>
      <c r="B77" s="311"/>
      <c r="C77" s="311"/>
      <c r="D77" s="311"/>
      <c r="E77" s="312" t="s">
        <v>226</v>
      </c>
      <c r="F77" s="312"/>
      <c r="G77" s="312"/>
      <c r="H77" s="312"/>
      <c r="I77" s="312"/>
      <c r="J77" s="312"/>
      <c r="K77" s="312"/>
      <c r="L77" s="312"/>
      <c r="M77" s="312"/>
      <c r="N77" s="312"/>
      <c r="O77" s="312"/>
      <c r="P77" s="312"/>
      <c r="Q77" s="312"/>
      <c r="R77" s="312"/>
      <c r="S77" s="312"/>
      <c r="T77" s="312"/>
      <c r="U77" s="312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312"/>
      <c r="AK77" s="312"/>
      <c r="AL77" s="312"/>
      <c r="AM77" s="312"/>
      <c r="AN77" s="312"/>
      <c r="AO77" s="312"/>
      <c r="AP77" s="312"/>
      <c r="AQ77" s="312"/>
      <c r="AR77" s="312"/>
      <c r="AS77" s="312"/>
      <c r="AT77" s="312"/>
      <c r="AU77" s="312"/>
      <c r="AV77" s="312"/>
      <c r="AW77" s="312"/>
      <c r="AX77" s="312"/>
      <c r="AY77" s="312"/>
      <c r="AZ77" s="312"/>
      <c r="BA77" s="312"/>
      <c r="BB77" s="313" t="s">
        <v>227</v>
      </c>
      <c r="BC77" s="313"/>
      <c r="BD77" s="313"/>
      <c r="BE77" s="313"/>
      <c r="BF77" s="313"/>
      <c r="BG77" s="313"/>
      <c r="BH77" s="313"/>
    </row>
    <row r="78" spans="1:60" s="48" customFormat="1" ht="74.25" customHeight="1">
      <c r="A78" s="296" t="s">
        <v>110</v>
      </c>
      <c r="B78" s="296"/>
      <c r="C78" s="296"/>
      <c r="D78" s="296"/>
      <c r="E78" s="297" t="s">
        <v>153</v>
      </c>
      <c r="F78" s="297"/>
      <c r="G78" s="297"/>
      <c r="H78" s="297"/>
      <c r="I78" s="297"/>
      <c r="J78" s="297"/>
      <c r="K78" s="297"/>
      <c r="L78" s="297"/>
      <c r="M78" s="297"/>
      <c r="N78" s="297"/>
      <c r="O78" s="297"/>
      <c r="P78" s="297"/>
      <c r="Q78" s="297"/>
      <c r="R78" s="297"/>
      <c r="S78" s="297"/>
      <c r="T78" s="297"/>
      <c r="U78" s="297"/>
      <c r="V78" s="297"/>
      <c r="W78" s="297"/>
      <c r="X78" s="297"/>
      <c r="Y78" s="297"/>
      <c r="Z78" s="297"/>
      <c r="AA78" s="297"/>
      <c r="AB78" s="297"/>
      <c r="AC78" s="297"/>
      <c r="AD78" s="297"/>
      <c r="AE78" s="297"/>
      <c r="AF78" s="297"/>
      <c r="AG78" s="297"/>
      <c r="AH78" s="297"/>
      <c r="AI78" s="297"/>
      <c r="AJ78" s="297"/>
      <c r="AK78" s="297"/>
      <c r="AL78" s="297"/>
      <c r="AM78" s="297"/>
      <c r="AN78" s="297"/>
      <c r="AO78" s="297"/>
      <c r="AP78" s="297"/>
      <c r="AQ78" s="297"/>
      <c r="AR78" s="297"/>
      <c r="AS78" s="297"/>
      <c r="AT78" s="297"/>
      <c r="AU78" s="297"/>
      <c r="AV78" s="297"/>
      <c r="AW78" s="297"/>
      <c r="AX78" s="297"/>
      <c r="AY78" s="297"/>
      <c r="AZ78" s="297"/>
      <c r="BA78" s="297"/>
      <c r="BB78" s="298" t="s">
        <v>116</v>
      </c>
      <c r="BC78" s="298"/>
      <c r="BD78" s="298"/>
      <c r="BE78" s="298"/>
      <c r="BF78" s="298"/>
      <c r="BG78" s="298"/>
      <c r="BH78" s="298"/>
    </row>
    <row r="79" spans="1:60" s="48" customFormat="1" ht="74.25" customHeight="1">
      <c r="A79" s="308" t="s">
        <v>111</v>
      </c>
      <c r="B79" s="308"/>
      <c r="C79" s="308"/>
      <c r="D79" s="308"/>
      <c r="E79" s="309" t="s">
        <v>166</v>
      </c>
      <c r="F79" s="309"/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09"/>
      <c r="S79" s="309"/>
      <c r="T79" s="309"/>
      <c r="U79" s="309"/>
      <c r="V79" s="309"/>
      <c r="W79" s="309"/>
      <c r="X79" s="309"/>
      <c r="Y79" s="309"/>
      <c r="Z79" s="309"/>
      <c r="AA79" s="309"/>
      <c r="AB79" s="309"/>
      <c r="AC79" s="309"/>
      <c r="AD79" s="309"/>
      <c r="AE79" s="309"/>
      <c r="AF79" s="309"/>
      <c r="AG79" s="309"/>
      <c r="AH79" s="309"/>
      <c r="AI79" s="309"/>
      <c r="AJ79" s="309"/>
      <c r="AK79" s="309"/>
      <c r="AL79" s="309"/>
      <c r="AM79" s="309"/>
      <c r="AN79" s="309"/>
      <c r="AO79" s="309"/>
      <c r="AP79" s="309"/>
      <c r="AQ79" s="309"/>
      <c r="AR79" s="309"/>
      <c r="AS79" s="309"/>
      <c r="AT79" s="309"/>
      <c r="AU79" s="309"/>
      <c r="AV79" s="309"/>
      <c r="AW79" s="309"/>
      <c r="AX79" s="309"/>
      <c r="AY79" s="309"/>
      <c r="AZ79" s="309"/>
      <c r="BA79" s="309"/>
      <c r="BB79" s="310" t="s">
        <v>117</v>
      </c>
      <c r="BC79" s="310"/>
      <c r="BD79" s="310"/>
      <c r="BE79" s="310"/>
      <c r="BF79" s="310"/>
      <c r="BG79" s="310"/>
      <c r="BH79" s="310"/>
    </row>
    <row r="80" spans="1:60" s="48" customFormat="1" ht="74.25" customHeight="1">
      <c r="A80" s="308" t="s">
        <v>121</v>
      </c>
      <c r="B80" s="308"/>
      <c r="C80" s="308"/>
      <c r="D80" s="308"/>
      <c r="E80" s="309" t="s">
        <v>230</v>
      </c>
      <c r="F80" s="309"/>
      <c r="G80" s="309"/>
      <c r="H80" s="309"/>
      <c r="I80" s="309"/>
      <c r="J80" s="309"/>
      <c r="K80" s="309"/>
      <c r="L80" s="309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09"/>
      <c r="Y80" s="309"/>
      <c r="Z80" s="309"/>
      <c r="AA80" s="309"/>
      <c r="AB80" s="309"/>
      <c r="AC80" s="309"/>
      <c r="AD80" s="309"/>
      <c r="AE80" s="309"/>
      <c r="AF80" s="309"/>
      <c r="AG80" s="309"/>
      <c r="AH80" s="309"/>
      <c r="AI80" s="309"/>
      <c r="AJ80" s="309"/>
      <c r="AK80" s="309"/>
      <c r="AL80" s="309"/>
      <c r="AM80" s="309"/>
      <c r="AN80" s="309"/>
      <c r="AO80" s="309"/>
      <c r="AP80" s="309"/>
      <c r="AQ80" s="309"/>
      <c r="AR80" s="309"/>
      <c r="AS80" s="309"/>
      <c r="AT80" s="309"/>
      <c r="AU80" s="309"/>
      <c r="AV80" s="309"/>
      <c r="AW80" s="309"/>
      <c r="AX80" s="309"/>
      <c r="AY80" s="309"/>
      <c r="AZ80" s="309"/>
      <c r="BA80" s="309"/>
      <c r="BB80" s="310" t="s">
        <v>139</v>
      </c>
      <c r="BC80" s="310"/>
      <c r="BD80" s="310"/>
      <c r="BE80" s="310"/>
      <c r="BF80" s="310"/>
      <c r="BG80" s="310"/>
      <c r="BH80" s="310"/>
    </row>
    <row r="81" spans="1:60" s="48" customFormat="1" ht="74.25" customHeight="1" thickBot="1">
      <c r="A81" s="314" t="s">
        <v>224</v>
      </c>
      <c r="B81" s="314"/>
      <c r="C81" s="314"/>
      <c r="D81" s="314"/>
      <c r="E81" s="315" t="s">
        <v>229</v>
      </c>
      <c r="F81" s="315"/>
      <c r="G81" s="315"/>
      <c r="H81" s="315"/>
      <c r="I81" s="315"/>
      <c r="J81" s="315"/>
      <c r="K81" s="315"/>
      <c r="L81" s="315"/>
      <c r="M81" s="315"/>
      <c r="N81" s="315"/>
      <c r="O81" s="315"/>
      <c r="P81" s="315"/>
      <c r="Q81" s="315"/>
      <c r="R81" s="315"/>
      <c r="S81" s="315"/>
      <c r="T81" s="315"/>
      <c r="U81" s="315"/>
      <c r="V81" s="315"/>
      <c r="W81" s="315"/>
      <c r="X81" s="315"/>
      <c r="Y81" s="315"/>
      <c r="Z81" s="315"/>
      <c r="AA81" s="315"/>
      <c r="AB81" s="315"/>
      <c r="AC81" s="315"/>
      <c r="AD81" s="315"/>
      <c r="AE81" s="315"/>
      <c r="AF81" s="315"/>
      <c r="AG81" s="315"/>
      <c r="AH81" s="315"/>
      <c r="AI81" s="315"/>
      <c r="AJ81" s="315"/>
      <c r="AK81" s="315"/>
      <c r="AL81" s="315"/>
      <c r="AM81" s="315"/>
      <c r="AN81" s="315"/>
      <c r="AO81" s="315"/>
      <c r="AP81" s="315"/>
      <c r="AQ81" s="315"/>
      <c r="AR81" s="315"/>
      <c r="AS81" s="315"/>
      <c r="AT81" s="315"/>
      <c r="AU81" s="315"/>
      <c r="AV81" s="315"/>
      <c r="AW81" s="315"/>
      <c r="AX81" s="315"/>
      <c r="AY81" s="315"/>
      <c r="AZ81" s="315"/>
      <c r="BA81" s="315"/>
      <c r="BB81" s="316" t="s">
        <v>220</v>
      </c>
      <c r="BC81" s="316"/>
      <c r="BD81" s="316"/>
      <c r="BE81" s="316"/>
      <c r="BF81" s="316"/>
      <c r="BG81" s="316"/>
      <c r="BH81" s="316"/>
    </row>
    <row r="82" spans="1:60" s="48" customFormat="1" ht="74.25" customHeight="1">
      <c r="A82" s="317" t="s">
        <v>108</v>
      </c>
      <c r="B82" s="317"/>
      <c r="C82" s="317"/>
      <c r="D82" s="317"/>
      <c r="E82" s="318" t="s">
        <v>167</v>
      </c>
      <c r="F82" s="318"/>
      <c r="G82" s="318"/>
      <c r="H82" s="318"/>
      <c r="I82" s="318"/>
      <c r="J82" s="318"/>
      <c r="K82" s="318"/>
      <c r="L82" s="318"/>
      <c r="M82" s="318"/>
      <c r="N82" s="318"/>
      <c r="O82" s="318"/>
      <c r="P82" s="318"/>
      <c r="Q82" s="318"/>
      <c r="R82" s="318"/>
      <c r="S82" s="318"/>
      <c r="T82" s="318"/>
      <c r="U82" s="318"/>
      <c r="V82" s="318"/>
      <c r="W82" s="318"/>
      <c r="X82" s="318"/>
      <c r="Y82" s="318"/>
      <c r="Z82" s="318"/>
      <c r="AA82" s="318"/>
      <c r="AB82" s="318"/>
      <c r="AC82" s="318"/>
      <c r="AD82" s="318"/>
      <c r="AE82" s="318"/>
      <c r="AF82" s="318"/>
      <c r="AG82" s="318"/>
      <c r="AH82" s="318"/>
      <c r="AI82" s="318"/>
      <c r="AJ82" s="318"/>
      <c r="AK82" s="318"/>
      <c r="AL82" s="318"/>
      <c r="AM82" s="318"/>
      <c r="AN82" s="318"/>
      <c r="AO82" s="318"/>
      <c r="AP82" s="318"/>
      <c r="AQ82" s="318"/>
      <c r="AR82" s="318"/>
      <c r="AS82" s="318"/>
      <c r="AT82" s="318"/>
      <c r="AU82" s="318"/>
      <c r="AV82" s="318"/>
      <c r="AW82" s="318"/>
      <c r="AX82" s="318"/>
      <c r="AY82" s="318"/>
      <c r="AZ82" s="318"/>
      <c r="BA82" s="318"/>
      <c r="BB82" s="319" t="s">
        <v>88</v>
      </c>
      <c r="BC82" s="319"/>
      <c r="BD82" s="319"/>
      <c r="BE82" s="319"/>
      <c r="BF82" s="319"/>
      <c r="BG82" s="319"/>
      <c r="BH82" s="319"/>
    </row>
    <row r="83" spans="1:60" s="48" customFormat="1" ht="38.25" customHeight="1">
      <c r="A83" s="308" t="s">
        <v>112</v>
      </c>
      <c r="B83" s="308"/>
      <c r="C83" s="308"/>
      <c r="D83" s="308"/>
      <c r="E83" s="309" t="s">
        <v>168</v>
      </c>
      <c r="F83" s="309"/>
      <c r="G83" s="309"/>
      <c r="H83" s="309"/>
      <c r="I83" s="309"/>
      <c r="J83" s="309"/>
      <c r="K83" s="309"/>
      <c r="L83" s="309"/>
      <c r="M83" s="309"/>
      <c r="N83" s="309"/>
      <c r="O83" s="309"/>
      <c r="P83" s="309"/>
      <c r="Q83" s="309"/>
      <c r="R83" s="309"/>
      <c r="S83" s="309"/>
      <c r="T83" s="309"/>
      <c r="U83" s="309"/>
      <c r="V83" s="309"/>
      <c r="W83" s="309"/>
      <c r="X83" s="309"/>
      <c r="Y83" s="309"/>
      <c r="Z83" s="309"/>
      <c r="AA83" s="309"/>
      <c r="AB83" s="309"/>
      <c r="AC83" s="309"/>
      <c r="AD83" s="309"/>
      <c r="AE83" s="309"/>
      <c r="AF83" s="309"/>
      <c r="AG83" s="309"/>
      <c r="AH83" s="309"/>
      <c r="AI83" s="309"/>
      <c r="AJ83" s="309"/>
      <c r="AK83" s="309"/>
      <c r="AL83" s="309"/>
      <c r="AM83" s="309"/>
      <c r="AN83" s="309"/>
      <c r="AO83" s="309"/>
      <c r="AP83" s="309"/>
      <c r="AQ83" s="309"/>
      <c r="AR83" s="309"/>
      <c r="AS83" s="309"/>
      <c r="AT83" s="309"/>
      <c r="AU83" s="309"/>
      <c r="AV83" s="309"/>
      <c r="AW83" s="309"/>
      <c r="AX83" s="309"/>
      <c r="AY83" s="309"/>
      <c r="AZ83" s="309"/>
      <c r="BA83" s="309"/>
      <c r="BB83" s="310" t="s">
        <v>89</v>
      </c>
      <c r="BC83" s="310"/>
      <c r="BD83" s="310"/>
      <c r="BE83" s="310"/>
      <c r="BF83" s="310"/>
      <c r="BG83" s="310"/>
      <c r="BH83" s="310"/>
    </row>
    <row r="84" spans="1:60" s="49" customFormat="1" ht="34.5" customHeight="1">
      <c r="A84" s="308" t="s">
        <v>113</v>
      </c>
      <c r="B84" s="308"/>
      <c r="C84" s="308"/>
      <c r="D84" s="308"/>
      <c r="E84" s="309" t="s">
        <v>169</v>
      </c>
      <c r="F84" s="309"/>
      <c r="G84" s="309"/>
      <c r="H84" s="309"/>
      <c r="I84" s="309"/>
      <c r="J84" s="309"/>
      <c r="K84" s="309"/>
      <c r="L84" s="309"/>
      <c r="M84" s="309"/>
      <c r="N84" s="309"/>
      <c r="O84" s="309"/>
      <c r="P84" s="309"/>
      <c r="Q84" s="309"/>
      <c r="R84" s="309"/>
      <c r="S84" s="309"/>
      <c r="T84" s="309"/>
      <c r="U84" s="309"/>
      <c r="V84" s="309"/>
      <c r="W84" s="309"/>
      <c r="X84" s="309"/>
      <c r="Y84" s="309"/>
      <c r="Z84" s="309"/>
      <c r="AA84" s="309"/>
      <c r="AB84" s="309"/>
      <c r="AC84" s="309"/>
      <c r="AD84" s="309"/>
      <c r="AE84" s="309"/>
      <c r="AF84" s="309"/>
      <c r="AG84" s="309"/>
      <c r="AH84" s="309"/>
      <c r="AI84" s="309"/>
      <c r="AJ84" s="309"/>
      <c r="AK84" s="309"/>
      <c r="AL84" s="309"/>
      <c r="AM84" s="309"/>
      <c r="AN84" s="309"/>
      <c r="AO84" s="309"/>
      <c r="AP84" s="309"/>
      <c r="AQ84" s="309"/>
      <c r="AR84" s="309"/>
      <c r="AS84" s="309"/>
      <c r="AT84" s="309"/>
      <c r="AU84" s="309"/>
      <c r="AV84" s="309"/>
      <c r="AW84" s="309"/>
      <c r="AX84" s="309"/>
      <c r="AY84" s="309"/>
      <c r="AZ84" s="309"/>
      <c r="BA84" s="309"/>
      <c r="BB84" s="310" t="s">
        <v>170</v>
      </c>
      <c r="BC84" s="310"/>
      <c r="BD84" s="310"/>
      <c r="BE84" s="310"/>
      <c r="BF84" s="310"/>
      <c r="BG84" s="310"/>
      <c r="BH84" s="310"/>
    </row>
    <row r="85" spans="1:60" s="49" customFormat="1" ht="38.25" customHeight="1">
      <c r="A85" s="308" t="s">
        <v>114</v>
      </c>
      <c r="B85" s="308"/>
      <c r="C85" s="308"/>
      <c r="D85" s="308"/>
      <c r="E85" s="309" t="s">
        <v>171</v>
      </c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09"/>
      <c r="S85" s="309"/>
      <c r="T85" s="309"/>
      <c r="U85" s="309"/>
      <c r="V85" s="309"/>
      <c r="W85" s="309"/>
      <c r="X85" s="309"/>
      <c r="Y85" s="309"/>
      <c r="Z85" s="309"/>
      <c r="AA85" s="309"/>
      <c r="AB85" s="309"/>
      <c r="AC85" s="309"/>
      <c r="AD85" s="309"/>
      <c r="AE85" s="309"/>
      <c r="AF85" s="309"/>
      <c r="AG85" s="309"/>
      <c r="AH85" s="309"/>
      <c r="AI85" s="309"/>
      <c r="AJ85" s="309"/>
      <c r="AK85" s="309"/>
      <c r="AL85" s="309"/>
      <c r="AM85" s="309"/>
      <c r="AN85" s="309"/>
      <c r="AO85" s="309"/>
      <c r="AP85" s="309"/>
      <c r="AQ85" s="309"/>
      <c r="AR85" s="309"/>
      <c r="AS85" s="309"/>
      <c r="AT85" s="309"/>
      <c r="AU85" s="309"/>
      <c r="AV85" s="309"/>
      <c r="AW85" s="309"/>
      <c r="AX85" s="309"/>
      <c r="AY85" s="309"/>
      <c r="AZ85" s="309"/>
      <c r="BA85" s="309"/>
      <c r="BB85" s="310" t="s">
        <v>219</v>
      </c>
      <c r="BC85" s="310"/>
      <c r="BD85" s="310"/>
      <c r="BE85" s="310"/>
      <c r="BF85" s="310"/>
      <c r="BG85" s="310"/>
      <c r="BH85" s="310"/>
    </row>
    <row r="86" spans="1:60" s="49" customFormat="1" ht="70.5" customHeight="1">
      <c r="A86" s="308" t="s">
        <v>115</v>
      </c>
      <c r="B86" s="308"/>
      <c r="C86" s="308"/>
      <c r="D86" s="308"/>
      <c r="E86" s="309" t="s">
        <v>172</v>
      </c>
      <c r="F86" s="309"/>
      <c r="G86" s="309"/>
      <c r="H86" s="309"/>
      <c r="I86" s="309"/>
      <c r="J86" s="309"/>
      <c r="K86" s="309"/>
      <c r="L86" s="309"/>
      <c r="M86" s="309"/>
      <c r="N86" s="309"/>
      <c r="O86" s="309"/>
      <c r="P86" s="309"/>
      <c r="Q86" s="309"/>
      <c r="R86" s="309"/>
      <c r="S86" s="309"/>
      <c r="T86" s="309"/>
      <c r="U86" s="309"/>
      <c r="V86" s="309"/>
      <c r="W86" s="309"/>
      <c r="X86" s="309"/>
      <c r="Y86" s="309"/>
      <c r="Z86" s="309"/>
      <c r="AA86" s="309"/>
      <c r="AB86" s="309"/>
      <c r="AC86" s="309"/>
      <c r="AD86" s="309"/>
      <c r="AE86" s="309"/>
      <c r="AF86" s="309"/>
      <c r="AG86" s="309"/>
      <c r="AH86" s="309"/>
      <c r="AI86" s="309"/>
      <c r="AJ86" s="309"/>
      <c r="AK86" s="309"/>
      <c r="AL86" s="309"/>
      <c r="AM86" s="309"/>
      <c r="AN86" s="309"/>
      <c r="AO86" s="309"/>
      <c r="AP86" s="309"/>
      <c r="AQ86" s="309"/>
      <c r="AR86" s="309"/>
      <c r="AS86" s="309"/>
      <c r="AT86" s="309"/>
      <c r="AU86" s="309"/>
      <c r="AV86" s="309"/>
      <c r="AW86" s="309"/>
      <c r="AX86" s="309"/>
      <c r="AY86" s="309"/>
      <c r="AZ86" s="309"/>
      <c r="BA86" s="309"/>
      <c r="BB86" s="310" t="s">
        <v>173</v>
      </c>
      <c r="BC86" s="310"/>
      <c r="BD86" s="310"/>
      <c r="BE86" s="310"/>
      <c r="BF86" s="310"/>
      <c r="BG86" s="310"/>
      <c r="BH86" s="310"/>
    </row>
    <row r="87" spans="1:60" s="48" customFormat="1" ht="38.25" customHeight="1">
      <c r="A87" s="308" t="s">
        <v>109</v>
      </c>
      <c r="B87" s="308"/>
      <c r="C87" s="308"/>
      <c r="D87" s="308"/>
      <c r="E87" s="309" t="s">
        <v>174</v>
      </c>
      <c r="F87" s="309"/>
      <c r="G87" s="309"/>
      <c r="H87" s="309"/>
      <c r="I87" s="309"/>
      <c r="J87" s="309"/>
      <c r="K87" s="309"/>
      <c r="L87" s="309"/>
      <c r="M87" s="309"/>
      <c r="N87" s="309"/>
      <c r="O87" s="309"/>
      <c r="P87" s="309"/>
      <c r="Q87" s="309"/>
      <c r="R87" s="309"/>
      <c r="S87" s="309"/>
      <c r="T87" s="309"/>
      <c r="U87" s="309"/>
      <c r="V87" s="309"/>
      <c r="W87" s="309"/>
      <c r="X87" s="309"/>
      <c r="Y87" s="309"/>
      <c r="Z87" s="309"/>
      <c r="AA87" s="309"/>
      <c r="AB87" s="309"/>
      <c r="AC87" s="309"/>
      <c r="AD87" s="309"/>
      <c r="AE87" s="309"/>
      <c r="AF87" s="309"/>
      <c r="AG87" s="309"/>
      <c r="AH87" s="309"/>
      <c r="AI87" s="309"/>
      <c r="AJ87" s="309"/>
      <c r="AK87" s="309"/>
      <c r="AL87" s="309"/>
      <c r="AM87" s="309"/>
      <c r="AN87" s="309"/>
      <c r="AO87" s="309"/>
      <c r="AP87" s="309"/>
      <c r="AQ87" s="309"/>
      <c r="AR87" s="309"/>
      <c r="AS87" s="309"/>
      <c r="AT87" s="309"/>
      <c r="AU87" s="309"/>
      <c r="AV87" s="309"/>
      <c r="AW87" s="309"/>
      <c r="AX87" s="309"/>
      <c r="AY87" s="309"/>
      <c r="AZ87" s="309"/>
      <c r="BA87" s="309"/>
      <c r="BB87" s="310" t="s">
        <v>141</v>
      </c>
      <c r="BC87" s="310"/>
      <c r="BD87" s="310"/>
      <c r="BE87" s="310"/>
      <c r="BF87" s="310"/>
      <c r="BG87" s="310"/>
      <c r="BH87" s="310"/>
    </row>
    <row r="88" spans="1:60" s="49" customFormat="1" ht="34.5" customHeight="1">
      <c r="A88" s="308" t="s">
        <v>107</v>
      </c>
      <c r="B88" s="308"/>
      <c r="C88" s="308"/>
      <c r="D88" s="308"/>
      <c r="E88" s="309" t="s">
        <v>175</v>
      </c>
      <c r="F88" s="309"/>
      <c r="G88" s="309"/>
      <c r="H88" s="309"/>
      <c r="I88" s="309"/>
      <c r="J88" s="309"/>
      <c r="K88" s="309"/>
      <c r="L88" s="309"/>
      <c r="M88" s="309"/>
      <c r="N88" s="309"/>
      <c r="O88" s="309"/>
      <c r="P88" s="309"/>
      <c r="Q88" s="309"/>
      <c r="R88" s="309"/>
      <c r="S88" s="309"/>
      <c r="T88" s="309"/>
      <c r="U88" s="309"/>
      <c r="V88" s="309"/>
      <c r="W88" s="309"/>
      <c r="X88" s="309"/>
      <c r="Y88" s="309"/>
      <c r="Z88" s="309"/>
      <c r="AA88" s="309"/>
      <c r="AB88" s="309"/>
      <c r="AC88" s="309"/>
      <c r="AD88" s="309"/>
      <c r="AE88" s="309"/>
      <c r="AF88" s="309"/>
      <c r="AG88" s="309"/>
      <c r="AH88" s="309"/>
      <c r="AI88" s="309"/>
      <c r="AJ88" s="309"/>
      <c r="AK88" s="309"/>
      <c r="AL88" s="309"/>
      <c r="AM88" s="309"/>
      <c r="AN88" s="309"/>
      <c r="AO88" s="309"/>
      <c r="AP88" s="309"/>
      <c r="AQ88" s="309"/>
      <c r="AR88" s="309"/>
      <c r="AS88" s="309"/>
      <c r="AT88" s="309"/>
      <c r="AU88" s="309"/>
      <c r="AV88" s="309"/>
      <c r="AW88" s="309"/>
      <c r="AX88" s="309"/>
      <c r="AY88" s="309"/>
      <c r="AZ88" s="309"/>
      <c r="BA88" s="309"/>
      <c r="BB88" s="310" t="s">
        <v>196</v>
      </c>
      <c r="BC88" s="310"/>
      <c r="BD88" s="310"/>
      <c r="BE88" s="310"/>
      <c r="BF88" s="310"/>
      <c r="BG88" s="310"/>
      <c r="BH88" s="310"/>
    </row>
    <row r="89" spans="1:60" s="48" customFormat="1" ht="74.25" customHeight="1">
      <c r="A89" s="308" t="s">
        <v>176</v>
      </c>
      <c r="B89" s="308"/>
      <c r="C89" s="308"/>
      <c r="D89" s="308"/>
      <c r="E89" s="309" t="s">
        <v>177</v>
      </c>
      <c r="F89" s="309"/>
      <c r="G89" s="309"/>
      <c r="H89" s="309"/>
      <c r="I89" s="309"/>
      <c r="J89" s="309"/>
      <c r="K89" s="309"/>
      <c r="L89" s="309"/>
      <c r="M89" s="309"/>
      <c r="N89" s="309"/>
      <c r="O89" s="309"/>
      <c r="P89" s="309"/>
      <c r="Q89" s="309"/>
      <c r="R89" s="309"/>
      <c r="S89" s="309"/>
      <c r="T89" s="309"/>
      <c r="U89" s="309"/>
      <c r="V89" s="309"/>
      <c r="W89" s="309"/>
      <c r="X89" s="309"/>
      <c r="Y89" s="309"/>
      <c r="Z89" s="309"/>
      <c r="AA89" s="309"/>
      <c r="AB89" s="309"/>
      <c r="AC89" s="309"/>
      <c r="AD89" s="309"/>
      <c r="AE89" s="309"/>
      <c r="AF89" s="309"/>
      <c r="AG89" s="309"/>
      <c r="AH89" s="309"/>
      <c r="AI89" s="309"/>
      <c r="AJ89" s="309"/>
      <c r="AK89" s="309"/>
      <c r="AL89" s="309"/>
      <c r="AM89" s="309"/>
      <c r="AN89" s="309"/>
      <c r="AO89" s="309"/>
      <c r="AP89" s="309"/>
      <c r="AQ89" s="309"/>
      <c r="AR89" s="309"/>
      <c r="AS89" s="309"/>
      <c r="AT89" s="309"/>
      <c r="AU89" s="309"/>
      <c r="AV89" s="309"/>
      <c r="AW89" s="309"/>
      <c r="AX89" s="309"/>
      <c r="AY89" s="309"/>
      <c r="AZ89" s="309"/>
      <c r="BA89" s="309"/>
      <c r="BB89" s="310" t="s">
        <v>195</v>
      </c>
      <c r="BC89" s="310"/>
      <c r="BD89" s="310"/>
      <c r="BE89" s="310"/>
      <c r="BF89" s="310"/>
      <c r="BG89" s="310"/>
      <c r="BH89" s="310"/>
    </row>
    <row r="90" spans="1:60" s="48" customFormat="1" ht="38.25" customHeight="1">
      <c r="A90" s="308" t="s">
        <v>178</v>
      </c>
      <c r="B90" s="308"/>
      <c r="C90" s="308"/>
      <c r="D90" s="308"/>
      <c r="E90" s="309" t="s">
        <v>179</v>
      </c>
      <c r="F90" s="309"/>
      <c r="G90" s="309"/>
      <c r="H90" s="309"/>
      <c r="I90" s="309"/>
      <c r="J90" s="309"/>
      <c r="K90" s="309"/>
      <c r="L90" s="309"/>
      <c r="M90" s="309"/>
      <c r="N90" s="309"/>
      <c r="O90" s="309"/>
      <c r="P90" s="309"/>
      <c r="Q90" s="309"/>
      <c r="R90" s="309"/>
      <c r="S90" s="309"/>
      <c r="T90" s="309"/>
      <c r="U90" s="309"/>
      <c r="V90" s="309"/>
      <c r="W90" s="309"/>
      <c r="X90" s="309"/>
      <c r="Y90" s="309"/>
      <c r="Z90" s="309"/>
      <c r="AA90" s="309"/>
      <c r="AB90" s="309"/>
      <c r="AC90" s="309"/>
      <c r="AD90" s="309"/>
      <c r="AE90" s="309"/>
      <c r="AF90" s="309"/>
      <c r="AG90" s="309"/>
      <c r="AH90" s="309"/>
      <c r="AI90" s="309"/>
      <c r="AJ90" s="309"/>
      <c r="AK90" s="309"/>
      <c r="AL90" s="309"/>
      <c r="AM90" s="309"/>
      <c r="AN90" s="309"/>
      <c r="AO90" s="309"/>
      <c r="AP90" s="309"/>
      <c r="AQ90" s="309"/>
      <c r="AR90" s="309"/>
      <c r="AS90" s="309"/>
      <c r="AT90" s="309"/>
      <c r="AU90" s="309"/>
      <c r="AV90" s="309"/>
      <c r="AW90" s="309"/>
      <c r="AX90" s="309"/>
      <c r="AY90" s="309"/>
      <c r="AZ90" s="309"/>
      <c r="BA90" s="309"/>
      <c r="BB90" s="310" t="s">
        <v>160</v>
      </c>
      <c r="BC90" s="310"/>
      <c r="BD90" s="310"/>
      <c r="BE90" s="310"/>
      <c r="BF90" s="310"/>
      <c r="BG90" s="310"/>
      <c r="BH90" s="310"/>
    </row>
    <row r="91" spans="1:60" s="49" customFormat="1" ht="34.5" customHeight="1" thickBot="1">
      <c r="A91" s="314" t="s">
        <v>180</v>
      </c>
      <c r="B91" s="314"/>
      <c r="C91" s="314"/>
      <c r="D91" s="314"/>
      <c r="E91" s="315" t="s">
        <v>241</v>
      </c>
      <c r="F91" s="315"/>
      <c r="G91" s="315"/>
      <c r="H91" s="315"/>
      <c r="I91" s="315"/>
      <c r="J91" s="315"/>
      <c r="K91" s="315"/>
      <c r="L91" s="315"/>
      <c r="M91" s="315"/>
      <c r="N91" s="315"/>
      <c r="O91" s="315"/>
      <c r="P91" s="315"/>
      <c r="Q91" s="315"/>
      <c r="R91" s="315"/>
      <c r="S91" s="315"/>
      <c r="T91" s="315"/>
      <c r="U91" s="315"/>
      <c r="V91" s="315"/>
      <c r="W91" s="315"/>
      <c r="X91" s="315"/>
      <c r="Y91" s="315"/>
      <c r="Z91" s="315"/>
      <c r="AA91" s="315"/>
      <c r="AB91" s="315"/>
      <c r="AC91" s="315"/>
      <c r="AD91" s="315"/>
      <c r="AE91" s="315"/>
      <c r="AF91" s="315"/>
      <c r="AG91" s="315"/>
      <c r="AH91" s="315"/>
      <c r="AI91" s="315"/>
      <c r="AJ91" s="315"/>
      <c r="AK91" s="315"/>
      <c r="AL91" s="315"/>
      <c r="AM91" s="315"/>
      <c r="AN91" s="315"/>
      <c r="AO91" s="315"/>
      <c r="AP91" s="315"/>
      <c r="AQ91" s="315"/>
      <c r="AR91" s="315"/>
      <c r="AS91" s="315"/>
      <c r="AT91" s="315"/>
      <c r="AU91" s="315"/>
      <c r="AV91" s="315"/>
      <c r="AW91" s="315"/>
      <c r="AX91" s="315"/>
      <c r="AY91" s="315"/>
      <c r="AZ91" s="315"/>
      <c r="BA91" s="315"/>
      <c r="BB91" s="316" t="s">
        <v>159</v>
      </c>
      <c r="BC91" s="316"/>
      <c r="BD91" s="316"/>
      <c r="BE91" s="316"/>
      <c r="BF91" s="316"/>
      <c r="BG91" s="316"/>
      <c r="BH91" s="316"/>
    </row>
    <row r="92" spans="1:60" s="50" customFormat="1" ht="15" customHeight="1">
      <c r="A92" s="33"/>
      <c r="B92" s="33"/>
      <c r="C92" s="33"/>
      <c r="D92" s="33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34"/>
      <c r="BC92" s="34"/>
      <c r="BD92" s="34"/>
      <c r="BE92" s="34"/>
      <c r="BF92" s="34"/>
      <c r="BG92" s="34"/>
      <c r="BH92" s="34"/>
    </row>
    <row r="93" spans="1:60" s="115" customFormat="1" ht="48" customHeight="1">
      <c r="A93" s="126" t="s">
        <v>231</v>
      </c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  <c r="BC93" s="126"/>
      <c r="BD93" s="126"/>
      <c r="BE93" s="126"/>
      <c r="BF93" s="126"/>
      <c r="BG93" s="126"/>
      <c r="BH93" s="126"/>
    </row>
    <row r="94" spans="1:60" s="115" customFormat="1" ht="84" customHeight="1">
      <c r="A94" s="372" t="s">
        <v>163</v>
      </c>
      <c r="B94" s="372"/>
      <c r="C94" s="372"/>
      <c r="D94" s="372"/>
      <c r="E94" s="372"/>
      <c r="F94" s="372"/>
      <c r="G94" s="372"/>
      <c r="H94" s="372"/>
      <c r="I94" s="372"/>
      <c r="J94" s="372"/>
      <c r="K94" s="372"/>
      <c r="L94" s="372"/>
      <c r="M94" s="372"/>
      <c r="N94" s="372"/>
      <c r="O94" s="372"/>
      <c r="P94" s="372"/>
      <c r="Q94" s="372"/>
      <c r="R94" s="372"/>
      <c r="S94" s="372"/>
      <c r="T94" s="372"/>
      <c r="U94" s="372"/>
      <c r="V94" s="372"/>
      <c r="W94" s="372"/>
      <c r="X94" s="372"/>
      <c r="Y94" s="372"/>
      <c r="Z94" s="372"/>
      <c r="AA94" s="372"/>
      <c r="AB94" s="372"/>
      <c r="AC94" s="372"/>
      <c r="AD94" s="372"/>
      <c r="AE94" s="372"/>
      <c r="AF94" s="372"/>
      <c r="AG94" s="372"/>
      <c r="AH94" s="372"/>
      <c r="AI94" s="372"/>
      <c r="AJ94" s="372"/>
      <c r="AK94" s="372"/>
      <c r="AL94" s="372"/>
      <c r="AM94" s="372"/>
      <c r="AN94" s="372"/>
      <c r="AO94" s="372"/>
      <c r="AP94" s="372"/>
      <c r="AQ94" s="372"/>
      <c r="AR94" s="372"/>
      <c r="AS94" s="372"/>
      <c r="AT94" s="372"/>
      <c r="AU94" s="372"/>
      <c r="AV94" s="372"/>
      <c r="AW94" s="372"/>
      <c r="AX94" s="372"/>
      <c r="AY94" s="372"/>
      <c r="AZ94" s="372"/>
      <c r="BA94" s="372"/>
      <c r="BB94" s="372"/>
      <c r="BC94" s="372"/>
      <c r="BD94" s="372"/>
      <c r="BE94" s="372"/>
      <c r="BF94" s="372"/>
      <c r="BG94" s="372"/>
      <c r="BH94" s="372"/>
    </row>
    <row r="95" spans="1:60" s="115" customFormat="1" ht="99" customHeight="1">
      <c r="A95" s="367" t="s">
        <v>262</v>
      </c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  <c r="R95" s="367"/>
      <c r="S95" s="367"/>
      <c r="T95" s="367"/>
      <c r="U95" s="367"/>
      <c r="V95" s="367"/>
      <c r="W95" s="367"/>
      <c r="X95" s="367"/>
      <c r="Y95" s="367"/>
      <c r="Z95" s="367"/>
      <c r="AA95" s="367"/>
      <c r="AB95" s="367"/>
      <c r="AC95" s="367"/>
      <c r="AD95" s="367"/>
      <c r="AE95" s="367"/>
      <c r="AF95" s="367"/>
      <c r="AG95" s="367"/>
      <c r="AH95" s="367"/>
      <c r="AI95" s="367"/>
      <c r="AJ95" s="367"/>
      <c r="AK95" s="367"/>
      <c r="AL95" s="367"/>
      <c r="AM95" s="367"/>
      <c r="AN95" s="367"/>
      <c r="AO95" s="367"/>
      <c r="AP95" s="367"/>
      <c r="AQ95" s="367"/>
      <c r="AR95" s="367"/>
      <c r="AS95" s="367"/>
      <c r="AT95" s="367"/>
      <c r="AU95" s="367"/>
      <c r="AV95" s="367"/>
      <c r="AW95" s="367"/>
      <c r="AX95" s="367"/>
      <c r="AY95" s="367"/>
      <c r="AZ95" s="367"/>
      <c r="BA95" s="367"/>
      <c r="BB95" s="367"/>
      <c r="BC95" s="367"/>
      <c r="BD95" s="367"/>
      <c r="BE95" s="367"/>
      <c r="BF95" s="367"/>
      <c r="BG95" s="367"/>
      <c r="BH95" s="367"/>
    </row>
    <row r="96" spans="1:57" s="36" customFormat="1" ht="62.25" customHeight="1">
      <c r="A96" s="100"/>
      <c r="B96" s="100"/>
      <c r="C96" s="100"/>
      <c r="D96" s="100"/>
      <c r="E96" s="100"/>
      <c r="F96" s="100"/>
      <c r="G96" s="98"/>
      <c r="H96" s="101"/>
      <c r="I96" s="101"/>
      <c r="J96" s="101"/>
      <c r="K96" s="101"/>
      <c r="L96" s="101"/>
      <c r="M96" s="101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100"/>
      <c r="AG96" s="100"/>
      <c r="AH96" s="100"/>
      <c r="AI96" s="100"/>
      <c r="AJ96" s="100"/>
      <c r="AK96" s="100"/>
      <c r="AM96" s="94"/>
      <c r="AN96" s="94"/>
      <c r="AO96" s="94"/>
      <c r="AP96" s="94"/>
      <c r="AQ96" s="94"/>
      <c r="AR96" s="94"/>
      <c r="AS96" s="37"/>
      <c r="AT96" s="37"/>
      <c r="BC96" s="99"/>
      <c r="BD96" s="99"/>
      <c r="BE96" s="99"/>
    </row>
    <row r="97" spans="1:57" s="82" customFormat="1" ht="39.75" customHeight="1">
      <c r="A97" s="97" t="s">
        <v>81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95"/>
      <c r="S97" s="95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96" t="s">
        <v>81</v>
      </c>
      <c r="AG97" s="30"/>
      <c r="AH97" s="30"/>
      <c r="AI97" s="30"/>
      <c r="AJ97" s="97"/>
      <c r="AK97" s="96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60" s="36" customFormat="1" ht="51.75" customHeight="1">
      <c r="A98" s="98" t="s">
        <v>263</v>
      </c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 t="s">
        <v>254</v>
      </c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</row>
    <row r="99" spans="1:60" s="36" customFormat="1" ht="42.75" customHeight="1">
      <c r="A99" s="98" t="s">
        <v>69</v>
      </c>
      <c r="B99" s="99"/>
      <c r="C99" s="99"/>
      <c r="E99" s="99"/>
      <c r="F99" s="99"/>
      <c r="G99" s="99"/>
      <c r="H99" s="37"/>
      <c r="I99" s="37"/>
      <c r="J99" s="37"/>
      <c r="K99" s="37"/>
      <c r="L99" s="37"/>
      <c r="M99" s="37"/>
      <c r="N99" s="37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 t="s">
        <v>131</v>
      </c>
      <c r="AG99" s="99"/>
      <c r="AH99" s="99"/>
      <c r="AI99" s="99"/>
      <c r="AJ99" s="99"/>
      <c r="AK99" s="99"/>
      <c r="AL99" s="37"/>
      <c r="AM99" s="37"/>
      <c r="AN99" s="37"/>
      <c r="AO99" s="37"/>
      <c r="AP99" s="37"/>
      <c r="AQ99" s="37"/>
      <c r="AR99" s="37"/>
      <c r="AS99" s="98"/>
      <c r="AT99" s="98"/>
      <c r="AU99" s="98"/>
      <c r="AV99" s="98"/>
      <c r="AW99" s="98"/>
      <c r="AX99" s="98"/>
      <c r="AY99" s="98"/>
      <c r="AZ99" s="98"/>
      <c r="BA99" s="98"/>
      <c r="BB99" s="99"/>
      <c r="BC99" s="99"/>
      <c r="BD99" s="99"/>
      <c r="BE99" s="98"/>
      <c r="BF99" s="99"/>
      <c r="BG99" s="99"/>
      <c r="BH99" s="99"/>
    </row>
    <row r="100" spans="1:60" s="36" customFormat="1" ht="51.75" customHeight="1">
      <c r="A100" s="103"/>
      <c r="B100" s="103"/>
      <c r="C100" s="103"/>
      <c r="D100" s="103"/>
      <c r="E100" s="103"/>
      <c r="F100" s="103"/>
      <c r="G100" s="98" t="s">
        <v>264</v>
      </c>
      <c r="I100" s="94"/>
      <c r="J100" s="94"/>
      <c r="K100" s="94"/>
      <c r="L100" s="101"/>
      <c r="M100" s="101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103"/>
      <c r="AG100" s="103"/>
      <c r="AH100" s="103"/>
      <c r="AI100" s="103"/>
      <c r="AJ100" s="103"/>
      <c r="AK100" s="103"/>
      <c r="AL100" s="103"/>
      <c r="AM100" s="98" t="s">
        <v>132</v>
      </c>
      <c r="AN100" s="94"/>
      <c r="AO100" s="94"/>
      <c r="AP100" s="94"/>
      <c r="AQ100" s="94"/>
      <c r="AR100" s="94"/>
      <c r="AS100" s="98"/>
      <c r="AT100" s="98"/>
      <c r="AU100" s="98"/>
      <c r="AV100" s="98"/>
      <c r="AW100" s="98"/>
      <c r="AX100" s="98"/>
      <c r="AY100" s="98"/>
      <c r="AZ100" s="98"/>
      <c r="BA100" s="100"/>
      <c r="BB100" s="100"/>
      <c r="BC100" s="100"/>
      <c r="BD100" s="100"/>
      <c r="BE100" s="100"/>
      <c r="BF100" s="100"/>
      <c r="BG100" s="100"/>
      <c r="BH100" s="100"/>
    </row>
    <row r="101" spans="1:57" s="36" customFormat="1" ht="39.75" customHeight="1">
      <c r="A101" s="103"/>
      <c r="B101" s="103"/>
      <c r="C101" s="103"/>
      <c r="D101" s="103"/>
      <c r="E101" s="103"/>
      <c r="F101" s="103"/>
      <c r="G101" s="94"/>
      <c r="I101" s="94"/>
      <c r="J101" s="94"/>
      <c r="K101" s="94"/>
      <c r="L101" s="101"/>
      <c r="M101" s="101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118"/>
      <c r="AG101" s="118"/>
      <c r="AH101" s="118"/>
      <c r="AI101" s="118"/>
      <c r="AJ101" s="118"/>
      <c r="AK101" s="118"/>
      <c r="AL101" s="119"/>
      <c r="AM101" s="94"/>
      <c r="AN101" s="94"/>
      <c r="AO101" s="94"/>
      <c r="AP101" s="94"/>
      <c r="AQ101" s="94"/>
      <c r="AR101" s="94"/>
      <c r="AS101" s="37"/>
      <c r="AT101" s="37"/>
      <c r="BC101" s="99"/>
      <c r="BD101" s="99"/>
      <c r="BE101" s="99"/>
    </row>
    <row r="102" spans="1:56" s="36" customFormat="1" ht="39.75" customHeight="1">
      <c r="A102" s="98"/>
      <c r="B102" s="99"/>
      <c r="C102" s="99"/>
      <c r="D102" s="99"/>
      <c r="E102" s="99"/>
      <c r="F102" s="99"/>
      <c r="G102" s="37"/>
      <c r="I102" s="37"/>
      <c r="J102" s="37"/>
      <c r="K102" s="37"/>
      <c r="L102" s="37"/>
      <c r="M102" s="37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9"/>
      <c r="AC102" s="99"/>
      <c r="AD102" s="99"/>
      <c r="AE102" s="99"/>
      <c r="AF102" s="100"/>
      <c r="AG102" s="100"/>
      <c r="AH102" s="100"/>
      <c r="AI102" s="100"/>
      <c r="AJ102" s="100"/>
      <c r="AK102" s="100"/>
      <c r="AL102" s="94"/>
      <c r="AM102" s="94"/>
      <c r="AN102" s="94"/>
      <c r="AO102" s="94"/>
      <c r="AP102" s="94"/>
      <c r="AQ102" s="94"/>
      <c r="AR102" s="94"/>
      <c r="AS102" s="37"/>
      <c r="AT102" s="37"/>
      <c r="BC102" s="99"/>
      <c r="BD102" s="99"/>
    </row>
    <row r="103" spans="1:60" s="36" customFormat="1" ht="51.75" customHeight="1">
      <c r="A103" s="98" t="s">
        <v>133</v>
      </c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 t="s">
        <v>253</v>
      </c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  <c r="BH103" s="98"/>
    </row>
    <row r="104" spans="1:56" s="36" customFormat="1" ht="39.75" customHeight="1">
      <c r="A104" s="98" t="s">
        <v>134</v>
      </c>
      <c r="B104" s="99"/>
      <c r="C104" s="99"/>
      <c r="D104" s="99"/>
      <c r="E104" s="99"/>
      <c r="F104" s="99"/>
      <c r="G104" s="37"/>
      <c r="I104" s="37"/>
      <c r="J104" s="37"/>
      <c r="K104" s="37"/>
      <c r="L104" s="37"/>
      <c r="M104" s="37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9"/>
      <c r="AC104" s="98"/>
      <c r="AD104" s="98"/>
      <c r="AE104" s="98"/>
      <c r="AF104" s="403" t="s">
        <v>252</v>
      </c>
      <c r="AG104" s="403"/>
      <c r="AH104" s="403"/>
      <c r="AI104" s="403"/>
      <c r="AJ104" s="403"/>
      <c r="AK104" s="403"/>
      <c r="AL104" s="403"/>
      <c r="AM104" s="403"/>
      <c r="AN104" s="403"/>
      <c r="AO104" s="403"/>
      <c r="AP104" s="403"/>
      <c r="AQ104" s="403"/>
      <c r="AR104" s="403"/>
      <c r="AS104" s="403"/>
      <c r="AT104" s="403"/>
      <c r="AU104" s="403"/>
      <c r="AV104" s="403"/>
      <c r="AW104" s="403"/>
      <c r="AX104" s="403"/>
      <c r="AY104" s="403"/>
      <c r="AZ104" s="403"/>
      <c r="BA104" s="403"/>
      <c r="BB104" s="403"/>
      <c r="BC104" s="403"/>
      <c r="BD104" s="403"/>
    </row>
    <row r="105" spans="1:60" s="36" customFormat="1" ht="51.75" customHeight="1">
      <c r="A105" s="103"/>
      <c r="B105" s="103"/>
      <c r="C105" s="103"/>
      <c r="D105" s="103"/>
      <c r="E105" s="103"/>
      <c r="F105" s="103"/>
      <c r="G105" s="98" t="s">
        <v>125</v>
      </c>
      <c r="I105" s="94"/>
      <c r="J105" s="94"/>
      <c r="K105" s="94"/>
      <c r="L105" s="101"/>
      <c r="M105" s="101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103"/>
      <c r="AG105" s="103"/>
      <c r="AH105" s="103"/>
      <c r="AI105" s="103"/>
      <c r="AJ105" s="103"/>
      <c r="AK105" s="103"/>
      <c r="AL105" s="103"/>
      <c r="AM105" s="98" t="s">
        <v>136</v>
      </c>
      <c r="AN105" s="94"/>
      <c r="AO105" s="94"/>
      <c r="AP105" s="94"/>
      <c r="AQ105" s="94"/>
      <c r="AR105" s="94"/>
      <c r="AS105" s="98"/>
      <c r="AT105" s="98"/>
      <c r="AU105" s="98"/>
      <c r="AV105" s="98"/>
      <c r="AW105" s="98"/>
      <c r="AX105" s="98"/>
      <c r="AY105" s="98"/>
      <c r="AZ105" s="98"/>
      <c r="BA105" s="100"/>
      <c r="BB105" s="100"/>
      <c r="BC105" s="100"/>
      <c r="BD105" s="100"/>
      <c r="BE105" s="100"/>
      <c r="BF105" s="100"/>
      <c r="BG105" s="100"/>
      <c r="BH105" s="100"/>
    </row>
    <row r="106" spans="1:57" s="36" customFormat="1" ht="39.75" customHeight="1">
      <c r="A106" s="103"/>
      <c r="B106" s="103"/>
      <c r="C106" s="103"/>
      <c r="D106" s="103"/>
      <c r="E106" s="103"/>
      <c r="F106" s="103"/>
      <c r="G106" s="94"/>
      <c r="I106" s="94"/>
      <c r="J106" s="94"/>
      <c r="K106" s="94"/>
      <c r="L106" s="94"/>
      <c r="M106" s="94"/>
      <c r="N106" s="94"/>
      <c r="O106" s="94"/>
      <c r="P106" s="94"/>
      <c r="Q106" s="94"/>
      <c r="R106" s="101"/>
      <c r="S106" s="101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118"/>
      <c r="AG106" s="118"/>
      <c r="AH106" s="118"/>
      <c r="AI106" s="118"/>
      <c r="AJ106" s="118"/>
      <c r="AK106" s="118"/>
      <c r="AL106" s="119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101"/>
      <c r="AX106" s="101"/>
      <c r="AY106" s="94"/>
      <c r="AZ106" s="94"/>
      <c r="BA106" s="100"/>
      <c r="BB106" s="100"/>
      <c r="BC106" s="100"/>
      <c r="BD106" s="100"/>
      <c r="BE106" s="99"/>
    </row>
    <row r="107" spans="1:56" s="36" customFormat="1" ht="39.75" customHeight="1">
      <c r="A107" s="35"/>
      <c r="B107" s="35"/>
      <c r="C107" s="35"/>
      <c r="D107" s="35"/>
      <c r="E107" s="35"/>
      <c r="F107" s="35"/>
      <c r="G107" s="94"/>
      <c r="I107" s="94"/>
      <c r="J107" s="94"/>
      <c r="K107" s="94"/>
      <c r="L107" s="94"/>
      <c r="M107" s="94"/>
      <c r="N107" s="94"/>
      <c r="O107" s="94"/>
      <c r="P107" s="94"/>
      <c r="Q107" s="94"/>
      <c r="R107" s="101"/>
      <c r="S107" s="101"/>
      <c r="T107" s="94"/>
      <c r="U107" s="94"/>
      <c r="V107" s="94"/>
      <c r="W107" s="94"/>
      <c r="X107" s="94"/>
      <c r="Y107" s="94"/>
      <c r="Z107" s="94"/>
      <c r="AA107" s="94"/>
      <c r="AB107" s="94"/>
      <c r="AC107" s="99"/>
      <c r="AD107" s="99"/>
      <c r="AE107" s="99"/>
      <c r="AF107" s="35"/>
      <c r="AG107" s="35"/>
      <c r="AH107" s="35"/>
      <c r="AI107" s="35"/>
      <c r="AJ107" s="35"/>
      <c r="AK107" s="35"/>
      <c r="AL107" s="35"/>
      <c r="AM107" s="102"/>
      <c r="AN107" s="102"/>
      <c r="AO107" s="102"/>
      <c r="AP107" s="102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</row>
    <row r="108" spans="1:60" s="36" customFormat="1" ht="51.75" customHeight="1">
      <c r="A108" s="98" t="s">
        <v>269</v>
      </c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  <c r="BH108" s="98"/>
    </row>
    <row r="109" spans="1:57" s="36" customFormat="1" ht="39.75" customHeight="1">
      <c r="A109" s="98" t="s">
        <v>270</v>
      </c>
      <c r="B109" s="99"/>
      <c r="C109" s="99"/>
      <c r="D109" s="99"/>
      <c r="E109" s="99"/>
      <c r="F109" s="99"/>
      <c r="G109" s="37"/>
      <c r="I109" s="37"/>
      <c r="J109" s="37"/>
      <c r="K109" s="37"/>
      <c r="L109" s="37"/>
      <c r="M109" s="37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9"/>
      <c r="AC109" s="100"/>
      <c r="AD109" s="100"/>
      <c r="AE109" s="100"/>
      <c r="AF109" s="403" t="s">
        <v>82</v>
      </c>
      <c r="AG109" s="403"/>
      <c r="AH109" s="403"/>
      <c r="AI109" s="403"/>
      <c r="AJ109" s="403"/>
      <c r="AK109" s="403"/>
      <c r="AL109" s="403"/>
      <c r="AM109" s="403"/>
      <c r="AN109" s="403"/>
      <c r="AO109" s="403"/>
      <c r="AP109" s="403"/>
      <c r="AQ109" s="403"/>
      <c r="AR109" s="403"/>
      <c r="AS109" s="403"/>
      <c r="AT109" s="403"/>
      <c r="AU109" s="403"/>
      <c r="AV109" s="403"/>
      <c r="AW109" s="403"/>
      <c r="AX109" s="403"/>
      <c r="AY109" s="403"/>
      <c r="AZ109" s="403"/>
      <c r="BA109" s="403"/>
      <c r="BB109" s="403"/>
      <c r="BC109" s="403"/>
      <c r="BD109" s="403"/>
      <c r="BE109" s="99"/>
    </row>
    <row r="110" spans="1:60" s="36" customFormat="1" ht="51.75" customHeight="1">
      <c r="A110" s="103"/>
      <c r="B110" s="103"/>
      <c r="C110" s="103"/>
      <c r="D110" s="103"/>
      <c r="E110" s="103"/>
      <c r="F110" s="103"/>
      <c r="G110" s="98" t="s">
        <v>135</v>
      </c>
      <c r="I110" s="94"/>
      <c r="J110" s="94"/>
      <c r="K110" s="94"/>
      <c r="L110" s="101"/>
      <c r="M110" s="101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103"/>
      <c r="AG110" s="103"/>
      <c r="AH110" s="103"/>
      <c r="AI110" s="103"/>
      <c r="AJ110" s="103"/>
      <c r="AK110" s="103"/>
      <c r="AL110" s="103"/>
      <c r="AM110" s="98" t="s">
        <v>137</v>
      </c>
      <c r="AN110" s="94"/>
      <c r="AO110" s="94"/>
      <c r="AP110" s="94"/>
      <c r="AQ110" s="94"/>
      <c r="AR110" s="94"/>
      <c r="AS110" s="98"/>
      <c r="AT110" s="98"/>
      <c r="AU110" s="98"/>
      <c r="AV110" s="98"/>
      <c r="AW110" s="98"/>
      <c r="AX110" s="98"/>
      <c r="AY110" s="98"/>
      <c r="AZ110" s="98"/>
      <c r="BA110" s="100"/>
      <c r="BB110" s="100"/>
      <c r="BC110" s="100"/>
      <c r="BD110" s="100"/>
      <c r="BE110" s="100"/>
      <c r="BF110" s="100"/>
      <c r="BG110" s="100"/>
      <c r="BH110" s="100"/>
    </row>
    <row r="111" spans="1:57" s="36" customFormat="1" ht="39.75" customHeight="1">
      <c r="A111" s="103"/>
      <c r="B111" s="103"/>
      <c r="C111" s="103"/>
      <c r="D111" s="103"/>
      <c r="E111" s="103"/>
      <c r="F111" s="103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101"/>
      <c r="S111" s="101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118"/>
      <c r="AG111" s="118"/>
      <c r="AH111" s="118"/>
      <c r="AI111" s="118"/>
      <c r="AJ111" s="118"/>
      <c r="AK111" s="118"/>
      <c r="AL111" s="119"/>
      <c r="AM111" s="94"/>
      <c r="AN111" s="94"/>
      <c r="AO111" s="94"/>
      <c r="AP111" s="94"/>
      <c r="AQ111" s="94"/>
      <c r="AR111" s="100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</row>
    <row r="112" spans="1:57" s="36" customFormat="1" ht="43.5" customHeight="1">
      <c r="A112" s="100"/>
      <c r="B112" s="100"/>
      <c r="C112" s="100"/>
      <c r="D112" s="100"/>
      <c r="E112" s="100"/>
      <c r="F112" s="100"/>
      <c r="G112" s="98"/>
      <c r="H112" s="101"/>
      <c r="I112" s="101"/>
      <c r="J112" s="101"/>
      <c r="K112" s="101"/>
      <c r="L112" s="101"/>
      <c r="M112" s="101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4"/>
      <c r="AD112" s="94"/>
      <c r="AE112" s="94"/>
      <c r="BC112" s="99"/>
      <c r="BD112" s="99"/>
      <c r="BE112" s="99"/>
    </row>
    <row r="113" spans="1:60" s="36" customFormat="1" ht="51.75" customHeight="1">
      <c r="A113" s="98" t="s">
        <v>260</v>
      </c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98"/>
      <c r="BE113" s="98"/>
      <c r="BF113" s="98"/>
      <c r="BG113" s="98"/>
      <c r="BH113" s="98"/>
    </row>
    <row r="114" spans="1:57" s="36" customFormat="1" ht="43.5" customHeight="1">
      <c r="A114" s="117" t="s">
        <v>261</v>
      </c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D114" s="94"/>
      <c r="AE114" s="94"/>
      <c r="BC114" s="99"/>
      <c r="BD114" s="99"/>
      <c r="BE114" s="99"/>
    </row>
    <row r="115" spans="1:57" ht="42.75" customHeight="1">
      <c r="A115" s="37" t="s">
        <v>77</v>
      </c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6"/>
      <c r="AD115" s="6"/>
      <c r="AE115" s="9"/>
      <c r="AF115" s="6"/>
      <c r="AG115" s="6"/>
      <c r="AH115" s="6"/>
      <c r="AI115" s="6"/>
      <c r="AJ115" s="17"/>
      <c r="AK115" s="19"/>
      <c r="AL115" s="19"/>
      <c r="AM115" s="19"/>
      <c r="AN115" s="19"/>
      <c r="AO115" s="19"/>
      <c r="AP115" s="19"/>
      <c r="AQ115" s="18"/>
      <c r="AR115" s="21"/>
      <c r="AS115" s="21"/>
      <c r="AT115" s="21"/>
      <c r="AU115" s="21"/>
      <c r="AV115" s="21"/>
      <c r="AW115" s="21"/>
      <c r="AX115" s="18"/>
      <c r="AY115" s="18"/>
      <c r="AZ115" s="18"/>
      <c r="BA115" s="18"/>
      <c r="BB115" s="18"/>
      <c r="BC115" s="18"/>
      <c r="BD115" s="18"/>
      <c r="BE115" s="18"/>
    </row>
    <row r="116" spans="1:57" ht="26.25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D116" s="6"/>
      <c r="AE116" s="9"/>
      <c r="AF116" s="22"/>
      <c r="AG116" s="22"/>
      <c r="AH116" s="22"/>
      <c r="AI116" s="22"/>
      <c r="AJ116" s="22"/>
      <c r="AK116" s="22"/>
      <c r="AL116" s="19"/>
      <c r="AM116" s="19"/>
      <c r="AN116" s="19"/>
      <c r="AO116" s="19"/>
      <c r="AP116" s="19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</row>
  </sheetData>
  <sheetProtection/>
  <mergeCells count="692">
    <mergeCell ref="A8:F8"/>
    <mergeCell ref="AF104:BD104"/>
    <mergeCell ref="AF109:BD109"/>
    <mergeCell ref="A14:A15"/>
    <mergeCell ref="T9:Z9"/>
    <mergeCell ref="O14:R14"/>
    <mergeCell ref="K14:N14"/>
    <mergeCell ref="J14:J15"/>
    <mergeCell ref="G14:I14"/>
    <mergeCell ref="F14:F15"/>
    <mergeCell ref="B14:E14"/>
    <mergeCell ref="X14:Z14"/>
    <mergeCell ref="W14:W15"/>
    <mergeCell ref="T14:V14"/>
    <mergeCell ref="S14:S15"/>
    <mergeCell ref="AT27:AY27"/>
    <mergeCell ref="AN27:AS27"/>
    <mergeCell ref="AW14:AW15"/>
    <mergeCell ref="AX14:BA14"/>
    <mergeCell ref="AH27:AI28"/>
    <mergeCell ref="AB25:AM25"/>
    <mergeCell ref="A90:D90"/>
    <mergeCell ref="AN26:AY26"/>
    <mergeCell ref="E90:BA90"/>
    <mergeCell ref="AF26:AM26"/>
    <mergeCell ref="AD26:AE28"/>
    <mergeCell ref="AR28:AS28"/>
    <mergeCell ref="AT28:AU28"/>
    <mergeCell ref="AV28:AW28"/>
    <mergeCell ref="AX28:AY28"/>
    <mergeCell ref="AR31:AS31"/>
    <mergeCell ref="A95:BH95"/>
    <mergeCell ref="E70:BA70"/>
    <mergeCell ref="A94:BH94"/>
    <mergeCell ref="BB25:BH28"/>
    <mergeCell ref="AT46:AU46"/>
    <mergeCell ref="A25:A28"/>
    <mergeCell ref="B25:W28"/>
    <mergeCell ref="X25:Y28"/>
    <mergeCell ref="AB26:AC28"/>
    <mergeCell ref="Z25:AA28"/>
    <mergeCell ref="BG14:BG15"/>
    <mergeCell ref="BH14:BH15"/>
    <mergeCell ref="AZ25:BA28"/>
    <mergeCell ref="BB14:BB15"/>
    <mergeCell ref="BC14:BC15"/>
    <mergeCell ref="BD14:BD15"/>
    <mergeCell ref="BE14:BE15"/>
    <mergeCell ref="AL27:AM28"/>
    <mergeCell ref="AJ27:AK28"/>
    <mergeCell ref="AN28:AO28"/>
    <mergeCell ref="AP28:AQ28"/>
    <mergeCell ref="AF27:AG28"/>
    <mergeCell ref="BF14:BF15"/>
    <mergeCell ref="AK14:AN14"/>
    <mergeCell ref="AO14:AR14"/>
    <mergeCell ref="AS14:AS15"/>
    <mergeCell ref="AT14:AV14"/>
    <mergeCell ref="AV46:AW46"/>
    <mergeCell ref="AR46:AS46"/>
    <mergeCell ref="AT43:AU43"/>
    <mergeCell ref="AJ46:AK46"/>
    <mergeCell ref="AV45:AW45"/>
    <mergeCell ref="AN25:AY25"/>
    <mergeCell ref="AL45:AM45"/>
    <mergeCell ref="AN45:AO45"/>
    <mergeCell ref="AP45:AQ45"/>
    <mergeCell ref="AT45:AU45"/>
    <mergeCell ref="BB47:BH47"/>
    <mergeCell ref="AX54:AY54"/>
    <mergeCell ref="BB54:BH54"/>
    <mergeCell ref="AX53:AY53"/>
    <mergeCell ref="BB53:BH53"/>
    <mergeCell ref="AA14:AA15"/>
    <mergeCell ref="AB14:AE14"/>
    <mergeCell ref="AF14:AF15"/>
    <mergeCell ref="AG14:AI14"/>
    <mergeCell ref="AJ14:AJ15"/>
    <mergeCell ref="AR48:AS48"/>
    <mergeCell ref="AR54:AS54"/>
    <mergeCell ref="AR55:AS55"/>
    <mergeCell ref="AR56:AS56"/>
    <mergeCell ref="AT55:AU55"/>
    <mergeCell ref="AV55:AW55"/>
    <mergeCell ref="AT54:AU54"/>
    <mergeCell ref="AV54:AW54"/>
    <mergeCell ref="AV53:AW53"/>
    <mergeCell ref="AT48:AU48"/>
    <mergeCell ref="AX57:AY57"/>
    <mergeCell ref="BB57:BH57"/>
    <mergeCell ref="AX58:AY58"/>
    <mergeCell ref="AZ57:BA57"/>
    <mergeCell ref="BB48:BH48"/>
    <mergeCell ref="AX49:AY49"/>
    <mergeCell ref="BB49:BH49"/>
    <mergeCell ref="AZ58:BA58"/>
    <mergeCell ref="AX50:AY50"/>
    <mergeCell ref="BB50:BH50"/>
    <mergeCell ref="AV57:AW57"/>
    <mergeCell ref="AT56:AU56"/>
    <mergeCell ref="AV56:AW56"/>
    <mergeCell ref="BB62:BH62"/>
    <mergeCell ref="AT61:AY61"/>
    <mergeCell ref="BB61:BH61"/>
    <mergeCell ref="AZ59:BA59"/>
    <mergeCell ref="AV58:AW58"/>
    <mergeCell ref="BB58:BH58"/>
    <mergeCell ref="BB56:BH56"/>
    <mergeCell ref="BB60:BH60"/>
    <mergeCell ref="BB55:BH55"/>
    <mergeCell ref="AX56:AY56"/>
    <mergeCell ref="AZ56:BA56"/>
    <mergeCell ref="AZ60:BA60"/>
    <mergeCell ref="AT58:AU58"/>
    <mergeCell ref="AT59:AY59"/>
    <mergeCell ref="AZ55:BA55"/>
    <mergeCell ref="AX55:AY55"/>
    <mergeCell ref="BB59:BH59"/>
    <mergeCell ref="AX52:AY52"/>
    <mergeCell ref="BB52:BH52"/>
    <mergeCell ref="BB51:BH51"/>
    <mergeCell ref="AX45:AY45"/>
    <mergeCell ref="BB45:BH45"/>
    <mergeCell ref="AX46:AY46"/>
    <mergeCell ref="BB46:BH46"/>
    <mergeCell ref="AX47:AY47"/>
    <mergeCell ref="AZ46:BA46"/>
    <mergeCell ref="AZ48:BA48"/>
    <mergeCell ref="BB42:BH42"/>
    <mergeCell ref="AR43:AS43"/>
    <mergeCell ref="AX43:AY43"/>
    <mergeCell ref="BB43:BH43"/>
    <mergeCell ref="AR44:AS44"/>
    <mergeCell ref="AX44:AY44"/>
    <mergeCell ref="BB44:BH44"/>
    <mergeCell ref="AZ43:BA43"/>
    <mergeCell ref="AZ42:BA42"/>
    <mergeCell ref="AX42:AY42"/>
    <mergeCell ref="BB39:BH39"/>
    <mergeCell ref="AR40:AS40"/>
    <mergeCell ref="AX40:AY40"/>
    <mergeCell ref="BB40:BH40"/>
    <mergeCell ref="AR41:AS41"/>
    <mergeCell ref="AX41:AY41"/>
    <mergeCell ref="BB41:BH41"/>
    <mergeCell ref="AV41:AW41"/>
    <mergeCell ref="AZ41:BA41"/>
    <mergeCell ref="AT41:AU41"/>
    <mergeCell ref="BB36:BH36"/>
    <mergeCell ref="AR38:AS38"/>
    <mergeCell ref="AX38:AY38"/>
    <mergeCell ref="BB38:BH38"/>
    <mergeCell ref="AT37:AU37"/>
    <mergeCell ref="AT36:AU36"/>
    <mergeCell ref="AV36:AW36"/>
    <mergeCell ref="AZ36:BA36"/>
    <mergeCell ref="AR36:AS36"/>
    <mergeCell ref="AX36:AY36"/>
    <mergeCell ref="BB35:BH35"/>
    <mergeCell ref="AR37:AS37"/>
    <mergeCell ref="AX37:AY37"/>
    <mergeCell ref="BB37:BH37"/>
    <mergeCell ref="BB32:BH32"/>
    <mergeCell ref="AR33:AS33"/>
    <mergeCell ref="AX33:AY33"/>
    <mergeCell ref="BB33:BH33"/>
    <mergeCell ref="AR34:AS34"/>
    <mergeCell ref="AR35:AS35"/>
    <mergeCell ref="BB34:BH34"/>
    <mergeCell ref="AV33:AW33"/>
    <mergeCell ref="AZ33:BA33"/>
    <mergeCell ref="AT33:AU33"/>
    <mergeCell ref="AX29:AY29"/>
    <mergeCell ref="BB29:BH29"/>
    <mergeCell ref="AX30:AY30"/>
    <mergeCell ref="BB30:BH30"/>
    <mergeCell ref="AX31:AY31"/>
    <mergeCell ref="BB31:BH31"/>
    <mergeCell ref="AZ31:BA31"/>
    <mergeCell ref="AZ30:BA30"/>
    <mergeCell ref="AT31:AU31"/>
    <mergeCell ref="AV31:AW31"/>
    <mergeCell ref="BB90:BH90"/>
    <mergeCell ref="A91:D91"/>
    <mergeCell ref="E91:BA91"/>
    <mergeCell ref="BB91:BH91"/>
    <mergeCell ref="A88:D88"/>
    <mergeCell ref="E88:BA88"/>
    <mergeCell ref="BB88:BH88"/>
    <mergeCell ref="A89:D89"/>
    <mergeCell ref="E89:BA89"/>
    <mergeCell ref="BB89:BH89"/>
    <mergeCell ref="A86:D86"/>
    <mergeCell ref="E86:BA86"/>
    <mergeCell ref="BB86:BH86"/>
    <mergeCell ref="A87:D87"/>
    <mergeCell ref="E87:BA87"/>
    <mergeCell ref="BB87:BH87"/>
    <mergeCell ref="A84:D84"/>
    <mergeCell ref="E84:BA84"/>
    <mergeCell ref="BB84:BH84"/>
    <mergeCell ref="A85:D85"/>
    <mergeCell ref="E85:BA85"/>
    <mergeCell ref="BB85:BH85"/>
    <mergeCell ref="A82:D82"/>
    <mergeCell ref="E82:BA82"/>
    <mergeCell ref="BB82:BH82"/>
    <mergeCell ref="A83:D83"/>
    <mergeCell ref="E83:BA83"/>
    <mergeCell ref="BB83:BH83"/>
    <mergeCell ref="A80:D80"/>
    <mergeCell ref="E80:BA80"/>
    <mergeCell ref="BB80:BH80"/>
    <mergeCell ref="A81:D81"/>
    <mergeCell ref="E81:BA81"/>
    <mergeCell ref="BB81:BH81"/>
    <mergeCell ref="A78:D78"/>
    <mergeCell ref="E78:BA78"/>
    <mergeCell ref="BB78:BH78"/>
    <mergeCell ref="A79:D79"/>
    <mergeCell ref="E79:BA79"/>
    <mergeCell ref="BB79:BH79"/>
    <mergeCell ref="A76:D76"/>
    <mergeCell ref="E76:BA76"/>
    <mergeCell ref="BB76:BH76"/>
    <mergeCell ref="A77:D77"/>
    <mergeCell ref="E77:BA77"/>
    <mergeCell ref="BB77:BH77"/>
    <mergeCell ref="A74:D74"/>
    <mergeCell ref="E74:BA74"/>
    <mergeCell ref="BB74:BH74"/>
    <mergeCell ref="A75:D75"/>
    <mergeCell ref="E75:BA75"/>
    <mergeCell ref="BB75:BH75"/>
    <mergeCell ref="A72:D72"/>
    <mergeCell ref="E72:BA72"/>
    <mergeCell ref="BB72:BH72"/>
    <mergeCell ref="A73:D73"/>
    <mergeCell ref="E73:BA73"/>
    <mergeCell ref="BB73:BH73"/>
    <mergeCell ref="A70:D70"/>
    <mergeCell ref="BB70:BH70"/>
    <mergeCell ref="A71:D71"/>
    <mergeCell ref="E71:BA71"/>
    <mergeCell ref="BB71:BH71"/>
    <mergeCell ref="AU65:BH66"/>
    <mergeCell ref="A66:M66"/>
    <mergeCell ref="N66:Q66"/>
    <mergeCell ref="R66:U66"/>
    <mergeCell ref="V66:Y66"/>
    <mergeCell ref="Z66:AF66"/>
    <mergeCell ref="AG66:AM66"/>
    <mergeCell ref="AN66:AT66"/>
    <mergeCell ref="A64:Y64"/>
    <mergeCell ref="Z64:AT64"/>
    <mergeCell ref="AU64:BH64"/>
    <mergeCell ref="A65:M65"/>
    <mergeCell ref="N65:Q65"/>
    <mergeCell ref="R65:U65"/>
    <mergeCell ref="V65:Y65"/>
    <mergeCell ref="AZ62:BA62"/>
    <mergeCell ref="AT62:AY62"/>
    <mergeCell ref="A62:AA62"/>
    <mergeCell ref="AN62:AS62"/>
    <mergeCell ref="AF62:AG62"/>
    <mergeCell ref="AH62:AI62"/>
    <mergeCell ref="AG65:AM65"/>
    <mergeCell ref="AL60:AM60"/>
    <mergeCell ref="AL61:AM61"/>
    <mergeCell ref="AN65:AT65"/>
    <mergeCell ref="AJ62:AK62"/>
    <mergeCell ref="AL62:AM62"/>
    <mergeCell ref="AP58:AQ58"/>
    <mergeCell ref="AJ58:AK58"/>
    <mergeCell ref="AL58:AM58"/>
    <mergeCell ref="AZ61:BA61"/>
    <mergeCell ref="AJ61:AK61"/>
    <mergeCell ref="AN60:AS60"/>
    <mergeCell ref="AN61:AS61"/>
    <mergeCell ref="AL59:AM59"/>
    <mergeCell ref="AN59:AS59"/>
    <mergeCell ref="AT60:AY60"/>
    <mergeCell ref="A59:AA59"/>
    <mergeCell ref="AF59:AG59"/>
    <mergeCell ref="AH59:AI59"/>
    <mergeCell ref="AJ60:AK60"/>
    <mergeCell ref="AN58:AO58"/>
    <mergeCell ref="A60:AA60"/>
    <mergeCell ref="AB60:AC60"/>
    <mergeCell ref="AD60:AE60"/>
    <mergeCell ref="AF60:AG60"/>
    <mergeCell ref="B57:W57"/>
    <mergeCell ref="Z57:AA57"/>
    <mergeCell ref="AB57:AC57"/>
    <mergeCell ref="AJ57:AK57"/>
    <mergeCell ref="AR58:AS58"/>
    <mergeCell ref="A58:AA58"/>
    <mergeCell ref="AB58:AC58"/>
    <mergeCell ref="AD58:AE58"/>
    <mergeCell ref="AF58:AG58"/>
    <mergeCell ref="AH58:AI58"/>
    <mergeCell ref="AL57:AM57"/>
    <mergeCell ref="AN57:AO57"/>
    <mergeCell ref="AP57:AQ57"/>
    <mergeCell ref="AT57:AU57"/>
    <mergeCell ref="AR57:AS57"/>
    <mergeCell ref="AD57:AE57"/>
    <mergeCell ref="AF57:AG57"/>
    <mergeCell ref="AH57:AI57"/>
    <mergeCell ref="B56:W56"/>
    <mergeCell ref="X56:Y56"/>
    <mergeCell ref="Z56:AA56"/>
    <mergeCell ref="AB56:AC56"/>
    <mergeCell ref="AD56:AE56"/>
    <mergeCell ref="AF56:AG56"/>
    <mergeCell ref="AH56:AI56"/>
    <mergeCell ref="AJ56:AK56"/>
    <mergeCell ref="AL56:AM56"/>
    <mergeCell ref="AL55:AM55"/>
    <mergeCell ref="AN55:AO55"/>
    <mergeCell ref="AP55:AQ55"/>
    <mergeCell ref="AN56:AO56"/>
    <mergeCell ref="AP56:AQ56"/>
    <mergeCell ref="AJ55:AK55"/>
    <mergeCell ref="AZ54:BA54"/>
    <mergeCell ref="B55:W55"/>
    <mergeCell ref="X55:Y55"/>
    <mergeCell ref="Z55:AA55"/>
    <mergeCell ref="AB55:AC55"/>
    <mergeCell ref="AD55:AE55"/>
    <mergeCell ref="AF55:AG55"/>
    <mergeCell ref="AH55:AI55"/>
    <mergeCell ref="AJ54:AK54"/>
    <mergeCell ref="AL54:AM54"/>
    <mergeCell ref="AN54:AO54"/>
    <mergeCell ref="AF54:AG54"/>
    <mergeCell ref="AH54:AI54"/>
    <mergeCell ref="AP54:AQ54"/>
    <mergeCell ref="AZ53:BA53"/>
    <mergeCell ref="B54:W54"/>
    <mergeCell ref="X54:Y54"/>
    <mergeCell ref="Z54:AA54"/>
    <mergeCell ref="AB54:AC54"/>
    <mergeCell ref="AD54:AE54"/>
    <mergeCell ref="AH53:AI53"/>
    <mergeCell ref="AJ53:AK53"/>
    <mergeCell ref="AL53:AM53"/>
    <mergeCell ref="AN53:AO53"/>
    <mergeCell ref="AP53:AQ53"/>
    <mergeCell ref="AT53:AU53"/>
    <mergeCell ref="AR53:AS53"/>
    <mergeCell ref="B53:W53"/>
    <mergeCell ref="X53:Y53"/>
    <mergeCell ref="Z53:AA53"/>
    <mergeCell ref="AB53:AC53"/>
    <mergeCell ref="AD53:AE53"/>
    <mergeCell ref="AF53:AG53"/>
    <mergeCell ref="AV52:AW52"/>
    <mergeCell ref="AZ52:BA52"/>
    <mergeCell ref="B52:W52"/>
    <mergeCell ref="X52:Y52"/>
    <mergeCell ref="Z52:AA52"/>
    <mergeCell ref="AB52:AC52"/>
    <mergeCell ref="AD52:AE52"/>
    <mergeCell ref="AF52:AG52"/>
    <mergeCell ref="AH52:AI52"/>
    <mergeCell ref="AJ52:AK52"/>
    <mergeCell ref="AL52:AM52"/>
    <mergeCell ref="AL51:AM51"/>
    <mergeCell ref="AN51:AO51"/>
    <mergeCell ref="AF51:AG51"/>
    <mergeCell ref="AH51:AI51"/>
    <mergeCell ref="AJ51:AK51"/>
    <mergeCell ref="AN52:AO52"/>
    <mergeCell ref="AP51:AQ51"/>
    <mergeCell ref="AT51:AU51"/>
    <mergeCell ref="AV51:AW51"/>
    <mergeCell ref="AZ51:BA51"/>
    <mergeCell ref="AZ50:BA50"/>
    <mergeCell ref="AR52:AS52"/>
    <mergeCell ref="AX51:AY51"/>
    <mergeCell ref="AR51:AS51"/>
    <mergeCell ref="AP52:AQ52"/>
    <mergeCell ref="AT52:AU52"/>
    <mergeCell ref="B51:W51"/>
    <mergeCell ref="X51:Y51"/>
    <mergeCell ref="Z51:AA51"/>
    <mergeCell ref="AB51:AC51"/>
    <mergeCell ref="AD51:AE51"/>
    <mergeCell ref="AJ50:AK50"/>
    <mergeCell ref="AH50:AI50"/>
    <mergeCell ref="AF50:AG50"/>
    <mergeCell ref="AT50:AU50"/>
    <mergeCell ref="AV50:AW50"/>
    <mergeCell ref="AV49:AW49"/>
    <mergeCell ref="AL49:AM49"/>
    <mergeCell ref="AN49:AO49"/>
    <mergeCell ref="AP49:AQ49"/>
    <mergeCell ref="AT49:AU49"/>
    <mergeCell ref="AR49:AS49"/>
    <mergeCell ref="AR50:AS50"/>
    <mergeCell ref="AH49:AI49"/>
    <mergeCell ref="AJ49:AK49"/>
    <mergeCell ref="AL50:AM50"/>
    <mergeCell ref="AN50:AO50"/>
    <mergeCell ref="AP50:AQ50"/>
    <mergeCell ref="B50:W50"/>
    <mergeCell ref="X50:Y50"/>
    <mergeCell ref="Z50:AA50"/>
    <mergeCell ref="AB50:AC50"/>
    <mergeCell ref="AD50:AE50"/>
    <mergeCell ref="AX48:AY48"/>
    <mergeCell ref="B49:W49"/>
    <mergeCell ref="X49:Y49"/>
    <mergeCell ref="Z49:AA49"/>
    <mergeCell ref="AB49:AC49"/>
    <mergeCell ref="AD49:AE49"/>
    <mergeCell ref="AF49:AG49"/>
    <mergeCell ref="AH48:AI48"/>
    <mergeCell ref="AV48:AW48"/>
    <mergeCell ref="B48:W48"/>
    <mergeCell ref="AZ49:BA49"/>
    <mergeCell ref="AJ48:AK48"/>
    <mergeCell ref="AL48:AM48"/>
    <mergeCell ref="AT47:AU47"/>
    <mergeCell ref="AV47:AW47"/>
    <mergeCell ref="AZ47:BA47"/>
    <mergeCell ref="AR47:AS47"/>
    <mergeCell ref="AJ47:AK47"/>
    <mergeCell ref="AN48:AO48"/>
    <mergeCell ref="AP48:AQ48"/>
    <mergeCell ref="X48:Y48"/>
    <mergeCell ref="Z48:AA48"/>
    <mergeCell ref="AB48:AC48"/>
    <mergeCell ref="AD48:AE48"/>
    <mergeCell ref="AF48:AG48"/>
    <mergeCell ref="B47:W47"/>
    <mergeCell ref="X47:Y47"/>
    <mergeCell ref="Z47:AA47"/>
    <mergeCell ref="AB47:AC47"/>
    <mergeCell ref="AD47:AE47"/>
    <mergeCell ref="AF47:AG47"/>
    <mergeCell ref="AL46:AM46"/>
    <mergeCell ref="AN46:AO46"/>
    <mergeCell ref="AP46:AQ46"/>
    <mergeCell ref="AL47:AM47"/>
    <mergeCell ref="AN47:AO47"/>
    <mergeCell ref="AP47:AQ47"/>
    <mergeCell ref="AH47:AI47"/>
    <mergeCell ref="AZ45:BA45"/>
    <mergeCell ref="B46:W46"/>
    <mergeCell ref="X46:Y46"/>
    <mergeCell ref="Z46:AA46"/>
    <mergeCell ref="AB46:AC46"/>
    <mergeCell ref="AD46:AE46"/>
    <mergeCell ref="AF46:AG46"/>
    <mergeCell ref="AH46:AI46"/>
    <mergeCell ref="AH45:AI45"/>
    <mergeCell ref="AJ45:AK45"/>
    <mergeCell ref="AR45:AS45"/>
    <mergeCell ref="B45:W45"/>
    <mergeCell ref="X45:Y45"/>
    <mergeCell ref="Z45:AA45"/>
    <mergeCell ref="AB45:AC45"/>
    <mergeCell ref="AD45:AE45"/>
    <mergeCell ref="AF45:AG45"/>
    <mergeCell ref="AP44:AQ44"/>
    <mergeCell ref="AT44:AU44"/>
    <mergeCell ref="AV44:AW44"/>
    <mergeCell ref="AZ44:BA44"/>
    <mergeCell ref="B44:W44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AL43:AM43"/>
    <mergeCell ref="AN43:AO43"/>
    <mergeCell ref="AH43:AI43"/>
    <mergeCell ref="AJ43:AK43"/>
    <mergeCell ref="AN44:AO44"/>
    <mergeCell ref="AT42:AU42"/>
    <mergeCell ref="AV42:AW42"/>
    <mergeCell ref="AR42:AS42"/>
    <mergeCell ref="AP43:AQ43"/>
    <mergeCell ref="AV43:AW43"/>
    <mergeCell ref="AB42:AC42"/>
    <mergeCell ref="AD42:AE42"/>
    <mergeCell ref="AF42:AG42"/>
    <mergeCell ref="AH42:AI42"/>
    <mergeCell ref="Z43:AA43"/>
    <mergeCell ref="AB43:AC43"/>
    <mergeCell ref="AD43:AE43"/>
    <mergeCell ref="AF43:AG43"/>
    <mergeCell ref="B43:W43"/>
    <mergeCell ref="X43:Y43"/>
    <mergeCell ref="AH41:AI41"/>
    <mergeCell ref="AJ41:AK41"/>
    <mergeCell ref="AL41:AM41"/>
    <mergeCell ref="AN41:AO41"/>
    <mergeCell ref="AF41:AG41"/>
    <mergeCell ref="B42:W42"/>
    <mergeCell ref="X42:Y42"/>
    <mergeCell ref="Z42:AA42"/>
    <mergeCell ref="AP41:AQ41"/>
    <mergeCell ref="AJ42:AK42"/>
    <mergeCell ref="AL42:AM42"/>
    <mergeCell ref="AN42:AO42"/>
    <mergeCell ref="AP42:AQ42"/>
    <mergeCell ref="B41:W41"/>
    <mergeCell ref="X41:Y41"/>
    <mergeCell ref="Z41:AA41"/>
    <mergeCell ref="AB41:AC41"/>
    <mergeCell ref="AD41:AE41"/>
    <mergeCell ref="AP40:AQ40"/>
    <mergeCell ref="AT40:AU40"/>
    <mergeCell ref="AV40:AW40"/>
    <mergeCell ref="AZ40:BA40"/>
    <mergeCell ref="B40:W40"/>
    <mergeCell ref="X40:Y40"/>
    <mergeCell ref="Z40:AA40"/>
    <mergeCell ref="AB40:AC40"/>
    <mergeCell ref="AD40:AE40"/>
    <mergeCell ref="AF40:AG40"/>
    <mergeCell ref="AH40:AI40"/>
    <mergeCell ref="AJ40:AK40"/>
    <mergeCell ref="AL40:AM40"/>
    <mergeCell ref="AL39:AM39"/>
    <mergeCell ref="AN39:AO39"/>
    <mergeCell ref="AN40:AO40"/>
    <mergeCell ref="AH39:AI39"/>
    <mergeCell ref="AJ38:AK38"/>
    <mergeCell ref="AP39:AQ39"/>
    <mergeCell ref="AT39:AU39"/>
    <mergeCell ref="AV39:AW39"/>
    <mergeCell ref="AZ39:BA39"/>
    <mergeCell ref="AR39:AS39"/>
    <mergeCell ref="AX39:AY39"/>
    <mergeCell ref="AZ38:BA38"/>
    <mergeCell ref="AJ39:AK39"/>
    <mergeCell ref="B39:W39"/>
    <mergeCell ref="X39:Y39"/>
    <mergeCell ref="Z39:AA39"/>
    <mergeCell ref="AB39:AC39"/>
    <mergeCell ref="AD39:AE39"/>
    <mergeCell ref="AF39:AG39"/>
    <mergeCell ref="AJ37:AK37"/>
    <mergeCell ref="AL38:AM38"/>
    <mergeCell ref="AN38:AO38"/>
    <mergeCell ref="AP38:AQ38"/>
    <mergeCell ref="AT38:AU38"/>
    <mergeCell ref="AV38:AW38"/>
    <mergeCell ref="AV37:AW37"/>
    <mergeCell ref="AL37:AM37"/>
    <mergeCell ref="AN37:AO37"/>
    <mergeCell ref="AP37:AQ37"/>
    <mergeCell ref="AF37:AG37"/>
    <mergeCell ref="AZ37:BA37"/>
    <mergeCell ref="B38:W38"/>
    <mergeCell ref="X38:Y38"/>
    <mergeCell ref="Z38:AA38"/>
    <mergeCell ref="AB38:AC38"/>
    <mergeCell ref="AD38:AE38"/>
    <mergeCell ref="AF38:AG38"/>
    <mergeCell ref="AH38:AI38"/>
    <mergeCell ref="AH37:AI37"/>
    <mergeCell ref="B37:W37"/>
    <mergeCell ref="X37:Y37"/>
    <mergeCell ref="Z37:AA37"/>
    <mergeCell ref="AB37:AC37"/>
    <mergeCell ref="AD37:AE37"/>
    <mergeCell ref="B36:W36"/>
    <mergeCell ref="X36:Y36"/>
    <mergeCell ref="Z36:AA36"/>
    <mergeCell ref="AB36:AC36"/>
    <mergeCell ref="AD36:AE36"/>
    <mergeCell ref="AL35:AM35"/>
    <mergeCell ref="AN35:AO35"/>
    <mergeCell ref="AF35:AG35"/>
    <mergeCell ref="AH35:AI35"/>
    <mergeCell ref="AJ35:AK35"/>
    <mergeCell ref="AN36:AO36"/>
    <mergeCell ref="AP36:AQ36"/>
    <mergeCell ref="B35:W35"/>
    <mergeCell ref="X35:Y35"/>
    <mergeCell ref="Z35:AA35"/>
    <mergeCell ref="AB35:AC35"/>
    <mergeCell ref="AD35:AE35"/>
    <mergeCell ref="AF36:AG36"/>
    <mergeCell ref="AH36:AI36"/>
    <mergeCell ref="AJ36:AK36"/>
    <mergeCell ref="AL36:AM36"/>
    <mergeCell ref="AP34:AQ34"/>
    <mergeCell ref="AT34:AU34"/>
    <mergeCell ref="AV34:AW34"/>
    <mergeCell ref="AT35:AU35"/>
    <mergeCell ref="AV35:AW35"/>
    <mergeCell ref="AZ35:BA35"/>
    <mergeCell ref="AZ34:BA34"/>
    <mergeCell ref="AX34:AY34"/>
    <mergeCell ref="AX35:AY35"/>
    <mergeCell ref="AP35:AQ35"/>
    <mergeCell ref="AP33:AQ33"/>
    <mergeCell ref="B34:W34"/>
    <mergeCell ref="X34:Y34"/>
    <mergeCell ref="Z34:AA34"/>
    <mergeCell ref="AB34:AC34"/>
    <mergeCell ref="AD34:AE34"/>
    <mergeCell ref="AF34:AG34"/>
    <mergeCell ref="AJ34:AK34"/>
    <mergeCell ref="AL34:AM34"/>
    <mergeCell ref="AN34:AO34"/>
    <mergeCell ref="AF33:AG33"/>
    <mergeCell ref="AH34:AI34"/>
    <mergeCell ref="AH33:AI33"/>
    <mergeCell ref="AJ33:AK33"/>
    <mergeCell ref="AL33:AM33"/>
    <mergeCell ref="AN33:AO33"/>
    <mergeCell ref="AT32:AU32"/>
    <mergeCell ref="AV32:AW32"/>
    <mergeCell ref="AZ32:BA32"/>
    <mergeCell ref="AR32:AS32"/>
    <mergeCell ref="AX32:AY32"/>
    <mergeCell ref="B33:W33"/>
    <mergeCell ref="X33:Y33"/>
    <mergeCell ref="Z33:AA33"/>
    <mergeCell ref="AB33:AC33"/>
    <mergeCell ref="AD33:AE33"/>
    <mergeCell ref="B32:W32"/>
    <mergeCell ref="X32:Y32"/>
    <mergeCell ref="Z32:AA32"/>
    <mergeCell ref="AB32:AC32"/>
    <mergeCell ref="AD32:AE32"/>
    <mergeCell ref="AF32:AG32"/>
    <mergeCell ref="AH32:AI32"/>
    <mergeCell ref="AJ32:AK32"/>
    <mergeCell ref="AL32:AM32"/>
    <mergeCell ref="AL31:AM31"/>
    <mergeCell ref="AN31:AO31"/>
    <mergeCell ref="AP31:AQ31"/>
    <mergeCell ref="AN32:AO32"/>
    <mergeCell ref="AP32:AQ32"/>
    <mergeCell ref="AH31:AI31"/>
    <mergeCell ref="AJ31:AK31"/>
    <mergeCell ref="B31:W31"/>
    <mergeCell ref="X31:Y31"/>
    <mergeCell ref="Z31:AA31"/>
    <mergeCell ref="AB31:AC31"/>
    <mergeCell ref="AD31:AE31"/>
    <mergeCell ref="AF31:AG31"/>
    <mergeCell ref="AJ30:AK30"/>
    <mergeCell ref="AL30:AM30"/>
    <mergeCell ref="AN30:AO30"/>
    <mergeCell ref="AP30:AQ30"/>
    <mergeCell ref="AT30:AU30"/>
    <mergeCell ref="AV30:AW30"/>
    <mergeCell ref="AR30:AS30"/>
    <mergeCell ref="AV29:AW29"/>
    <mergeCell ref="AZ29:BA29"/>
    <mergeCell ref="B30:W30"/>
    <mergeCell ref="X30:Y30"/>
    <mergeCell ref="Z30:AA30"/>
    <mergeCell ref="AB30:AC30"/>
    <mergeCell ref="AD30:AE30"/>
    <mergeCell ref="AF30:AG30"/>
    <mergeCell ref="AH30:AI30"/>
    <mergeCell ref="AH29:AI29"/>
    <mergeCell ref="AJ29:AK29"/>
    <mergeCell ref="AL29:AM29"/>
    <mergeCell ref="AN29:AO29"/>
    <mergeCell ref="AP29:AQ29"/>
    <mergeCell ref="AT29:AU29"/>
    <mergeCell ref="AR29:AS29"/>
    <mergeCell ref="B29:W29"/>
    <mergeCell ref="X29:Y29"/>
    <mergeCell ref="Z29:AA29"/>
    <mergeCell ref="AB29:AC29"/>
    <mergeCell ref="AD29:AE29"/>
    <mergeCell ref="AF29:AG29"/>
    <mergeCell ref="AJ59:AK59"/>
    <mergeCell ref="A93:BH93"/>
    <mergeCell ref="AB59:AE59"/>
    <mergeCell ref="AB61:AE61"/>
    <mergeCell ref="AB62:AE62"/>
    <mergeCell ref="AH60:AI60"/>
    <mergeCell ref="A61:AA61"/>
    <mergeCell ref="AF61:AG61"/>
    <mergeCell ref="AH61:AI61"/>
    <mergeCell ref="Z65:AF65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8" scale="35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Михайлова Инна Николаевна</cp:lastModifiedBy>
  <cp:lastPrinted>2019-03-15T06:03:12Z</cp:lastPrinted>
  <dcterms:created xsi:type="dcterms:W3CDTF">1999-02-26T09:40:51Z</dcterms:created>
  <dcterms:modified xsi:type="dcterms:W3CDTF">2019-04-02T14:38:53Z</dcterms:modified>
  <cp:category/>
  <cp:version/>
  <cp:contentType/>
  <cp:contentStatus/>
</cp:coreProperties>
</file>