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00" windowHeight="9735" tabRatio="584" activeTab="0"/>
  </bookViews>
  <sheets>
    <sheet name="Примерный учебный план" sheetId="1" r:id="rId1"/>
  </sheets>
  <definedNames>
    <definedName name="_xlnm.Print_Area" localSheetId="0">'Примерный учебный план'!$A$1:$BI$124</definedName>
  </definedNames>
  <calcPr fullCalcOnLoad="1"/>
</workbook>
</file>

<file path=xl/sharedStrings.xml><?xml version="1.0" encoding="utf-8"?>
<sst xmlns="http://schemas.openxmlformats.org/spreadsheetml/2006/main" count="344" uniqueCount="262">
  <si>
    <t>Количество курсовых работ</t>
  </si>
  <si>
    <t>Всего часов</t>
  </si>
  <si>
    <t>Всего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</si>
  <si>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</si>
  <si>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</si>
  <si>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</si>
  <si>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</si>
  <si>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</si>
  <si>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</si>
  <si>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</si>
  <si>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</si>
  <si>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</si>
  <si>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</si>
  <si>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</si>
  <si>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</si>
  <si>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</si>
  <si>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Всего зачетных единиц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</si>
  <si>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</si>
  <si>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</si>
  <si>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</si>
  <si>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</si>
  <si>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</si>
  <si>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Семинарские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</si>
  <si>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</si>
  <si>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</si>
  <si>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</si>
  <si>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</si>
  <si>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</si>
  <si>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</si>
  <si>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Код 
компетенции</t>
  </si>
  <si>
    <t>Наименование компетенции</t>
  </si>
  <si>
    <t>Протокол № ____ от _________ 20___ г.</t>
  </si>
  <si>
    <t>Название модуля, 
учебной дисциплины, курсового проекта (курсовой работы)</t>
  </si>
  <si>
    <t>1.1.1</t>
  </si>
  <si>
    <t>1.1.2</t>
  </si>
  <si>
    <t>2.1.1</t>
  </si>
  <si>
    <t>2.2</t>
  </si>
  <si>
    <t>2.2.1</t>
  </si>
  <si>
    <t>УК-1</t>
  </si>
  <si>
    <t>УК-2</t>
  </si>
  <si>
    <t>СОГЛАСОВАНО</t>
  </si>
  <si>
    <t>Начальник управления высшего образования
Министерства образования Республики Беларусь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</si>
  <si>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</si>
  <si>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Эксперт-нормоконтролер</t>
  </si>
  <si>
    <t>2.2.2</t>
  </si>
  <si>
    <t xml:space="preserve">Количество часов учебных занятий                        </t>
  </si>
  <si>
    <t>2.1.2</t>
  </si>
  <si>
    <t>Каникулы</t>
  </si>
  <si>
    <t>I</t>
  </si>
  <si>
    <t>:</t>
  </si>
  <si>
    <t>=</t>
  </si>
  <si>
    <t>Х</t>
  </si>
  <si>
    <t>//</t>
  </si>
  <si>
    <t>Теоретическое обучение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</si>
  <si>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</si>
  <si>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</si>
  <si>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</si>
  <si>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</si>
  <si>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>_______________</t>
  </si>
  <si>
    <t>II. Сводные данные по бюджету времени (в неделях)</t>
  </si>
  <si>
    <t>3.</t>
  </si>
  <si>
    <t>IV. Практики</t>
  </si>
  <si>
    <t>V. Магистерская диссертация</t>
  </si>
  <si>
    <t>Зачетных единиц</t>
  </si>
  <si>
    <t>/</t>
  </si>
  <si>
    <t>Магистерская диссертация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</si>
  <si>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</si>
  <si>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</si>
  <si>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</si>
  <si>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</si>
  <si>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</si>
  <si>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</si>
  <si>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</si>
  <si>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</si>
  <si>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</si>
  <si>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</si>
  <si>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</si>
  <si>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</si>
  <si>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</si>
  <si>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Экзаменационные сессии</t>
  </si>
  <si>
    <t>Практики</t>
  </si>
  <si>
    <t>Итоговая аттестация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</si>
  <si>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</si>
  <si>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</si>
  <si>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</si>
  <si>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</si>
  <si>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</si>
  <si>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</si>
  <si>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</si>
  <si>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</si>
  <si>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</si>
  <si>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</si>
  <si>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</si>
  <si>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</si>
  <si>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</si>
  <si>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</si>
  <si>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</si>
  <si>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</si>
  <si>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</si>
  <si>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</si>
  <si>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</si>
  <si>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</si>
  <si>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</si>
  <si>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</si>
  <si>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</si>
  <si>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</si>
  <si>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Обозначения:</t>
  </si>
  <si>
    <t>–</t>
  </si>
  <si>
    <t>теоретическое обучение</t>
  </si>
  <si>
    <t>итоговая аттестация</t>
  </si>
  <si>
    <t>экзаменационная сессия</t>
  </si>
  <si>
    <t>каникулы</t>
  </si>
  <si>
    <t>III. План образовательного процесса</t>
  </si>
  <si>
    <t xml:space="preserve">                                              </t>
  </si>
  <si>
    <t xml:space="preserve">   I. График образовательного процесса</t>
  </si>
  <si>
    <t>ГОСУДАРСТВЕННЫЙ КОМПОНЕНТ</t>
  </si>
  <si>
    <t>VI. Итоговая аттестация</t>
  </si>
  <si>
    <t>VII. Матрица компетенций</t>
  </si>
  <si>
    <t>ДОПОЛНИТЕЛЬНЫЕ ВИДЫ ОБУЧЕНИЯ</t>
  </si>
  <si>
    <t>/240</t>
  </si>
  <si>
    <t>/108</t>
  </si>
  <si>
    <t>/72</t>
  </si>
  <si>
    <t>Защита магистерской диссертации</t>
  </si>
  <si>
    <t>УК-3</t>
  </si>
  <si>
    <t xml:space="preserve"> - </t>
  </si>
  <si>
    <t>1.1.3</t>
  </si>
  <si>
    <t>2.2.3</t>
  </si>
  <si>
    <t>СК-1</t>
  </si>
  <si>
    <t>УПК-1</t>
  </si>
  <si>
    <t>УПК-2</t>
  </si>
  <si>
    <t>УПК-3</t>
  </si>
  <si>
    <t>СК-2</t>
  </si>
  <si>
    <t>СК-3</t>
  </si>
  <si>
    <t xml:space="preserve"> ТИПОВОЙ УЧЕБНЫЙ  ПЛАН</t>
  </si>
  <si>
    <t>_______________  И.А.Старовойтова</t>
  </si>
  <si>
    <t>МИНИСТЕРСТВО ОБРАЗОВАНИЯ РЕСПУБЛИКИ БЕЛАРУСЬ</t>
  </si>
  <si>
    <t>Количество курсовых проектов</t>
  </si>
  <si>
    <t>/60</t>
  </si>
  <si>
    <t>/140</t>
  </si>
  <si>
    <t>/44</t>
  </si>
  <si>
    <t>/36</t>
  </si>
  <si>
    <t>Заместитель Министра по чрезвычайным ситуациям                                      Республики Беларусь</t>
  </si>
  <si>
    <t>Г.Ф.Ласута</t>
  </si>
  <si>
    <t>в области защиты от чрезвычайных ситуаций</t>
  </si>
  <si>
    <t xml:space="preserve">Председатель УМО по образованию </t>
  </si>
  <si>
    <t>И.И.Полевода</t>
  </si>
  <si>
    <t>И.В.Титович</t>
  </si>
  <si>
    <t>С.А.Касперович</t>
  </si>
  <si>
    <t xml:space="preserve">Председатель НМС УМО по образованию </t>
  </si>
  <si>
    <t>С.М.Пастухов</t>
  </si>
  <si>
    <t>Рекомендован к утверждению Президиумом Совета УМО по образованию</t>
  </si>
  <si>
    <t>УК-4</t>
  </si>
  <si>
    <t>/104</t>
  </si>
  <si>
    <t>МИНИСТЕРСТВО ПО ЧРЕЗВЫЧАЙНЫМ СИТУАЦИЯМ РЕСПУБЛИКИ БЕЛАРУСЬ</t>
  </si>
  <si>
    <t xml:space="preserve">                       М.П.</t>
  </si>
  <si>
    <t>.2019</t>
  </si>
  <si>
    <t>Регистрационный №</t>
  </si>
  <si>
    <r>
      <rPr>
        <u val="single"/>
        <sz val="32"/>
        <rFont val="Times New Roman"/>
        <family val="1"/>
      </rPr>
      <t xml:space="preserve">30 </t>
    </r>
    <r>
      <rPr>
        <sz val="32"/>
        <rFont val="Times New Roman"/>
        <family val="1"/>
      </rPr>
      <t xml:space="preserve">
03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04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</si>
  <si>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04
</t>
    </r>
    <r>
      <rPr>
        <u val="single"/>
        <sz val="32"/>
        <rFont val="Times New Roman"/>
        <family val="1"/>
      </rPr>
      <t>03</t>
    </r>
    <r>
      <rPr>
        <sz val="32"/>
        <rFont val="Times New Roman"/>
        <family val="1"/>
      </rPr>
      <t xml:space="preserve">
05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</si>
  <si>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06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07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</si>
  <si>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07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08</t>
    </r>
  </si>
  <si>
    <t>практика</t>
  </si>
  <si>
    <t>магистерская диссертация</t>
  </si>
  <si>
    <t>1,2</t>
  </si>
  <si>
    <t>К.В.Севастов</t>
  </si>
  <si>
    <t>2.3</t>
  </si>
  <si>
    <t>2.3.1</t>
  </si>
  <si>
    <t>/120</t>
  </si>
  <si>
    <t>/54</t>
  </si>
  <si>
    <t>/50</t>
  </si>
  <si>
    <t>/86</t>
  </si>
  <si>
    <t>УК-6</t>
  </si>
  <si>
    <t>Научно-исследовательский семинар</t>
  </si>
  <si>
    <t>Код модуля, учебной дисциплины</t>
  </si>
  <si>
    <t>Быть способным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деятельности,генерировать и реализовывать инновационные идеи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</si>
  <si>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</si>
  <si>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УК-5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</si>
  <si>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</si>
  <si>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</si>
  <si>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1.1.4</t>
  </si>
  <si>
    <t>/3</t>
  </si>
  <si>
    <t>/6</t>
  </si>
  <si>
    <t>/220</t>
  </si>
  <si>
    <t>УК-1,3, УПК-2</t>
  </si>
  <si>
    <t>-</t>
  </si>
  <si>
    <t>/110</t>
  </si>
  <si>
    <t>органов и подразделений по чрезвычайным ситуациям</t>
  </si>
  <si>
    <t>Специальность: 1-94 80 04   Информационно-аналитическое обеспечение деятельности</t>
  </si>
  <si>
    <t xml:space="preserve">Модуль "Аналитический" </t>
  </si>
  <si>
    <t>1.1.5</t>
  </si>
  <si>
    <t>Анализ и моделирование сложных систем</t>
  </si>
  <si>
    <t>Системный анализ и планирование деятельности</t>
  </si>
  <si>
    <t>Информационные технологии поддержки принятия решений</t>
  </si>
  <si>
    <t>УК-1,3, УПК-1,3</t>
  </si>
  <si>
    <t>УК-1,2, УПК-1,3</t>
  </si>
  <si>
    <t>1.1.1, 1.1.2, 1.1.3, 1.1.4, 2.4.1</t>
  </si>
  <si>
    <t>Быть способным принимать решения на основе анализа социальных, научных и технических проблем, возникающих в профессиональной деятельности</t>
  </si>
  <si>
    <t>1.1.3, 1.1.4</t>
  </si>
  <si>
    <t>Быть способным определять цели инноваций, способы их достижения, знать и использовать методы их внедрения при принятии эффективных управленческих решений</t>
  </si>
  <si>
    <t>Быть способным определять характеристики и признаки сложных систем, осуществлять планирование и управление деятельностью на основе использования методов системного анализа</t>
  </si>
  <si>
    <t>1.1.1, 1.1.3, 1.1.4</t>
  </si>
  <si>
    <t>Быть способным выявлять, анализировать, прогнозировать факторы неопределенности и неустойчивости, сценарии развития сложных систем безопасности</t>
  </si>
  <si>
    <t>СК-4</t>
  </si>
  <si>
    <t>СК-5</t>
  </si>
  <si>
    <t>Быть способным определять инновационные подходы при управлении органами и подразделениями по чрезвычайным ситуациям, применять методы управленческого анализа, владеть навыками профессионального коммуникационного менеджмента</t>
  </si>
  <si>
    <t>СК-6</t>
  </si>
  <si>
    <t>СК-7</t>
  </si>
  <si>
    <t>2.2.4</t>
  </si>
  <si>
    <t>Разработан в качестве примера реализации образовательного стандарта по специальности 1-94 80 04 Информационно-аналитическое обеспечение деятельности органов и подразделений по чрезвычайным ситуациям</t>
  </si>
  <si>
    <t>Модуль "Информационный"</t>
  </si>
  <si>
    <t xml:space="preserve">Модуль "Управленческий" </t>
  </si>
  <si>
    <t>СК-3, СК-4</t>
  </si>
  <si>
    <t>СК-5 / УК-5</t>
  </si>
  <si>
    <t>УК-1,2,  УПК-1</t>
  </si>
  <si>
    <t>1.1.1, 1.1.2</t>
  </si>
  <si>
    <t>3 (/2)</t>
  </si>
  <si>
    <t>6(/2)</t>
  </si>
  <si>
    <t>Степень: магистр</t>
  </si>
  <si>
    <t>Срок обучения:  1 год</t>
  </si>
  <si>
    <t>КОМПОНЕНТ УЧРЕЖДЕНИЯ ВЫСШЕГО ОБРАЗОВАНИЯ</t>
  </si>
  <si>
    <t>1.1.1, 1.1.3</t>
  </si>
  <si>
    <t xml:space="preserve">Производственная </t>
  </si>
  <si>
    <t>Методология исследования системных объектов</t>
  </si>
  <si>
    <t>Риск-менеджмент в сфере защиты от чрезвычайных ситуаций</t>
  </si>
  <si>
    <t>Анализ многомерных данных</t>
  </si>
  <si>
    <t>Быть способным анализировать процесс управления, выделять содержательные компоненты, вырабатывать научно обоснованные управленческие решения, применять инновационные методики управления в деятельности органов и подразделений по чрезвычайным ситуациям</t>
  </si>
  <si>
    <t xml:space="preserve">Быть способным разрабатывать научно обоснованные организационные и инженерно-технические мероприятия, направленные на  защиту населения и территорий от воздействия поражающих факторов чрезвычайных ситуаций природного и техногенного характера, опасностей военного времени </t>
  </si>
  <si>
    <t>Быть способным применять научые методы анализа и обработки многомерных данных в области предупреждения и ликвидации чрезвычайных ситуаций</t>
  </si>
  <si>
    <t xml:space="preserve">СК-1 </t>
  </si>
  <si>
    <t>Быть способным вырабатывать эффективные решения с учетом психологических закономерностей процесса управления при осуществлении информационно-аналитической деятельности в органах и подразделениях по чрезвычайным ситуациям</t>
  </si>
  <si>
    <t>Быть способным обеспечивать планирование и проведение теоретических и экспериментальных исследований, обеспечивать инновационную деятельность в области предупреждения и ликвидации чрезвычайных ситуаций</t>
  </si>
  <si>
    <t>8(/1)</t>
  </si>
  <si>
    <t>Кадровый менеджмент и идеологическая работа в органах и подразделениях по чрезвычайным ситуациям / Финансовый менеджмент и материально-техническое обеспечение органов и подразделений по чрезвычайным ситуациям</t>
  </si>
  <si>
    <t>Быть способным осуществлять кадровый менеджмент в органах и подразделениях по чрезвычайным ситуациям, проводить оценку и развитие персонала с использование научных и инновационных методик, реализовывать идеологическую работу</t>
  </si>
  <si>
    <t xml:space="preserve">Быть способными проводить оценку использования материально-технических ресурсов, вырабатывать эффективные экономически обоснованные управленческие решения </t>
  </si>
  <si>
    <t>СК-8</t>
  </si>
  <si>
    <t>СК-6 / СК-7</t>
  </si>
  <si>
    <t xml:space="preserve">Быть способным реализовать современные концепции и стратегии управления рисками, применять научно-прикладные методы  анализа и оценки рисков чрезвычайных ситуаций природного и техногенного характера, опасностей военного времени </t>
  </si>
  <si>
    <t>1 семестр,
13 недель</t>
  </si>
  <si>
    <t>2 семестр,
12 недель</t>
  </si>
  <si>
    <t>3.1</t>
  </si>
  <si>
    <t>3.2</t>
  </si>
  <si>
    <t>3.3</t>
  </si>
  <si>
    <t>/100</t>
  </si>
  <si>
    <t>/130</t>
  </si>
  <si>
    <t>4 (/1)</t>
  </si>
  <si>
    <t>Инновационная деятельность / Организация и методы научных исследований</t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</si>
  <si>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09
</t>
    </r>
    <r>
      <rPr>
        <u val="single"/>
        <sz val="32"/>
        <rFont val="Times New Roman"/>
        <family val="1"/>
      </rPr>
      <t>05</t>
    </r>
    <r>
      <rPr>
        <sz val="32"/>
        <rFont val="Times New Roman"/>
        <family val="1"/>
      </rPr>
      <t xml:space="preserve">
10</t>
    </r>
  </si>
  <si>
    <r>
      <rPr>
        <u val="single"/>
        <sz val="32"/>
        <rFont val="Times New Roman"/>
        <family val="1"/>
      </rPr>
      <t xml:space="preserve">27 </t>
    </r>
    <r>
      <rPr>
        <sz val="32"/>
        <rFont val="Times New Roman"/>
        <family val="1"/>
      </rPr>
      <t xml:space="preserve">
10
</t>
    </r>
    <r>
      <rPr>
        <u val="single"/>
        <sz val="32"/>
        <rFont val="Times New Roman"/>
        <family val="1"/>
      </rPr>
      <t>02</t>
    </r>
    <r>
      <rPr>
        <sz val="32"/>
        <rFont val="Times New Roman"/>
        <family val="1"/>
      </rPr>
      <t xml:space="preserve">
11</t>
    </r>
  </si>
  <si>
    <r>
      <rPr>
        <u val="single"/>
        <sz val="32"/>
        <rFont val="Times New Roman"/>
        <family val="1"/>
      </rPr>
      <t xml:space="preserve">29 </t>
    </r>
    <r>
      <rPr>
        <sz val="32"/>
        <rFont val="Times New Roman"/>
        <family val="1"/>
      </rPr>
      <t xml:space="preserve">
12
</t>
    </r>
    <r>
      <rPr>
        <u val="single"/>
        <sz val="32"/>
        <rFont val="Times New Roman"/>
        <family val="1"/>
      </rPr>
      <t>04</t>
    </r>
    <r>
      <rPr>
        <sz val="32"/>
        <rFont val="Times New Roman"/>
        <family val="1"/>
      </rPr>
      <t xml:space="preserve">
01</t>
    </r>
  </si>
  <si>
    <r>
      <rPr>
        <u val="single"/>
        <sz val="32"/>
        <rFont val="Times New Roman"/>
        <family val="1"/>
      </rPr>
      <t xml:space="preserve">26 </t>
    </r>
    <r>
      <rPr>
        <sz val="32"/>
        <rFont val="Times New Roman"/>
        <family val="1"/>
      </rPr>
      <t xml:space="preserve">
01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02</t>
    </r>
  </si>
  <si>
    <r>
      <rPr>
        <u val="single"/>
        <sz val="32"/>
        <rFont val="Times New Roman"/>
        <family val="1"/>
      </rPr>
      <t xml:space="preserve">23 </t>
    </r>
    <r>
      <rPr>
        <sz val="32"/>
        <rFont val="Times New Roman"/>
        <family val="1"/>
      </rPr>
      <t xml:space="preserve">
02
</t>
    </r>
    <r>
      <rPr>
        <u val="single"/>
        <sz val="32"/>
        <rFont val="Times New Roman"/>
        <family val="1"/>
      </rPr>
      <t>01</t>
    </r>
    <r>
      <rPr>
        <sz val="32"/>
        <rFont val="Times New Roman"/>
        <family val="1"/>
      </rPr>
      <t xml:space="preserve">
03</t>
    </r>
  </si>
  <si>
    <t>Проектирование и разработка мероприятий инженерной защиты / Устойчивость объектов экономики в чрезвычайных ситуациях</t>
  </si>
  <si>
    <t>Государственное управление в сфере безопасности в чрезвычайных ситуациях / Психология управления и управленческий интеллект</t>
  </si>
  <si>
    <t>Технологии управления и эффективные коммуникации / Иноязычная коммуникация в профессиональной деятельности</t>
  </si>
  <si>
    <t>Модуль "Научно-исследовательская работа"</t>
  </si>
  <si>
    <r>
      <t>Философия и методология науки</t>
    </r>
    <r>
      <rPr>
        <vertAlign val="superscript"/>
        <sz val="42"/>
        <rFont val="Times New Roman"/>
        <family val="1"/>
      </rPr>
      <t>1</t>
    </r>
  </si>
  <si>
    <r>
      <t>Иностранный язык</t>
    </r>
    <r>
      <rPr>
        <vertAlign val="superscript"/>
        <sz val="42"/>
        <rFont val="Times New Roman"/>
        <family val="1"/>
      </rPr>
      <t>1</t>
    </r>
  </si>
  <si>
    <r>
      <t>Основы информационных технологий</t>
    </r>
    <r>
      <rPr>
        <vertAlign val="superscript"/>
        <sz val="42"/>
        <rFont val="Times New Roman"/>
        <family val="1"/>
      </rPr>
      <t>1</t>
    </r>
  </si>
  <si>
    <r>
      <rPr>
        <vertAlign val="superscript"/>
        <sz val="40"/>
        <rFont val="Times New Roman"/>
        <family val="1"/>
      </rPr>
      <t xml:space="preserve">1 </t>
    </r>
    <r>
      <rPr>
        <sz val="40"/>
        <rFont val="Times New Roman"/>
        <family val="1"/>
      </rPr>
      <t>Общеобразовательные дисциплины "Философия и методология науки", "Иностранный язык", "Основы информационных технологий"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  </r>
  </si>
  <si>
    <t>2.2.2, 3.2</t>
  </si>
  <si>
    <t>1.1.5, 3.3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</si>
</sst>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32"/>
      <name val="Times New Roman"/>
      <family val="1"/>
    </font>
    <font>
      <b/>
      <sz val="32"/>
      <name val="Times New Roman"/>
      <family val="1"/>
    </font>
    <font>
      <u val="single"/>
      <sz val="32"/>
      <name val="Times New Roman"/>
      <family val="1"/>
    </font>
    <font>
      <sz val="38"/>
      <name val="Times New Roman"/>
      <family val="1"/>
    </font>
    <font>
      <b/>
      <sz val="38"/>
      <name val="Times New Roman"/>
      <family val="1"/>
    </font>
    <font>
      <b/>
      <sz val="34"/>
      <name val="Times New Roman"/>
      <family val="1"/>
    </font>
    <font>
      <b/>
      <sz val="40"/>
      <name val="Times New Roman"/>
      <family val="1"/>
    </font>
    <font>
      <sz val="40"/>
      <name val="Times New Roman"/>
      <family val="1"/>
    </font>
    <font>
      <sz val="40"/>
      <name val="Arial Cyr"/>
      <family val="0"/>
    </font>
    <font>
      <sz val="42"/>
      <name val="Times New Roman"/>
      <family val="1"/>
    </font>
    <font>
      <u val="single"/>
      <sz val="42"/>
      <name val="Times New Roman"/>
      <family val="1"/>
    </font>
    <font>
      <b/>
      <sz val="42"/>
      <name val="Times New Roman"/>
      <family val="1"/>
    </font>
    <font>
      <b/>
      <i/>
      <sz val="42"/>
      <name val="Times New Roman"/>
      <family val="1"/>
    </font>
    <font>
      <sz val="42"/>
      <name val="Arial Cyr"/>
      <family val="0"/>
    </font>
    <font>
      <i/>
      <sz val="42"/>
      <name val="Times New Roman"/>
      <family val="1"/>
    </font>
    <font>
      <i/>
      <sz val="42"/>
      <name val="Arial Cyr"/>
      <family val="0"/>
    </font>
    <font>
      <b/>
      <sz val="42"/>
      <name val="Arial Cyr"/>
      <family val="0"/>
    </font>
    <font>
      <vertAlign val="superscript"/>
      <sz val="42"/>
      <name val="Times New Roman"/>
      <family val="1"/>
    </font>
    <font>
      <sz val="32"/>
      <name val="Arial Cyr"/>
      <family val="0"/>
    </font>
    <font>
      <vertAlign val="superscript"/>
      <sz val="40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6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2" fillId="0" borderId="0" applyNumberFormat="0" applyFill="0" applyBorder="0" applyProtection="0">
      <alignment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2" fillId="33" borderId="0" xfId="0" applyFont="1" applyFill="1" applyAlignment="1">
      <alignment vertical="justify" wrapText="1"/>
    </xf>
    <xf numFmtId="0" fontId="13" fillId="33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2" fillId="33" borderId="0" xfId="0" applyFont="1" applyFill="1" applyAlignment="1">
      <alignment/>
    </xf>
    <xf numFmtId="0" fontId="12" fillId="0" borderId="0" xfId="0" applyFont="1" applyBorder="1" applyAlignment="1">
      <alignment vertical="top"/>
    </xf>
    <xf numFmtId="0" fontId="12" fillId="0" borderId="0" xfId="0" applyFont="1" applyFill="1" applyAlignment="1">
      <alignment horizontal="left" vertical="justify" wrapText="1"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1" fontId="14" fillId="0" borderId="12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2" fillId="33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horizontal="center" vertical="top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1" fontId="12" fillId="0" borderId="18" xfId="0" applyNumberFormat="1" applyFont="1" applyFill="1" applyBorder="1" applyAlignment="1">
      <alignment vertical="center"/>
    </xf>
    <xf numFmtId="1" fontId="12" fillId="0" borderId="11" xfId="0" applyNumberFormat="1" applyFont="1" applyFill="1" applyBorder="1" applyAlignment="1">
      <alignment vertical="center"/>
    </xf>
    <xf numFmtId="1" fontId="12" fillId="0" borderId="19" xfId="0" applyNumberFormat="1" applyFont="1" applyFill="1" applyBorder="1" applyAlignment="1">
      <alignment vertical="center"/>
    </xf>
    <xf numFmtId="1" fontId="12" fillId="0" borderId="20" xfId="0" applyNumberFormat="1" applyFont="1" applyFill="1" applyBorder="1" applyAlignment="1">
      <alignment vertical="center"/>
    </xf>
    <xf numFmtId="1" fontId="12" fillId="0" borderId="21" xfId="0" applyNumberFormat="1" applyFont="1" applyFill="1" applyBorder="1" applyAlignment="1">
      <alignment vertical="center"/>
    </xf>
    <xf numFmtId="1" fontId="12" fillId="0" borderId="22" xfId="0" applyNumberFormat="1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vertical="center"/>
    </xf>
    <xf numFmtId="1" fontId="14" fillId="0" borderId="19" xfId="0" applyNumberFormat="1" applyFont="1" applyFill="1" applyBorder="1" applyAlignment="1">
      <alignment vertical="center"/>
    </xf>
    <xf numFmtId="1" fontId="12" fillId="33" borderId="23" xfId="0" applyNumberFormat="1" applyFont="1" applyFill="1" applyBorder="1" applyAlignment="1">
      <alignment vertical="center"/>
    </xf>
    <xf numFmtId="1" fontId="12" fillId="33" borderId="24" xfId="0" applyNumberFormat="1" applyFont="1" applyFill="1" applyBorder="1" applyAlignment="1">
      <alignment vertical="center"/>
    </xf>
    <xf numFmtId="1" fontId="12" fillId="33" borderId="25" xfId="0" applyNumberFormat="1" applyFont="1" applyFill="1" applyBorder="1" applyAlignment="1">
      <alignment vertical="center"/>
    </xf>
    <xf numFmtId="1" fontId="12" fillId="33" borderId="26" xfId="0" applyNumberFormat="1" applyFont="1" applyFill="1" applyBorder="1" applyAlignment="1">
      <alignment vertical="center"/>
    </xf>
    <xf numFmtId="1" fontId="12" fillId="33" borderId="21" xfId="0" applyNumberFormat="1" applyFont="1" applyFill="1" applyBorder="1" applyAlignment="1">
      <alignment vertical="center"/>
    </xf>
    <xf numFmtId="1" fontId="12" fillId="0" borderId="27" xfId="0" applyNumberFormat="1" applyFont="1" applyFill="1" applyBorder="1" applyAlignment="1">
      <alignment vertical="center"/>
    </xf>
    <xf numFmtId="1" fontId="12" fillId="0" borderId="24" xfId="0" applyNumberFormat="1" applyFont="1" applyFill="1" applyBorder="1" applyAlignment="1">
      <alignment vertical="center"/>
    </xf>
    <xf numFmtId="1" fontId="12" fillId="0" borderId="25" xfId="0" applyNumberFormat="1" applyFont="1" applyFill="1" applyBorder="1" applyAlignment="1">
      <alignment vertical="center"/>
    </xf>
    <xf numFmtId="1" fontId="12" fillId="33" borderId="28" xfId="0" applyNumberFormat="1" applyFont="1" applyFill="1" applyBorder="1" applyAlignment="1">
      <alignment vertical="center"/>
    </xf>
    <xf numFmtId="1" fontId="12" fillId="33" borderId="19" xfId="0" applyNumberFormat="1" applyFont="1" applyFill="1" applyBorder="1" applyAlignment="1">
      <alignment vertical="center"/>
    </xf>
    <xf numFmtId="1" fontId="12" fillId="33" borderId="22" xfId="0" applyNumberFormat="1" applyFont="1" applyFill="1" applyBorder="1" applyAlignment="1">
      <alignment vertical="center"/>
    </xf>
    <xf numFmtId="1" fontId="12" fillId="0" borderId="29" xfId="0" applyNumberFormat="1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1" fontId="14" fillId="0" borderId="30" xfId="0" applyNumberFormat="1" applyFont="1" applyFill="1" applyBorder="1" applyAlignment="1">
      <alignment horizontal="center" vertical="center"/>
    </xf>
    <xf numFmtId="1" fontId="14" fillId="0" borderId="31" xfId="0" applyNumberFormat="1" applyFont="1" applyFill="1" applyBorder="1" applyAlignment="1">
      <alignment horizontal="center" vertical="center"/>
    </xf>
    <xf numFmtId="1" fontId="12" fillId="33" borderId="11" xfId="0" applyNumberFormat="1" applyFont="1" applyFill="1" applyBorder="1" applyAlignment="1">
      <alignment vertical="center"/>
    </xf>
    <xf numFmtId="1" fontId="12" fillId="0" borderId="32" xfId="0" applyNumberFormat="1" applyFont="1" applyFill="1" applyBorder="1" applyAlignment="1">
      <alignment vertical="center"/>
    </xf>
    <xf numFmtId="49" fontId="12" fillId="0" borderId="33" xfId="0" applyNumberFormat="1" applyFont="1" applyFill="1" applyBorder="1" applyAlignment="1">
      <alignment horizontal="center" vertical="center"/>
    </xf>
    <xf numFmtId="1" fontId="15" fillId="33" borderId="34" xfId="0" applyNumberFormat="1" applyFont="1" applyFill="1" applyBorder="1" applyAlignment="1">
      <alignment horizontal="left" vertical="center"/>
    </xf>
    <xf numFmtId="1" fontId="15" fillId="33" borderId="35" xfId="0" applyNumberFormat="1" applyFont="1" applyFill="1" applyBorder="1" applyAlignment="1">
      <alignment horizontal="left" vertical="center"/>
    </xf>
    <xf numFmtId="1" fontId="15" fillId="33" borderId="36" xfId="0" applyNumberFormat="1" applyFont="1" applyFill="1" applyBorder="1" applyAlignment="1">
      <alignment horizontal="left" vertical="center"/>
    </xf>
    <xf numFmtId="1" fontId="15" fillId="33" borderId="37" xfId="0" applyNumberFormat="1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justify" wrapText="1"/>
    </xf>
    <xf numFmtId="0" fontId="12" fillId="33" borderId="0" xfId="0" applyFont="1" applyFill="1" applyBorder="1" applyAlignment="1">
      <alignment horizontal="left" vertical="top" wrapText="1"/>
    </xf>
    <xf numFmtId="1" fontId="12" fillId="0" borderId="3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33" borderId="39" xfId="0" applyFont="1" applyFill="1" applyBorder="1" applyAlignment="1">
      <alignment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justify" wrapText="1"/>
    </xf>
    <xf numFmtId="0" fontId="12" fillId="0" borderId="0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4" fillId="0" borderId="0" xfId="51" applyFont="1" applyFill="1" applyBorder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6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1" fontId="15" fillId="0" borderId="4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1" fontId="19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1" fontId="12" fillId="0" borderId="0" xfId="0" applyNumberFormat="1" applyFont="1" applyFill="1" applyBorder="1" applyAlignment="1">
      <alignment horizontal="left" vertical="center" wrapText="1"/>
    </xf>
    <xf numFmtId="1" fontId="14" fillId="0" borderId="42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justify"/>
    </xf>
    <xf numFmtId="0" fontId="12" fillId="0" borderId="43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0" fontId="12" fillId="0" borderId="4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top"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/>
    </xf>
    <xf numFmtId="1" fontId="12" fillId="0" borderId="28" xfId="0" applyNumberFormat="1" applyFont="1" applyFill="1" applyBorder="1" applyAlignment="1">
      <alignment horizontal="left" vertical="center" wrapText="1"/>
    </xf>
    <xf numFmtId="1" fontId="12" fillId="0" borderId="18" xfId="0" applyNumberFormat="1" applyFont="1" applyFill="1" applyBorder="1" applyAlignment="1">
      <alignment horizontal="left" vertical="center" wrapText="1"/>
    </xf>
    <xf numFmtId="1" fontId="12" fillId="0" borderId="19" xfId="0" applyNumberFormat="1" applyFont="1" applyFill="1" applyBorder="1" applyAlignment="1">
      <alignment horizontal="left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1" fontId="10" fillId="0" borderId="45" xfId="0" applyNumberFormat="1" applyFont="1" applyFill="1" applyBorder="1" applyAlignment="1">
      <alignment horizontal="center" vertical="center"/>
    </xf>
    <xf numFmtId="1" fontId="10" fillId="0" borderId="46" xfId="0" applyNumberFormat="1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left" vertical="center" wrapText="1"/>
    </xf>
    <xf numFmtId="1" fontId="14" fillId="0" borderId="18" xfId="0" applyNumberFormat="1" applyFont="1" applyFill="1" applyBorder="1" applyAlignment="1">
      <alignment horizontal="left" vertical="center" wrapText="1"/>
    </xf>
    <xf numFmtId="1" fontId="14" fillId="0" borderId="19" xfId="0" applyNumberFormat="1" applyFont="1" applyFill="1" applyBorder="1" applyAlignment="1">
      <alignment horizontal="left" vertical="center" wrapText="1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47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1" fontId="11" fillId="0" borderId="32" xfId="0" applyNumberFormat="1" applyFont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left" vertical="center" wrapText="1"/>
    </xf>
    <xf numFmtId="1" fontId="12" fillId="0" borderId="20" xfId="0" applyNumberFormat="1" applyFont="1" applyFill="1" applyBorder="1" applyAlignment="1">
      <alignment horizontal="left" vertical="center" wrapText="1"/>
    </xf>
    <xf numFmtId="1" fontId="12" fillId="0" borderId="22" xfId="0" applyNumberFormat="1" applyFont="1" applyFill="1" applyBorder="1" applyAlignment="1">
      <alignment horizontal="left" vertical="center" wrapText="1"/>
    </xf>
    <xf numFmtId="1" fontId="15" fillId="0" borderId="36" xfId="0" applyNumberFormat="1" applyFont="1" applyFill="1" applyBorder="1" applyAlignment="1">
      <alignment horizontal="left" vertical="center" wrapText="1"/>
    </xf>
    <xf numFmtId="1" fontId="15" fillId="0" borderId="35" xfId="0" applyNumberFormat="1" applyFont="1" applyFill="1" applyBorder="1" applyAlignment="1">
      <alignment horizontal="left" vertical="center" wrapText="1"/>
    </xf>
    <xf numFmtId="1" fontId="15" fillId="0" borderId="37" xfId="0" applyNumberFormat="1" applyFont="1" applyFill="1" applyBorder="1" applyAlignment="1">
      <alignment horizontal="left" vertical="center" wrapText="1"/>
    </xf>
    <xf numFmtId="1" fontId="12" fillId="0" borderId="23" xfId="0" applyNumberFormat="1" applyFont="1" applyFill="1" applyBorder="1" applyAlignment="1">
      <alignment horizontal="left" vertical="center" wrapText="1"/>
    </xf>
    <xf numFmtId="1" fontId="12" fillId="0" borderId="27" xfId="0" applyNumberFormat="1" applyFont="1" applyFill="1" applyBorder="1" applyAlignment="1">
      <alignment horizontal="left" vertical="center" wrapText="1"/>
    </xf>
    <xf numFmtId="1" fontId="12" fillId="0" borderId="25" xfId="0" applyNumberFormat="1" applyFont="1" applyFill="1" applyBorder="1" applyAlignment="1">
      <alignment horizontal="left" vertical="center" wrapText="1"/>
    </xf>
    <xf numFmtId="1" fontId="14" fillId="0" borderId="28" xfId="0" applyNumberFormat="1" applyFont="1" applyFill="1" applyBorder="1" applyAlignment="1">
      <alignment horizontal="center" vertical="center"/>
    </xf>
    <xf numFmtId="1" fontId="14" fillId="0" borderId="47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/>
    </xf>
    <xf numFmtId="1" fontId="12" fillId="0" borderId="48" xfId="0" applyNumberFormat="1" applyFont="1" applyFill="1" applyBorder="1" applyAlignment="1">
      <alignment horizontal="center" vertical="center"/>
    </xf>
    <xf numFmtId="1" fontId="11" fillId="0" borderId="45" xfId="0" applyNumberFormat="1" applyFont="1" applyBorder="1" applyAlignment="1">
      <alignment horizontal="center" vertical="center"/>
    </xf>
    <xf numFmtId="1" fontId="14" fillId="33" borderId="23" xfId="0" applyNumberFormat="1" applyFont="1" applyFill="1" applyBorder="1" applyAlignment="1">
      <alignment horizontal="left" vertical="center" wrapText="1"/>
    </xf>
    <xf numFmtId="1" fontId="14" fillId="33" borderId="27" xfId="0" applyNumberFormat="1" applyFont="1" applyFill="1" applyBorder="1" applyAlignment="1">
      <alignment horizontal="left" vertical="center" wrapText="1"/>
    </xf>
    <xf numFmtId="1" fontId="14" fillId="33" borderId="25" xfId="0" applyNumberFormat="1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1" fontId="14" fillId="0" borderId="23" xfId="0" applyNumberFormat="1" applyFont="1" applyFill="1" applyBorder="1" applyAlignment="1">
      <alignment horizontal="left" vertical="center" wrapText="1"/>
    </xf>
    <xf numFmtId="1" fontId="14" fillId="0" borderId="27" xfId="0" applyNumberFormat="1" applyFont="1" applyFill="1" applyBorder="1" applyAlignment="1">
      <alignment horizontal="left" vertical="center" wrapText="1"/>
    </xf>
    <xf numFmtId="1" fontId="14" fillId="0" borderId="25" xfId="0" applyNumberFormat="1" applyFont="1" applyFill="1" applyBorder="1" applyAlignment="1">
      <alignment horizontal="left" vertical="center" wrapText="1"/>
    </xf>
    <xf numFmtId="1" fontId="12" fillId="0" borderId="44" xfId="0" applyNumberFormat="1" applyFont="1" applyFill="1" applyBorder="1" applyAlignment="1">
      <alignment horizontal="left" vertical="center" wrapText="1"/>
    </xf>
    <xf numFmtId="1" fontId="12" fillId="0" borderId="39" xfId="0" applyNumberFormat="1" applyFont="1" applyFill="1" applyBorder="1" applyAlignment="1">
      <alignment horizontal="left" vertical="center" wrapText="1"/>
    </xf>
    <xf numFmtId="1" fontId="12" fillId="0" borderId="32" xfId="0" applyNumberFormat="1" applyFont="1" applyFill="1" applyBorder="1" applyAlignment="1">
      <alignment horizontal="left" vertical="center" wrapText="1"/>
    </xf>
    <xf numFmtId="1" fontId="17" fillId="0" borderId="36" xfId="0" applyNumberFormat="1" applyFont="1" applyFill="1" applyBorder="1" applyAlignment="1">
      <alignment horizontal="left" vertical="center"/>
    </xf>
    <xf numFmtId="1" fontId="17" fillId="0" borderId="49" xfId="0" applyNumberFormat="1" applyFont="1" applyFill="1" applyBorder="1" applyAlignment="1">
      <alignment horizontal="left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center" vertical="center"/>
    </xf>
    <xf numFmtId="1" fontId="12" fillId="0" borderId="28" xfId="0" applyNumberFormat="1" applyFont="1" applyFill="1" applyBorder="1" applyAlignment="1">
      <alignment horizontal="center" vertical="center"/>
    </xf>
    <xf numFmtId="1" fontId="12" fillId="0" borderId="47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left" vertical="center"/>
    </xf>
    <xf numFmtId="1" fontId="15" fillId="0" borderId="37" xfId="0" applyNumberFormat="1" applyFont="1" applyFill="1" applyBorder="1" applyAlignment="1">
      <alignment horizontal="left" vertical="center"/>
    </xf>
    <xf numFmtId="1" fontId="12" fillId="0" borderId="24" xfId="0" applyNumberFormat="1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" fontId="14" fillId="0" borderId="23" xfId="0" applyNumberFormat="1" applyFont="1" applyFill="1" applyBorder="1" applyAlignment="1">
      <alignment horizontal="center" vertical="center"/>
    </xf>
    <xf numFmtId="1" fontId="14" fillId="0" borderId="50" xfId="0" applyNumberFormat="1" applyFont="1" applyFill="1" applyBorder="1" applyAlignment="1">
      <alignment horizontal="center" vertical="center"/>
    </xf>
    <xf numFmtId="1" fontId="10" fillId="0" borderId="51" xfId="0" applyNumberFormat="1" applyFont="1" applyFill="1" applyBorder="1" applyAlignment="1">
      <alignment horizontal="center" vertical="center"/>
    </xf>
    <xf numFmtId="1" fontId="10" fillId="0" borderId="52" xfId="0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1" fontId="17" fillId="0" borderId="49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1" fontId="12" fillId="0" borderId="45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1" fontId="12" fillId="0" borderId="21" xfId="0" applyNumberFormat="1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1" fontId="15" fillId="0" borderId="34" xfId="0" applyNumberFormat="1" applyFont="1" applyFill="1" applyBorder="1" applyAlignment="1">
      <alignment horizontal="center" vertical="center"/>
    </xf>
    <xf numFmtId="1" fontId="15" fillId="0" borderId="37" xfId="0" applyNumberFormat="1" applyFont="1" applyFill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1" fontId="12" fillId="0" borderId="46" xfId="0" applyNumberFormat="1" applyFont="1" applyFill="1" applyBorder="1" applyAlignment="1">
      <alignment horizontal="center" vertical="center"/>
    </xf>
    <xf numFmtId="1" fontId="12" fillId="0" borderId="32" xfId="0" applyNumberFormat="1" applyFont="1" applyFill="1" applyBorder="1" applyAlignment="1">
      <alignment horizontal="center" vertical="center"/>
    </xf>
    <xf numFmtId="1" fontId="12" fillId="0" borderId="36" xfId="0" applyNumberFormat="1" applyFont="1" applyFill="1" applyBorder="1" applyAlignment="1">
      <alignment horizontal="left" vertical="center"/>
    </xf>
    <xf numFmtId="1" fontId="12" fillId="0" borderId="35" xfId="0" applyNumberFormat="1" applyFont="1" applyFill="1" applyBorder="1" applyAlignment="1">
      <alignment horizontal="left" vertical="center"/>
    </xf>
    <xf numFmtId="1" fontId="12" fillId="0" borderId="37" xfId="0" applyNumberFormat="1" applyFont="1" applyFill="1" applyBorder="1" applyAlignment="1">
      <alignment horizontal="left" vertical="center"/>
    </xf>
    <xf numFmtId="1" fontId="14" fillId="0" borderId="36" xfId="0" applyNumberFormat="1" applyFont="1" applyFill="1" applyBorder="1" applyAlignment="1">
      <alignment horizontal="center" vertical="center"/>
    </xf>
    <xf numFmtId="1" fontId="14" fillId="0" borderId="49" xfId="0" applyNumberFormat="1" applyFont="1" applyFill="1" applyBorder="1" applyAlignment="1">
      <alignment horizontal="center" vertical="center"/>
    </xf>
    <xf numFmtId="1" fontId="14" fillId="0" borderId="34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left" vertical="center"/>
    </xf>
    <xf numFmtId="1" fontId="15" fillId="0" borderId="49" xfId="0" applyNumberFormat="1" applyFont="1" applyFill="1" applyBorder="1" applyAlignment="1">
      <alignment horizontal="left" vertical="center"/>
    </xf>
    <xf numFmtId="1" fontId="15" fillId="0" borderId="36" xfId="0" applyNumberFormat="1" applyFont="1" applyFill="1" applyBorder="1" applyAlignment="1">
      <alignment horizontal="center" vertical="center"/>
    </xf>
    <xf numFmtId="1" fontId="15" fillId="0" borderId="49" xfId="0" applyNumberFormat="1" applyFont="1" applyFill="1" applyBorder="1" applyAlignment="1">
      <alignment horizontal="center" vertical="center"/>
    </xf>
    <xf numFmtId="1" fontId="12" fillId="0" borderId="18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4" fillId="0" borderId="35" xfId="0" applyNumberFormat="1" applyFont="1" applyFill="1" applyBorder="1" applyAlignment="1">
      <alignment horizontal="center" vertical="center"/>
    </xf>
    <xf numFmtId="1" fontId="15" fillId="33" borderId="36" xfId="0" applyNumberFormat="1" applyFont="1" applyFill="1" applyBorder="1" applyAlignment="1">
      <alignment horizontal="left" vertical="center"/>
    </xf>
    <xf numFmtId="1" fontId="15" fillId="33" borderId="35" xfId="0" applyNumberFormat="1" applyFont="1" applyFill="1" applyBorder="1" applyAlignment="1">
      <alignment horizontal="left" vertical="center"/>
    </xf>
    <xf numFmtId="1" fontId="15" fillId="33" borderId="49" xfId="0" applyNumberFormat="1" applyFont="1" applyFill="1" applyBorder="1" applyAlignment="1">
      <alignment horizontal="left" vertical="center"/>
    </xf>
    <xf numFmtId="1" fontId="15" fillId="33" borderId="34" xfId="0" applyNumberFormat="1" applyFont="1" applyFill="1" applyBorder="1" applyAlignment="1">
      <alignment horizontal="center" vertical="center"/>
    </xf>
    <xf numFmtId="1" fontId="15" fillId="33" borderId="35" xfId="0" applyNumberFormat="1" applyFont="1" applyFill="1" applyBorder="1" applyAlignment="1">
      <alignment horizontal="center" vertical="center"/>
    </xf>
    <xf numFmtId="1" fontId="15" fillId="33" borderId="49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1" fontId="12" fillId="0" borderId="20" xfId="0" applyNumberFormat="1" applyFont="1" applyFill="1" applyBorder="1" applyAlignment="1">
      <alignment horizontal="center" vertical="center"/>
    </xf>
    <xf numFmtId="1" fontId="15" fillId="33" borderId="36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1" fontId="12" fillId="33" borderId="28" xfId="0" applyNumberFormat="1" applyFont="1" applyFill="1" applyBorder="1" applyAlignment="1">
      <alignment horizontal="center" vertical="center"/>
    </xf>
    <xf numFmtId="1" fontId="12" fillId="33" borderId="18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23" xfId="0" applyNumberFormat="1" applyFont="1" applyFill="1" applyBorder="1" applyAlignment="1">
      <alignment horizontal="center" vertical="center"/>
    </xf>
    <xf numFmtId="1" fontId="12" fillId="33" borderId="27" xfId="0" applyNumberFormat="1" applyFont="1" applyFill="1" applyBorder="1" applyAlignment="1">
      <alignment horizontal="center" vertical="center"/>
    </xf>
    <xf numFmtId="1" fontId="12" fillId="33" borderId="25" xfId="0" applyNumberFormat="1" applyFont="1" applyFill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5" fillId="33" borderId="34" xfId="0" applyNumberFormat="1" applyFont="1" applyFill="1" applyBorder="1" applyAlignment="1">
      <alignment horizontal="left" vertical="center"/>
    </xf>
    <xf numFmtId="1" fontId="15" fillId="33" borderId="37" xfId="0" applyNumberFormat="1" applyFont="1" applyFill="1" applyBorder="1" applyAlignment="1">
      <alignment horizontal="center" vertical="center"/>
    </xf>
    <xf numFmtId="1" fontId="12" fillId="0" borderId="54" xfId="0" applyNumberFormat="1" applyFont="1" applyFill="1" applyBorder="1" applyAlignment="1">
      <alignment horizontal="center" vertical="center"/>
    </xf>
    <xf numFmtId="1" fontId="12" fillId="0" borderId="55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" fontId="12" fillId="0" borderId="39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" fontId="15" fillId="33" borderId="56" xfId="0" applyNumberFormat="1" applyFont="1" applyFill="1" applyBorder="1" applyAlignment="1">
      <alignment horizontal="left" vertical="center"/>
    </xf>
    <xf numFmtId="1" fontId="15" fillId="33" borderId="57" xfId="0" applyNumberFormat="1" applyFont="1" applyFill="1" applyBorder="1" applyAlignment="1">
      <alignment horizontal="left" vertical="center"/>
    </xf>
    <xf numFmtId="1" fontId="15" fillId="33" borderId="56" xfId="0" applyNumberFormat="1" applyFont="1" applyFill="1" applyBorder="1" applyAlignment="1">
      <alignment horizontal="center" vertical="center"/>
    </xf>
    <xf numFmtId="1" fontId="15" fillId="33" borderId="57" xfId="0" applyNumberFormat="1" applyFont="1" applyFill="1" applyBorder="1" applyAlignment="1">
      <alignment horizontal="center" vertical="center"/>
    </xf>
    <xf numFmtId="1" fontId="12" fillId="0" borderId="26" xfId="0" applyNumberFormat="1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textRotation="90"/>
    </xf>
    <xf numFmtId="0" fontId="6" fillId="33" borderId="37" xfId="0" applyFont="1" applyFill="1" applyBorder="1" applyAlignment="1">
      <alignment horizontal="center" vertical="center" textRotation="90"/>
    </xf>
    <xf numFmtId="1" fontId="15" fillId="33" borderId="37" xfId="0" applyNumberFormat="1" applyFont="1" applyFill="1" applyBorder="1" applyAlignment="1">
      <alignment horizontal="left" vertical="center"/>
    </xf>
    <xf numFmtId="1" fontId="14" fillId="0" borderId="21" xfId="0" applyNumberFormat="1" applyFont="1" applyFill="1" applyBorder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0" fontId="6" fillId="0" borderId="38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6" fillId="0" borderId="43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58" xfId="0" applyFont="1" applyFill="1" applyBorder="1" applyAlignment="1">
      <alignment horizontal="center" vertical="center" textRotation="90"/>
    </xf>
    <xf numFmtId="0" fontId="6" fillId="0" borderId="31" xfId="0" applyFont="1" applyFill="1" applyBorder="1" applyAlignment="1">
      <alignment horizontal="center" vertical="center" textRotation="90"/>
    </xf>
    <xf numFmtId="0" fontId="6" fillId="0" borderId="59" xfId="0" applyFont="1" applyFill="1" applyBorder="1" applyAlignment="1">
      <alignment horizontal="center" vertical="center" textRotation="90"/>
    </xf>
    <xf numFmtId="0" fontId="6" fillId="0" borderId="60" xfId="0" applyFont="1" applyFill="1" applyBorder="1" applyAlignment="1">
      <alignment horizontal="center" vertical="center" textRotation="90"/>
    </xf>
    <xf numFmtId="0" fontId="6" fillId="0" borderId="3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textRotation="90"/>
    </xf>
    <xf numFmtId="0" fontId="6" fillId="0" borderId="62" xfId="0" applyFont="1" applyFill="1" applyBorder="1" applyAlignment="1">
      <alignment horizontal="center" vertical="center" textRotation="90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 textRotation="90"/>
    </xf>
    <xf numFmtId="0" fontId="6" fillId="33" borderId="36" xfId="0" applyFont="1" applyFill="1" applyBorder="1" applyAlignment="1">
      <alignment horizontal="center" vertical="center" textRotation="90"/>
    </xf>
    <xf numFmtId="0" fontId="6" fillId="33" borderId="49" xfId="0" applyFont="1" applyFill="1" applyBorder="1" applyAlignment="1">
      <alignment horizontal="center" vertical="center" textRotation="90"/>
    </xf>
    <xf numFmtId="0" fontId="6" fillId="33" borderId="34" xfId="0" applyFont="1" applyFill="1" applyBorder="1" applyAlignment="1">
      <alignment horizontal="center" vertical="center" textRotation="90"/>
    </xf>
    <xf numFmtId="1" fontId="10" fillId="0" borderId="39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wrapText="1"/>
    </xf>
    <xf numFmtId="0" fontId="12" fillId="0" borderId="39" xfId="0" applyFont="1" applyFill="1" applyBorder="1" applyAlignment="1">
      <alignment horizontal="center" vertical="top"/>
    </xf>
    <xf numFmtId="0" fontId="12" fillId="33" borderId="39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33" borderId="40" xfId="0" applyFont="1" applyFill="1" applyBorder="1" applyAlignment="1">
      <alignment horizontal="center" vertical="top" wrapText="1"/>
    </xf>
    <xf numFmtId="0" fontId="12" fillId="0" borderId="4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1" fontId="12" fillId="0" borderId="65" xfId="0" applyNumberFormat="1" applyFont="1" applyFill="1" applyBorder="1" applyAlignment="1">
      <alignment horizontal="center" vertical="center"/>
    </xf>
    <xf numFmtId="1" fontId="12" fillId="0" borderId="66" xfId="0" applyNumberFormat="1" applyFont="1" applyFill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 textRotation="90"/>
    </xf>
    <xf numFmtId="0" fontId="3" fillId="33" borderId="67" xfId="0" applyFont="1" applyFill="1" applyBorder="1" applyAlignment="1">
      <alignment horizontal="center" vertical="center" textRotation="90"/>
    </xf>
    <xf numFmtId="0" fontId="3" fillId="33" borderId="46" xfId="0" applyFont="1" applyFill="1" applyBorder="1" applyAlignment="1">
      <alignment horizontal="center" vertical="center" textRotation="90"/>
    </xf>
    <xf numFmtId="0" fontId="3" fillId="33" borderId="45" xfId="0" applyFont="1" applyFill="1" applyBorder="1" applyAlignment="1">
      <alignment horizontal="center" vertical="center" textRotation="90"/>
    </xf>
    <xf numFmtId="0" fontId="3" fillId="33" borderId="68" xfId="0" applyFont="1" applyFill="1" applyBorder="1" applyAlignment="1">
      <alignment horizontal="center" vertical="center" textRotation="90"/>
    </xf>
    <xf numFmtId="0" fontId="3" fillId="33" borderId="69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7" fillId="33" borderId="50" xfId="0" applyFont="1" applyFill="1" applyBorder="1" applyAlignment="1">
      <alignment horizontal="center" vertical="center" textRotation="90"/>
    </xf>
    <xf numFmtId="0" fontId="7" fillId="33" borderId="70" xfId="0" applyFont="1" applyFill="1" applyBorder="1" applyAlignment="1">
      <alignment horizontal="center" vertical="center" textRotation="90"/>
    </xf>
    <xf numFmtId="0" fontId="7" fillId="33" borderId="47" xfId="0" applyFont="1" applyFill="1" applyBorder="1" applyAlignment="1">
      <alignment horizontal="center" vertical="center" textRotation="90"/>
    </xf>
    <xf numFmtId="0" fontId="7" fillId="33" borderId="66" xfId="0" applyFont="1" applyFill="1" applyBorder="1" applyAlignment="1">
      <alignment horizontal="center" vertical="center" textRotation="90"/>
    </xf>
    <xf numFmtId="0" fontId="7" fillId="33" borderId="48" xfId="0" applyFont="1" applyFill="1" applyBorder="1" applyAlignment="1">
      <alignment horizontal="center" vertical="center" textRotation="90"/>
    </xf>
    <xf numFmtId="0" fontId="7" fillId="33" borderId="55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 textRotation="90"/>
    </xf>
    <xf numFmtId="0" fontId="7" fillId="0" borderId="30" xfId="0" applyFont="1" applyFill="1" applyBorder="1" applyAlignment="1">
      <alignment horizontal="center" vertical="center" textRotation="90"/>
    </xf>
    <xf numFmtId="0" fontId="7" fillId="0" borderId="31" xfId="0" applyFont="1" applyFill="1" applyBorder="1" applyAlignment="1">
      <alignment horizontal="center" vertical="center" textRotation="90"/>
    </xf>
    <xf numFmtId="0" fontId="7" fillId="0" borderId="38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textRotation="90"/>
    </xf>
    <xf numFmtId="0" fontId="7" fillId="0" borderId="42" xfId="0" applyFont="1" applyFill="1" applyBorder="1" applyAlignment="1">
      <alignment horizontal="center" vertical="center" textRotation="90"/>
    </xf>
    <xf numFmtId="0" fontId="7" fillId="0" borderId="43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textRotation="90"/>
    </xf>
    <xf numFmtId="0" fontId="7" fillId="0" borderId="17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justify" wrapText="1"/>
    </xf>
    <xf numFmtId="0" fontId="12" fillId="33" borderId="0" xfId="0" applyFont="1" applyFill="1" applyAlignment="1">
      <alignment horizontal="left" vertical="justify" wrapText="1"/>
    </xf>
    <xf numFmtId="0" fontId="6" fillId="0" borderId="17" xfId="0" applyFont="1" applyFill="1" applyBorder="1" applyAlignment="1">
      <alignment horizontal="center" vertical="center" textRotation="90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1" fontId="14" fillId="0" borderId="48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" fontId="12" fillId="33" borderId="26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  <xf numFmtId="1" fontId="12" fillId="33" borderId="2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top"/>
    </xf>
    <xf numFmtId="0" fontId="12" fillId="33" borderId="0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left" vertical="center" wrapText="1"/>
    </xf>
    <xf numFmtId="0" fontId="10" fillId="33" borderId="7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/>
    </xf>
    <xf numFmtId="1" fontId="14" fillId="33" borderId="34" xfId="0" applyNumberFormat="1" applyFont="1" applyFill="1" applyBorder="1" applyAlignment="1">
      <alignment horizontal="center" vertical="center"/>
    </xf>
    <xf numFmtId="1" fontId="14" fillId="33" borderId="37" xfId="0" applyNumberFormat="1" applyFont="1" applyFill="1" applyBorder="1" applyAlignment="1">
      <alignment horizontal="center" vertical="center"/>
    </xf>
    <xf numFmtId="1" fontId="17" fillId="0" borderId="34" xfId="0" applyNumberFormat="1" applyFont="1" applyFill="1" applyBorder="1" applyAlignment="1">
      <alignment horizontal="left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1" fontId="14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10" fillId="0" borderId="72" xfId="0" applyNumberFormat="1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42" xfId="0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48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1" fontId="15" fillId="0" borderId="47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/>
    </xf>
    <xf numFmtId="1" fontId="17" fillId="0" borderId="35" xfId="0" applyNumberFormat="1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 textRotation="90"/>
    </xf>
    <xf numFmtId="0" fontId="8" fillId="0" borderId="36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1" fontId="12" fillId="0" borderId="42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49" fontId="12" fillId="0" borderId="64" xfId="0" applyNumberFormat="1" applyFont="1" applyFill="1" applyBorder="1" applyAlignment="1">
      <alignment horizontal="center" vertical="center" wrapText="1"/>
    </xf>
    <xf numFmtId="49" fontId="12" fillId="0" borderId="70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left" vertical="center" wrapText="1"/>
    </xf>
    <xf numFmtId="0" fontId="12" fillId="33" borderId="39" xfId="0" applyFont="1" applyFill="1" applyBorder="1" applyAlignment="1">
      <alignment horizontal="left" vertical="center" wrapText="1"/>
    </xf>
    <xf numFmtId="0" fontId="12" fillId="33" borderId="3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24"/>
  <sheetViews>
    <sheetView tabSelected="1" view="pageBreakPreview" zoomScale="20" zoomScaleNormal="32" zoomScaleSheetLayoutView="20" workbookViewId="0" topLeftCell="A79">
      <selection activeCell="A125" sqref="A125:IV211"/>
    </sheetView>
  </sheetViews>
  <sheetFormatPr defaultColWidth="4.75390625" defaultRowHeight="12.75"/>
  <cols>
    <col min="1" max="1" width="26.00390625" style="1" customWidth="1"/>
    <col min="2" max="17" width="8.75390625" style="1" customWidth="1"/>
    <col min="18" max="19" width="8.75390625" style="2" customWidth="1"/>
    <col min="20" max="22" width="8.75390625" style="1" customWidth="1"/>
    <col min="23" max="23" width="10.75390625" style="1" customWidth="1"/>
    <col min="24" max="24" width="10.625" style="1" customWidth="1"/>
    <col min="25" max="25" width="9.75390625" style="1" customWidth="1"/>
    <col min="26" max="31" width="8.75390625" style="1" customWidth="1"/>
    <col min="32" max="53" width="8.75390625" style="3" customWidth="1"/>
    <col min="54" max="54" width="10.625" style="3" customWidth="1"/>
    <col min="55" max="57" width="8.75390625" style="3" customWidth="1"/>
    <col min="58" max="60" width="8.75390625" style="20" customWidth="1"/>
    <col min="61" max="61" width="25.375" style="20" customWidth="1"/>
    <col min="62" max="62" width="5.25390625" style="4" bestFit="1" customWidth="1"/>
    <col min="63" max="66" width="4.75390625" style="1" customWidth="1"/>
    <col min="67" max="67" width="13.00390625" style="1" customWidth="1"/>
    <col min="68" max="68" width="13.625" style="1" customWidth="1"/>
    <col min="69" max="16384" width="4.75390625" style="1" customWidth="1"/>
  </cols>
  <sheetData>
    <row r="1" spans="13:61" s="36" customFormat="1" ht="53.25">
      <c r="M1" s="375" t="s">
        <v>153</v>
      </c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21"/>
      <c r="AY1" s="21"/>
      <c r="AZ1" s="21"/>
      <c r="BA1" s="21"/>
      <c r="BB1" s="21"/>
      <c r="BC1" s="21"/>
      <c r="BD1" s="21"/>
      <c r="BE1" s="21"/>
      <c r="BF1" s="22"/>
      <c r="BG1" s="22"/>
      <c r="BH1" s="22"/>
      <c r="BI1" s="22"/>
    </row>
    <row r="2" spans="13:61" s="36" customFormat="1" ht="17.25" customHeight="1"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2"/>
      <c r="BG2" s="22"/>
      <c r="BH2" s="22"/>
      <c r="BI2" s="22"/>
    </row>
    <row r="3" spans="1:55" s="23" customFormat="1" ht="45" customHeight="1">
      <c r="A3" s="374"/>
      <c r="B3" s="374"/>
      <c r="C3" s="374"/>
      <c r="D3" s="374"/>
      <c r="E3" s="374"/>
      <c r="F3" s="374"/>
      <c r="G3" s="374"/>
      <c r="H3" s="374"/>
      <c r="I3" s="374"/>
      <c r="M3" s="375" t="s">
        <v>135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BC3" s="104"/>
    </row>
    <row r="4" spans="18:61" s="36" customFormat="1" ht="53.25">
      <c r="R4" s="105"/>
      <c r="S4" s="105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2"/>
      <c r="BG4" s="22"/>
      <c r="BH4" s="22"/>
      <c r="BI4" s="22"/>
    </row>
    <row r="5" spans="1:61" s="36" customFormat="1" ht="44.25" customHeight="1">
      <c r="A5" s="36" t="s">
        <v>54</v>
      </c>
      <c r="K5" s="376" t="s">
        <v>133</v>
      </c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21"/>
      <c r="AZ5" s="21"/>
      <c r="BA5" s="21"/>
      <c r="BB5" s="21"/>
      <c r="BC5" s="24"/>
      <c r="BD5" s="24"/>
      <c r="BE5" s="24"/>
      <c r="BF5" s="25"/>
      <c r="BG5" s="25"/>
      <c r="BH5" s="25"/>
      <c r="BI5" s="25"/>
    </row>
    <row r="6" spans="1:61" s="36" customFormat="1" ht="53.25">
      <c r="A6" s="36" t="s">
        <v>55</v>
      </c>
      <c r="R6" s="105"/>
      <c r="S6" s="105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4"/>
      <c r="BD6" s="24"/>
      <c r="BE6" s="24"/>
      <c r="BF6" s="25"/>
      <c r="BG6" s="25"/>
      <c r="BH6" s="25"/>
      <c r="BI6" s="25"/>
    </row>
    <row r="7" spans="1:61" s="36" customFormat="1" ht="53.25">
      <c r="A7" s="36" t="s">
        <v>56</v>
      </c>
      <c r="R7" s="105"/>
      <c r="S7" s="105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2"/>
      <c r="BG7" s="22"/>
      <c r="BH7" s="22"/>
      <c r="BI7" s="22"/>
    </row>
    <row r="8" spans="1:61" s="36" customFormat="1" ht="53.25">
      <c r="A8" s="36" t="s">
        <v>57</v>
      </c>
      <c r="J8" s="23"/>
      <c r="K8" s="377" t="s">
        <v>187</v>
      </c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7"/>
      <c r="AN8" s="377"/>
      <c r="AO8" s="377"/>
      <c r="AP8" s="377"/>
      <c r="AQ8" s="377"/>
      <c r="AR8" s="377"/>
      <c r="AS8" s="377"/>
      <c r="AT8" s="377"/>
      <c r="AU8" s="377"/>
      <c r="AV8" s="377"/>
      <c r="AW8" s="377"/>
      <c r="AX8" s="377"/>
      <c r="AY8" s="26"/>
      <c r="AZ8" s="26"/>
      <c r="BA8" s="26"/>
      <c r="BB8" s="26"/>
      <c r="BC8" s="26"/>
      <c r="BD8" s="26"/>
      <c r="BE8" s="26"/>
      <c r="BF8" s="22"/>
      <c r="BG8" s="22"/>
      <c r="BH8" s="22"/>
      <c r="BI8" s="22"/>
    </row>
    <row r="9" spans="1:61" s="36" customFormat="1" ht="55.5" customHeight="1">
      <c r="A9" s="23" t="s">
        <v>134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106"/>
      <c r="R9" s="106"/>
      <c r="S9" s="106"/>
      <c r="T9" s="106"/>
      <c r="U9" s="106"/>
      <c r="V9" s="106"/>
      <c r="W9" s="106"/>
      <c r="X9" s="106"/>
      <c r="Y9" s="106" t="s">
        <v>186</v>
      </c>
      <c r="Z9" s="106"/>
      <c r="AA9" s="106"/>
      <c r="AB9" s="106"/>
      <c r="AC9" s="23"/>
      <c r="AD9" s="106"/>
      <c r="AE9" s="106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6"/>
      <c r="AS9" s="28"/>
      <c r="AT9" s="28"/>
      <c r="AU9" s="28"/>
      <c r="AV9" s="28"/>
      <c r="AW9" s="28"/>
      <c r="AX9" s="28"/>
      <c r="AY9" s="28" t="s">
        <v>217</v>
      </c>
      <c r="AZ9" s="28"/>
      <c r="BA9" s="28"/>
      <c r="BB9" s="28"/>
      <c r="BC9" s="28"/>
      <c r="BD9" s="28"/>
      <c r="BE9" s="28"/>
      <c r="BF9" s="28"/>
      <c r="BG9" s="28"/>
      <c r="BH9" s="28"/>
      <c r="BI9" s="28"/>
    </row>
    <row r="10" spans="1:61" s="36" customFormat="1" ht="44.25" customHeight="1">
      <c r="A10" s="106" t="s">
        <v>154</v>
      </c>
      <c r="B10" s="106"/>
      <c r="C10" s="106"/>
      <c r="D10" s="106"/>
      <c r="E10" s="106"/>
      <c r="F10" s="106"/>
      <c r="G10" s="106"/>
      <c r="H10" s="106"/>
      <c r="R10" s="25"/>
      <c r="S10" s="25"/>
      <c r="T10" s="25"/>
      <c r="U10" s="25"/>
      <c r="V10" s="25"/>
      <c r="X10" s="25"/>
      <c r="Y10" s="107"/>
      <c r="Z10" s="25"/>
      <c r="AC10" s="378"/>
      <c r="AD10" s="378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29"/>
      <c r="AP10" s="29"/>
      <c r="AQ10" s="29"/>
      <c r="AR10" s="30"/>
      <c r="AS10" s="30"/>
      <c r="AT10" s="26"/>
      <c r="AU10" s="26"/>
      <c r="AV10" s="26"/>
      <c r="AW10" s="26"/>
      <c r="AX10" s="26"/>
      <c r="AY10" s="30"/>
      <c r="AZ10" s="26"/>
      <c r="BA10" s="27"/>
      <c r="BB10" s="27"/>
      <c r="BC10" s="27"/>
      <c r="BD10" s="27"/>
      <c r="BE10" s="27"/>
      <c r="BF10" s="31"/>
      <c r="BG10" s="31"/>
      <c r="BH10" s="31"/>
      <c r="BI10" s="31"/>
    </row>
    <row r="11" spans="1:61" s="36" customFormat="1" ht="44.25" customHeight="1">
      <c r="A11" s="36" t="s">
        <v>58</v>
      </c>
      <c r="F11" s="36" t="s">
        <v>155</v>
      </c>
      <c r="G11" s="23"/>
      <c r="H11" s="23"/>
      <c r="R11" s="105"/>
      <c r="S11" s="105"/>
      <c r="T11" s="36" t="s">
        <v>113</v>
      </c>
      <c r="AC11" s="108"/>
      <c r="AD11" s="108"/>
      <c r="AE11" s="108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6"/>
      <c r="AT11" s="27"/>
      <c r="AU11" s="21"/>
      <c r="AV11" s="32"/>
      <c r="AW11" s="32"/>
      <c r="AX11" s="32"/>
      <c r="AY11" s="26"/>
      <c r="AZ11" s="32"/>
      <c r="BA11" s="32"/>
      <c r="BB11" s="21"/>
      <c r="BC11" s="21"/>
      <c r="BD11" s="21"/>
      <c r="BE11" s="21"/>
      <c r="BF11" s="22"/>
      <c r="BG11" s="22"/>
      <c r="BH11" s="22"/>
      <c r="BI11" s="31"/>
    </row>
    <row r="12" spans="17:61" s="36" customFormat="1" ht="53.25" customHeight="1">
      <c r="Q12" s="22"/>
      <c r="R12" s="105"/>
      <c r="S12" s="105"/>
      <c r="AC12" s="378"/>
      <c r="AD12" s="378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29"/>
      <c r="AP12" s="29"/>
      <c r="AQ12" s="29"/>
      <c r="AR12" s="29"/>
      <c r="AS12" s="28"/>
      <c r="AT12" s="28"/>
      <c r="AU12" s="28"/>
      <c r="AV12" s="28"/>
      <c r="AW12" s="28"/>
      <c r="AX12" s="28"/>
      <c r="AY12" s="28" t="s">
        <v>218</v>
      </c>
      <c r="AZ12" s="28"/>
      <c r="BA12" s="28"/>
      <c r="BB12" s="28"/>
      <c r="BC12" s="28"/>
      <c r="BD12" s="33"/>
      <c r="BE12" s="33"/>
      <c r="BF12" s="33"/>
      <c r="BG12" s="33"/>
      <c r="BH12" s="28"/>
      <c r="BI12" s="28"/>
    </row>
    <row r="13" spans="18:61" s="36" customFormat="1" ht="7.5" customHeight="1">
      <c r="R13" s="105"/>
      <c r="S13" s="105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9"/>
      <c r="AT13" s="29"/>
      <c r="AU13" s="29"/>
      <c r="AV13" s="29"/>
      <c r="AW13" s="21"/>
      <c r="AX13" s="27"/>
      <c r="AY13" s="27"/>
      <c r="AZ13" s="27"/>
      <c r="BA13" s="27"/>
      <c r="BB13" s="27"/>
      <c r="BC13" s="27"/>
      <c r="BD13" s="27"/>
      <c r="BE13" s="27"/>
      <c r="BF13" s="31"/>
      <c r="BG13" s="31"/>
      <c r="BH13" s="31"/>
      <c r="BI13" s="22"/>
    </row>
    <row r="14" spans="1:61" s="36" customFormat="1" ht="42" customHeight="1">
      <c r="A14" s="36" t="s">
        <v>156</v>
      </c>
      <c r="F14" s="109"/>
      <c r="G14" s="109"/>
      <c r="H14" s="110"/>
      <c r="I14" s="110"/>
      <c r="J14" s="110"/>
      <c r="K14" s="110"/>
      <c r="L14" s="110"/>
      <c r="M14" s="110"/>
      <c r="N14" s="110"/>
      <c r="R14" s="105"/>
      <c r="S14" s="105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379"/>
      <c r="AT14" s="379"/>
      <c r="AU14" s="379"/>
      <c r="AV14" s="379"/>
      <c r="AW14" s="379"/>
      <c r="AX14" s="379"/>
      <c r="AY14" s="379"/>
      <c r="AZ14" s="379"/>
      <c r="BA14" s="379"/>
      <c r="BB14" s="379"/>
      <c r="BC14" s="379"/>
      <c r="BD14" s="379"/>
      <c r="BE14" s="98"/>
      <c r="BF14" s="34"/>
      <c r="BG14" s="34"/>
      <c r="BH14" s="34"/>
      <c r="BI14" s="22"/>
    </row>
    <row r="15" spans="18:61" s="36" customFormat="1" ht="22.5" customHeight="1">
      <c r="R15" s="105"/>
      <c r="S15" s="105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2"/>
      <c r="BH15" s="22"/>
      <c r="BI15" s="22"/>
    </row>
    <row r="16" spans="18:61" s="36" customFormat="1" ht="0.75" customHeight="1">
      <c r="R16" s="105"/>
      <c r="S16" s="105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2"/>
      <c r="BG16" s="22"/>
      <c r="BH16" s="22"/>
      <c r="BI16" s="22"/>
    </row>
    <row r="17" spans="5:61" s="36" customFormat="1" ht="45.75" customHeight="1">
      <c r="E17" s="111" t="s">
        <v>114</v>
      </c>
      <c r="R17" s="105"/>
      <c r="S17" s="105"/>
      <c r="AF17" s="21"/>
      <c r="AG17" s="21"/>
      <c r="AH17" s="21"/>
      <c r="AI17" s="21"/>
      <c r="AJ17" s="21"/>
      <c r="AK17" s="21"/>
      <c r="AL17" s="21"/>
      <c r="AM17" s="35"/>
      <c r="AN17" s="21"/>
      <c r="AO17" s="35" t="s">
        <v>59</v>
      </c>
      <c r="AP17" s="21"/>
      <c r="AQ17" s="21"/>
      <c r="AR17" s="35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2"/>
      <c r="BH17" s="22"/>
      <c r="BI17" s="22"/>
    </row>
    <row r="18" spans="18:61" s="112" customFormat="1" ht="48" hidden="1">
      <c r="R18" s="113"/>
      <c r="S18" s="113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19"/>
      <c r="BG18" s="19"/>
      <c r="BH18" s="19"/>
      <c r="BI18" s="19"/>
    </row>
    <row r="19" spans="1:61" s="115" customFormat="1" ht="41.25" customHeight="1">
      <c r="A19" s="356" t="s">
        <v>66</v>
      </c>
      <c r="B19" s="352" t="s">
        <v>67</v>
      </c>
      <c r="C19" s="352"/>
      <c r="D19" s="352"/>
      <c r="E19" s="352"/>
      <c r="F19" s="351" t="s">
        <v>247</v>
      </c>
      <c r="G19" s="352" t="s">
        <v>68</v>
      </c>
      <c r="H19" s="352"/>
      <c r="I19" s="352"/>
      <c r="J19" s="351" t="s">
        <v>248</v>
      </c>
      <c r="K19" s="352" t="s">
        <v>69</v>
      </c>
      <c r="L19" s="352"/>
      <c r="M19" s="352"/>
      <c r="N19" s="352"/>
      <c r="O19" s="352" t="s">
        <v>70</v>
      </c>
      <c r="P19" s="352"/>
      <c r="Q19" s="352"/>
      <c r="R19" s="352"/>
      <c r="S19" s="351" t="s">
        <v>249</v>
      </c>
      <c r="T19" s="352" t="s">
        <v>71</v>
      </c>
      <c r="U19" s="352"/>
      <c r="V19" s="352"/>
      <c r="W19" s="351" t="s">
        <v>250</v>
      </c>
      <c r="X19" s="372" t="s">
        <v>72</v>
      </c>
      <c r="Y19" s="372"/>
      <c r="Z19" s="372"/>
      <c r="AA19" s="373" t="s">
        <v>251</v>
      </c>
      <c r="AB19" s="372" t="s">
        <v>73</v>
      </c>
      <c r="AC19" s="372"/>
      <c r="AD19" s="372"/>
      <c r="AE19" s="372"/>
      <c r="AF19" s="351" t="s">
        <v>157</v>
      </c>
      <c r="AG19" s="352" t="s">
        <v>74</v>
      </c>
      <c r="AH19" s="352"/>
      <c r="AI19" s="352"/>
      <c r="AJ19" s="351" t="s">
        <v>158</v>
      </c>
      <c r="AK19" s="352" t="s">
        <v>75</v>
      </c>
      <c r="AL19" s="352"/>
      <c r="AM19" s="352"/>
      <c r="AN19" s="352"/>
      <c r="AO19" s="352" t="s">
        <v>76</v>
      </c>
      <c r="AP19" s="352"/>
      <c r="AQ19" s="352"/>
      <c r="AR19" s="352"/>
      <c r="AS19" s="351" t="s">
        <v>159</v>
      </c>
      <c r="AT19" s="352" t="s">
        <v>77</v>
      </c>
      <c r="AU19" s="352"/>
      <c r="AV19" s="352"/>
      <c r="AW19" s="351" t="s">
        <v>160</v>
      </c>
      <c r="AX19" s="352" t="s">
        <v>78</v>
      </c>
      <c r="AY19" s="352"/>
      <c r="AZ19" s="352"/>
      <c r="BA19" s="341"/>
      <c r="BB19" s="356" t="s">
        <v>53</v>
      </c>
      <c r="BC19" s="335" t="s">
        <v>79</v>
      </c>
      <c r="BD19" s="335" t="s">
        <v>80</v>
      </c>
      <c r="BE19" s="335" t="s">
        <v>65</v>
      </c>
      <c r="BF19" s="335" t="s">
        <v>81</v>
      </c>
      <c r="BG19" s="335" t="s">
        <v>47</v>
      </c>
      <c r="BH19" s="337" t="s">
        <v>2</v>
      </c>
      <c r="BI19" s="338"/>
    </row>
    <row r="20" spans="1:61" s="115" customFormat="1" ht="358.5" customHeight="1">
      <c r="A20" s="356"/>
      <c r="B20" s="96" t="s">
        <v>82</v>
      </c>
      <c r="C20" s="96" t="s">
        <v>83</v>
      </c>
      <c r="D20" s="96" t="s">
        <v>84</v>
      </c>
      <c r="E20" s="96" t="s">
        <v>85</v>
      </c>
      <c r="F20" s="352"/>
      <c r="G20" s="96" t="s">
        <v>86</v>
      </c>
      <c r="H20" s="96" t="s">
        <v>87</v>
      </c>
      <c r="I20" s="96" t="s">
        <v>88</v>
      </c>
      <c r="J20" s="352"/>
      <c r="K20" s="96" t="s">
        <v>89</v>
      </c>
      <c r="L20" s="96" t="s">
        <v>90</v>
      </c>
      <c r="M20" s="96" t="s">
        <v>91</v>
      </c>
      <c r="N20" s="96" t="s">
        <v>92</v>
      </c>
      <c r="O20" s="96" t="s">
        <v>93</v>
      </c>
      <c r="P20" s="96" t="s">
        <v>83</v>
      </c>
      <c r="Q20" s="96" t="s">
        <v>84</v>
      </c>
      <c r="R20" s="96" t="s">
        <v>85</v>
      </c>
      <c r="S20" s="352"/>
      <c r="T20" s="96" t="s">
        <v>94</v>
      </c>
      <c r="U20" s="96" t="s">
        <v>95</v>
      </c>
      <c r="V20" s="96" t="s">
        <v>96</v>
      </c>
      <c r="W20" s="352"/>
      <c r="X20" s="114" t="s">
        <v>97</v>
      </c>
      <c r="Y20" s="114" t="s">
        <v>98</v>
      </c>
      <c r="Z20" s="114" t="s">
        <v>99</v>
      </c>
      <c r="AA20" s="372"/>
      <c r="AB20" s="114" t="s">
        <v>97</v>
      </c>
      <c r="AC20" s="114" t="s">
        <v>98</v>
      </c>
      <c r="AD20" s="114" t="s">
        <v>99</v>
      </c>
      <c r="AE20" s="114" t="s">
        <v>100</v>
      </c>
      <c r="AF20" s="352"/>
      <c r="AG20" s="96" t="s">
        <v>86</v>
      </c>
      <c r="AH20" s="96" t="s">
        <v>87</v>
      </c>
      <c r="AI20" s="96" t="s">
        <v>88</v>
      </c>
      <c r="AJ20" s="352"/>
      <c r="AK20" s="96" t="s">
        <v>101</v>
      </c>
      <c r="AL20" s="96" t="s">
        <v>102</v>
      </c>
      <c r="AM20" s="96" t="s">
        <v>103</v>
      </c>
      <c r="AN20" s="96" t="s">
        <v>104</v>
      </c>
      <c r="AO20" s="96" t="s">
        <v>93</v>
      </c>
      <c r="AP20" s="96" t="s">
        <v>83</v>
      </c>
      <c r="AQ20" s="96" t="s">
        <v>84</v>
      </c>
      <c r="AR20" s="96" t="s">
        <v>85</v>
      </c>
      <c r="AS20" s="352"/>
      <c r="AT20" s="96" t="s">
        <v>86</v>
      </c>
      <c r="AU20" s="96" t="s">
        <v>87</v>
      </c>
      <c r="AV20" s="96" t="s">
        <v>88</v>
      </c>
      <c r="AW20" s="352"/>
      <c r="AX20" s="96" t="s">
        <v>89</v>
      </c>
      <c r="AY20" s="96" t="s">
        <v>90</v>
      </c>
      <c r="AZ20" s="96" t="s">
        <v>91</v>
      </c>
      <c r="BA20" s="8" t="s">
        <v>105</v>
      </c>
      <c r="BB20" s="356"/>
      <c r="BC20" s="336"/>
      <c r="BD20" s="336"/>
      <c r="BE20" s="336"/>
      <c r="BF20" s="336"/>
      <c r="BG20" s="336"/>
      <c r="BH20" s="339"/>
      <c r="BI20" s="340"/>
    </row>
    <row r="21" spans="1:61" s="115" customFormat="1" ht="39.75" customHeight="1">
      <c r="A21" s="116" t="s">
        <v>48</v>
      </c>
      <c r="B21" s="117"/>
      <c r="C21" s="117"/>
      <c r="D21" s="117"/>
      <c r="E21" s="117"/>
      <c r="F21" s="117"/>
      <c r="G21" s="117"/>
      <c r="H21" s="117"/>
      <c r="I21" s="117"/>
      <c r="J21" s="117">
        <v>13</v>
      </c>
      <c r="K21" s="117"/>
      <c r="L21" s="117"/>
      <c r="M21" s="117"/>
      <c r="N21" s="97"/>
      <c r="O21" s="97" t="s">
        <v>51</v>
      </c>
      <c r="P21" s="97" t="s">
        <v>51</v>
      </c>
      <c r="Q21" s="118" t="s">
        <v>64</v>
      </c>
      <c r="R21" s="118" t="s">
        <v>64</v>
      </c>
      <c r="S21" s="118" t="s">
        <v>64</v>
      </c>
      <c r="T21" s="118" t="s">
        <v>64</v>
      </c>
      <c r="U21" s="9" t="s">
        <v>49</v>
      </c>
      <c r="V21" s="9" t="s">
        <v>49</v>
      </c>
      <c r="W21" s="97" t="s">
        <v>50</v>
      </c>
      <c r="X21" s="97" t="s">
        <v>50</v>
      </c>
      <c r="Y21" s="5"/>
      <c r="Z21" s="5"/>
      <c r="AA21" s="5"/>
      <c r="AB21" s="5">
        <v>12</v>
      </c>
      <c r="AC21" s="5"/>
      <c r="AD21" s="5"/>
      <c r="AE21" s="5"/>
      <c r="AF21" s="97"/>
      <c r="AG21" s="97"/>
      <c r="AH21" s="97"/>
      <c r="AI21" s="9"/>
      <c r="AJ21" s="97"/>
      <c r="AK21" s="97" t="s">
        <v>51</v>
      </c>
      <c r="AL21" s="97" t="s">
        <v>51</v>
      </c>
      <c r="AM21" s="118" t="s">
        <v>64</v>
      </c>
      <c r="AN21" s="118" t="s">
        <v>64</v>
      </c>
      <c r="AO21" s="118" t="s">
        <v>64</v>
      </c>
      <c r="AP21" s="118" t="s">
        <v>64</v>
      </c>
      <c r="AQ21" s="9" t="s">
        <v>49</v>
      </c>
      <c r="AR21" s="9" t="s">
        <v>49</v>
      </c>
      <c r="AS21" s="97" t="s">
        <v>52</v>
      </c>
      <c r="AT21" s="9"/>
      <c r="AU21" s="9"/>
      <c r="AV21" s="9"/>
      <c r="AW21" s="97"/>
      <c r="AX21" s="97"/>
      <c r="AY21" s="97"/>
      <c r="AZ21" s="97"/>
      <c r="BA21" s="8"/>
      <c r="BB21" s="97">
        <v>25</v>
      </c>
      <c r="BC21" s="97">
        <v>4</v>
      </c>
      <c r="BD21" s="97">
        <v>4</v>
      </c>
      <c r="BE21" s="97">
        <v>8</v>
      </c>
      <c r="BF21" s="97">
        <v>1</v>
      </c>
      <c r="BG21" s="97">
        <v>2</v>
      </c>
      <c r="BH21" s="341">
        <f>SUM(BB21:BG21)</f>
        <v>44</v>
      </c>
      <c r="BI21" s="342"/>
    </row>
    <row r="22" spans="1:61" s="6" customFormat="1" ht="39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0"/>
      <c r="Q22" s="10"/>
      <c r="R22" s="10"/>
      <c r="S22" s="10"/>
      <c r="T22" s="10"/>
      <c r="U22" s="10"/>
      <c r="V22" s="10"/>
      <c r="W22" s="10"/>
      <c r="X22" s="119"/>
      <c r="Y22" s="119"/>
      <c r="Z22" s="119"/>
      <c r="AA22" s="119"/>
      <c r="AB22" s="119"/>
      <c r="AC22" s="119"/>
      <c r="AD22" s="119"/>
      <c r="AE22" s="119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2">
        <f>SUM(BB21:BB21)</f>
        <v>25</v>
      </c>
      <c r="BC22" s="12">
        <f>SUM(BC21:BC21)</f>
        <v>4</v>
      </c>
      <c r="BD22" s="12">
        <v>4</v>
      </c>
      <c r="BE22" s="12">
        <v>8</v>
      </c>
      <c r="BF22" s="12">
        <f>SUM(BF21:BF21)</f>
        <v>1</v>
      </c>
      <c r="BG22" s="12">
        <v>2</v>
      </c>
      <c r="BH22" s="343">
        <f>SUM(BB22:BG22)</f>
        <v>44</v>
      </c>
      <c r="BI22" s="344"/>
    </row>
    <row r="23" spans="1:61" s="6" customFormat="1" ht="12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20"/>
      <c r="S23" s="120"/>
      <c r="T23" s="13"/>
      <c r="U23" s="13"/>
      <c r="V23" s="13"/>
      <c r="W23" s="13"/>
      <c r="X23" s="121"/>
      <c r="Y23" s="121"/>
      <c r="Z23" s="121"/>
      <c r="AA23" s="121"/>
      <c r="AB23" s="121"/>
      <c r="AC23" s="121"/>
      <c r="AD23" s="121"/>
      <c r="AE23" s="121"/>
      <c r="AF23" s="13"/>
      <c r="AG23" s="13"/>
      <c r="AH23" s="13"/>
      <c r="AI23" s="13"/>
      <c r="BF23" s="7"/>
      <c r="BG23" s="7"/>
      <c r="BH23" s="7"/>
      <c r="BI23" s="7"/>
    </row>
    <row r="24" spans="1:61" s="6" customFormat="1" ht="48">
      <c r="A24" s="13"/>
      <c r="B24" s="13"/>
      <c r="C24" s="13" t="s">
        <v>106</v>
      </c>
      <c r="D24" s="13"/>
      <c r="E24" s="13"/>
      <c r="F24" s="13"/>
      <c r="H24" s="122"/>
      <c r="I24" s="11" t="s">
        <v>107</v>
      </c>
      <c r="J24" s="13" t="s">
        <v>108</v>
      </c>
      <c r="N24" s="13"/>
      <c r="O24" s="13"/>
      <c r="P24" s="13"/>
      <c r="Q24" s="13"/>
      <c r="R24" s="120"/>
      <c r="S24" s="123" t="s">
        <v>51</v>
      </c>
      <c r="T24" s="11" t="s">
        <v>107</v>
      </c>
      <c r="U24" s="13" t="s">
        <v>161</v>
      </c>
      <c r="W24" s="13"/>
      <c r="X24" s="121"/>
      <c r="Y24" s="121"/>
      <c r="Z24" s="121"/>
      <c r="AA24" s="121"/>
      <c r="AB24" s="121"/>
      <c r="AC24" s="121"/>
      <c r="AD24" s="112"/>
      <c r="AE24" s="18" t="s">
        <v>52</v>
      </c>
      <c r="AF24" s="11" t="s">
        <v>107</v>
      </c>
      <c r="AG24" s="13" t="s">
        <v>109</v>
      </c>
      <c r="AH24" s="13"/>
      <c r="AI24" s="13"/>
      <c r="AO24" s="14"/>
      <c r="AP24" s="15"/>
      <c r="AQ24" s="16"/>
      <c r="AR24" s="17"/>
      <c r="AS24" s="17"/>
      <c r="BF24" s="7"/>
      <c r="BG24" s="7"/>
      <c r="BH24" s="7"/>
      <c r="BI24" s="7"/>
    </row>
    <row r="25" spans="1:61" s="6" customFormat="1" ht="13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20"/>
      <c r="S25" s="120"/>
      <c r="T25" s="13"/>
      <c r="U25" s="13"/>
      <c r="V25" s="13"/>
      <c r="W25" s="13"/>
      <c r="X25" s="121"/>
      <c r="Y25" s="121"/>
      <c r="Z25" s="121"/>
      <c r="AA25" s="121"/>
      <c r="AB25" s="121"/>
      <c r="AC25" s="121"/>
      <c r="AD25" s="121"/>
      <c r="AE25" s="121"/>
      <c r="AF25" s="13"/>
      <c r="AG25" s="13"/>
      <c r="AH25" s="13"/>
      <c r="AI25" s="13"/>
      <c r="AO25" s="17"/>
      <c r="AP25" s="17"/>
      <c r="AQ25" s="17"/>
      <c r="AR25" s="17"/>
      <c r="AS25" s="17"/>
      <c r="BF25" s="7"/>
      <c r="BG25" s="7"/>
      <c r="BH25" s="7"/>
      <c r="BI25" s="7"/>
    </row>
    <row r="26" spans="1:61" s="6" customFormat="1" ht="48">
      <c r="A26" s="13"/>
      <c r="B26" s="13"/>
      <c r="C26" s="13"/>
      <c r="D26" s="13"/>
      <c r="E26" s="13"/>
      <c r="F26" s="13"/>
      <c r="G26" s="13"/>
      <c r="H26" s="124" t="s">
        <v>49</v>
      </c>
      <c r="I26" s="11" t="s">
        <v>107</v>
      </c>
      <c r="J26" s="13" t="s">
        <v>110</v>
      </c>
      <c r="N26" s="13"/>
      <c r="O26" s="13"/>
      <c r="P26" s="13"/>
      <c r="Q26" s="13"/>
      <c r="R26" s="120"/>
      <c r="S26" s="123" t="s">
        <v>64</v>
      </c>
      <c r="T26" s="11" t="s">
        <v>107</v>
      </c>
      <c r="U26" s="13" t="s">
        <v>162</v>
      </c>
      <c r="W26" s="13"/>
      <c r="X26" s="121"/>
      <c r="Y26" s="121"/>
      <c r="Z26" s="121"/>
      <c r="AA26" s="121"/>
      <c r="AB26" s="121"/>
      <c r="AC26" s="121"/>
      <c r="AD26" s="112"/>
      <c r="AE26" s="18" t="s">
        <v>50</v>
      </c>
      <c r="AF26" s="11" t="s">
        <v>107</v>
      </c>
      <c r="AG26" s="13" t="s">
        <v>111</v>
      </c>
      <c r="AH26" s="13"/>
      <c r="AI26" s="13"/>
      <c r="BF26" s="7"/>
      <c r="BG26" s="7"/>
      <c r="BH26" s="7"/>
      <c r="BI26" s="7"/>
    </row>
    <row r="27" spans="1:61" s="6" customFormat="1" ht="29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20"/>
      <c r="S27" s="120"/>
      <c r="T27" s="13"/>
      <c r="U27" s="13"/>
      <c r="V27" s="13"/>
      <c r="W27" s="13"/>
      <c r="X27" s="121"/>
      <c r="Y27" s="121"/>
      <c r="Z27" s="121"/>
      <c r="AA27" s="121"/>
      <c r="AB27" s="121"/>
      <c r="AC27" s="121"/>
      <c r="AD27" s="121"/>
      <c r="AE27" s="121"/>
      <c r="AF27" s="13"/>
      <c r="AG27" s="13"/>
      <c r="AH27" s="13"/>
      <c r="AI27" s="13"/>
      <c r="BF27" s="7"/>
      <c r="BG27" s="7"/>
      <c r="BH27" s="7"/>
      <c r="BI27" s="7"/>
    </row>
    <row r="28" spans="1:61" s="6" customFormat="1" ht="30.75" customHeight="1" hidden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20"/>
      <c r="S28" s="120"/>
      <c r="T28" s="13"/>
      <c r="U28" s="13"/>
      <c r="V28" s="13"/>
      <c r="W28" s="13"/>
      <c r="X28" s="121"/>
      <c r="Y28" s="121"/>
      <c r="Z28" s="121"/>
      <c r="AA28" s="121"/>
      <c r="AB28" s="121"/>
      <c r="AC28" s="121"/>
      <c r="AD28" s="121"/>
      <c r="AE28" s="121"/>
      <c r="AF28" s="13"/>
      <c r="AG28" s="13"/>
      <c r="AH28" s="13"/>
      <c r="AI28" s="13"/>
      <c r="BF28" s="7"/>
      <c r="BG28" s="7"/>
      <c r="BH28" s="7"/>
      <c r="BI28" s="7"/>
    </row>
    <row r="29" spans="1:61" s="112" customFormat="1" ht="48" hidden="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5"/>
      <c r="S29" s="125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3"/>
      <c r="AG29" s="13"/>
      <c r="AH29" s="13"/>
      <c r="AI29" s="13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19"/>
      <c r="BG29" s="19"/>
      <c r="BH29" s="19"/>
      <c r="BI29" s="19"/>
    </row>
    <row r="30" spans="1:61" s="36" customFormat="1" ht="47.25" customHeight="1" thickBo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7"/>
      <c r="S30" s="127"/>
      <c r="T30" s="126"/>
      <c r="U30" s="126"/>
      <c r="V30" s="126"/>
      <c r="W30" s="126"/>
      <c r="X30" s="126"/>
      <c r="Y30" s="126"/>
      <c r="Z30" s="126"/>
      <c r="AA30" s="111" t="s">
        <v>112</v>
      </c>
      <c r="AB30" s="126"/>
      <c r="AC30" s="126"/>
      <c r="AD30" s="126"/>
      <c r="AE30" s="126"/>
      <c r="AF30" s="126"/>
      <c r="AG30" s="126"/>
      <c r="AH30" s="126"/>
      <c r="AI30" s="126"/>
      <c r="BF30" s="22"/>
      <c r="BG30" s="22"/>
      <c r="BH30" s="22"/>
      <c r="BI30" s="22"/>
    </row>
    <row r="31" spans="1:61" s="112" customFormat="1" ht="50.25" customHeight="1" thickBot="1">
      <c r="A31" s="509" t="s">
        <v>23</v>
      </c>
      <c r="B31" s="345" t="s">
        <v>32</v>
      </c>
      <c r="C31" s="346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296" t="s">
        <v>3</v>
      </c>
      <c r="T31" s="297"/>
      <c r="U31" s="302" t="s">
        <v>4</v>
      </c>
      <c r="V31" s="303"/>
      <c r="W31" s="506" t="s">
        <v>5</v>
      </c>
      <c r="X31" s="507"/>
      <c r="Y31" s="507"/>
      <c r="Z31" s="507"/>
      <c r="AA31" s="507"/>
      <c r="AB31" s="507"/>
      <c r="AC31" s="507"/>
      <c r="AD31" s="507"/>
      <c r="AE31" s="507"/>
      <c r="AF31" s="507"/>
      <c r="AG31" s="507"/>
      <c r="AH31" s="508"/>
      <c r="AI31" s="353" t="s">
        <v>21</v>
      </c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5"/>
      <c r="BA31" s="357" t="s">
        <v>16</v>
      </c>
      <c r="BB31" s="358"/>
      <c r="BC31" s="363" t="s">
        <v>24</v>
      </c>
      <c r="BD31" s="364"/>
      <c r="BE31" s="364"/>
      <c r="BF31" s="364"/>
      <c r="BG31" s="364"/>
      <c r="BH31" s="364"/>
      <c r="BI31" s="365"/>
    </row>
    <row r="32" spans="1:61" s="112" customFormat="1" ht="50.25" customHeight="1" thickBot="1">
      <c r="A32" s="510"/>
      <c r="B32" s="347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298"/>
      <c r="T32" s="299"/>
      <c r="U32" s="304"/>
      <c r="V32" s="505"/>
      <c r="W32" s="296" t="s">
        <v>2</v>
      </c>
      <c r="X32" s="297"/>
      <c r="Y32" s="302" t="s">
        <v>6</v>
      </c>
      <c r="Z32" s="303"/>
      <c r="AA32" s="306" t="s">
        <v>7</v>
      </c>
      <c r="AB32" s="307"/>
      <c r="AC32" s="307"/>
      <c r="AD32" s="307"/>
      <c r="AE32" s="307"/>
      <c r="AF32" s="307"/>
      <c r="AG32" s="307"/>
      <c r="AH32" s="308"/>
      <c r="AI32" s="309" t="s">
        <v>9</v>
      </c>
      <c r="AJ32" s="310"/>
      <c r="AK32" s="310"/>
      <c r="AL32" s="310"/>
      <c r="AM32" s="310"/>
      <c r="AN32" s="310"/>
      <c r="AO32" s="310"/>
      <c r="AP32" s="310"/>
      <c r="AQ32" s="310"/>
      <c r="AR32" s="310"/>
      <c r="AS32" s="310"/>
      <c r="AT32" s="310"/>
      <c r="AU32" s="310"/>
      <c r="AV32" s="310"/>
      <c r="AW32" s="310"/>
      <c r="AX32" s="310"/>
      <c r="AY32" s="310"/>
      <c r="AZ32" s="311"/>
      <c r="BA32" s="359"/>
      <c r="BB32" s="360"/>
      <c r="BC32" s="366"/>
      <c r="BD32" s="367"/>
      <c r="BE32" s="367"/>
      <c r="BF32" s="367"/>
      <c r="BG32" s="367"/>
      <c r="BH32" s="367"/>
      <c r="BI32" s="368"/>
    </row>
    <row r="33" spans="1:61" s="112" customFormat="1" ht="105.75" customHeight="1" thickBot="1">
      <c r="A33" s="510"/>
      <c r="B33" s="347"/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298"/>
      <c r="T33" s="299"/>
      <c r="U33" s="304"/>
      <c r="V33" s="505"/>
      <c r="W33" s="298"/>
      <c r="X33" s="299"/>
      <c r="Y33" s="304"/>
      <c r="Z33" s="299"/>
      <c r="AA33" s="312" t="s">
        <v>8</v>
      </c>
      <c r="AB33" s="313"/>
      <c r="AC33" s="315" t="s">
        <v>25</v>
      </c>
      <c r="AD33" s="313"/>
      <c r="AE33" s="315" t="s">
        <v>26</v>
      </c>
      <c r="AF33" s="313"/>
      <c r="AG33" s="302" t="s">
        <v>22</v>
      </c>
      <c r="AH33" s="303"/>
      <c r="AI33" s="381" t="s">
        <v>238</v>
      </c>
      <c r="AJ33" s="382"/>
      <c r="AK33" s="382"/>
      <c r="AL33" s="382"/>
      <c r="AM33" s="382"/>
      <c r="AN33" s="382"/>
      <c r="AO33" s="382"/>
      <c r="AP33" s="382"/>
      <c r="AQ33" s="383"/>
      <c r="AR33" s="381" t="s">
        <v>239</v>
      </c>
      <c r="AS33" s="382"/>
      <c r="AT33" s="382"/>
      <c r="AU33" s="382"/>
      <c r="AV33" s="382"/>
      <c r="AW33" s="382"/>
      <c r="AX33" s="382"/>
      <c r="AY33" s="382"/>
      <c r="AZ33" s="383"/>
      <c r="BA33" s="359"/>
      <c r="BB33" s="360"/>
      <c r="BC33" s="366"/>
      <c r="BD33" s="367"/>
      <c r="BE33" s="367"/>
      <c r="BF33" s="367"/>
      <c r="BG33" s="367"/>
      <c r="BH33" s="367"/>
      <c r="BI33" s="368"/>
    </row>
    <row r="34" spans="1:61" s="112" customFormat="1" ht="225" customHeight="1" thickBot="1">
      <c r="A34" s="511"/>
      <c r="B34" s="349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00"/>
      <c r="T34" s="301"/>
      <c r="U34" s="305"/>
      <c r="V34" s="380"/>
      <c r="W34" s="300"/>
      <c r="X34" s="301"/>
      <c r="Y34" s="305"/>
      <c r="Z34" s="301"/>
      <c r="AA34" s="300"/>
      <c r="AB34" s="314"/>
      <c r="AC34" s="305"/>
      <c r="AD34" s="314"/>
      <c r="AE34" s="305"/>
      <c r="AF34" s="314"/>
      <c r="AG34" s="305"/>
      <c r="AH34" s="380"/>
      <c r="AI34" s="316" t="s">
        <v>1</v>
      </c>
      <c r="AJ34" s="290"/>
      <c r="AK34" s="317"/>
      <c r="AL34" s="318" t="s">
        <v>10</v>
      </c>
      <c r="AM34" s="290"/>
      <c r="AN34" s="317"/>
      <c r="AO34" s="290" t="s">
        <v>11</v>
      </c>
      <c r="AP34" s="290"/>
      <c r="AQ34" s="291"/>
      <c r="AR34" s="316" t="s">
        <v>1</v>
      </c>
      <c r="AS34" s="290"/>
      <c r="AT34" s="290"/>
      <c r="AU34" s="318" t="s">
        <v>10</v>
      </c>
      <c r="AV34" s="290"/>
      <c r="AW34" s="317"/>
      <c r="AX34" s="290" t="s">
        <v>11</v>
      </c>
      <c r="AY34" s="290"/>
      <c r="AZ34" s="291"/>
      <c r="BA34" s="361"/>
      <c r="BB34" s="362"/>
      <c r="BC34" s="369"/>
      <c r="BD34" s="370"/>
      <c r="BE34" s="370"/>
      <c r="BF34" s="370"/>
      <c r="BG34" s="370"/>
      <c r="BH34" s="370"/>
      <c r="BI34" s="371"/>
    </row>
    <row r="35" spans="1:61" s="129" customFormat="1" ht="70.5" customHeight="1" thickBot="1">
      <c r="A35" s="128" t="s">
        <v>12</v>
      </c>
      <c r="B35" s="181" t="s">
        <v>115</v>
      </c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3"/>
      <c r="S35" s="222"/>
      <c r="T35" s="223"/>
      <c r="U35" s="232"/>
      <c r="V35" s="233"/>
      <c r="W35" s="246">
        <f>W36</f>
        <v>648</v>
      </c>
      <c r="X35" s="247"/>
      <c r="Y35" s="232">
        <f>Y36</f>
        <v>216</v>
      </c>
      <c r="Z35" s="233"/>
      <c r="AA35" s="502">
        <f>AA36</f>
        <v>76</v>
      </c>
      <c r="AB35" s="247"/>
      <c r="AC35" s="232">
        <f>AC36</f>
        <v>18</v>
      </c>
      <c r="AD35" s="247"/>
      <c r="AE35" s="232">
        <f>AE36</f>
        <v>82</v>
      </c>
      <c r="AF35" s="247"/>
      <c r="AG35" s="255">
        <f>AG36</f>
        <v>40</v>
      </c>
      <c r="AH35" s="270"/>
      <c r="AI35" s="260">
        <f>AI36</f>
        <v>324</v>
      </c>
      <c r="AJ35" s="256"/>
      <c r="AK35" s="257"/>
      <c r="AL35" s="255">
        <f>AL36</f>
        <v>108</v>
      </c>
      <c r="AM35" s="256"/>
      <c r="AN35" s="257"/>
      <c r="AO35" s="255">
        <f>AO36</f>
        <v>9</v>
      </c>
      <c r="AP35" s="256"/>
      <c r="AQ35" s="270"/>
      <c r="AR35" s="260">
        <f>AR36</f>
        <v>324</v>
      </c>
      <c r="AS35" s="256"/>
      <c r="AT35" s="257"/>
      <c r="AU35" s="255">
        <f>AU36</f>
        <v>108</v>
      </c>
      <c r="AV35" s="256"/>
      <c r="AW35" s="257"/>
      <c r="AX35" s="255">
        <f>AX36</f>
        <v>9</v>
      </c>
      <c r="AY35" s="256"/>
      <c r="AZ35" s="270"/>
      <c r="BA35" s="285">
        <f>BA36</f>
        <v>18</v>
      </c>
      <c r="BB35" s="286"/>
      <c r="BC35" s="260"/>
      <c r="BD35" s="256"/>
      <c r="BE35" s="256"/>
      <c r="BF35" s="256"/>
      <c r="BG35" s="256"/>
      <c r="BH35" s="256"/>
      <c r="BI35" s="270"/>
    </row>
    <row r="36" spans="1:61" s="130" customFormat="1" ht="77.25" customHeight="1">
      <c r="A36" s="37" t="s">
        <v>27</v>
      </c>
      <c r="B36" s="198" t="s">
        <v>188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200"/>
      <c r="S36" s="218"/>
      <c r="T36" s="219"/>
      <c r="U36" s="230"/>
      <c r="V36" s="231"/>
      <c r="W36" s="218">
        <f>SUM(W37:X41)</f>
        <v>648</v>
      </c>
      <c r="X36" s="219"/>
      <c r="Y36" s="230">
        <f>SUM(Y37:Z41)</f>
        <v>216</v>
      </c>
      <c r="Z36" s="231"/>
      <c r="AA36" s="261">
        <f>SUM(AA37:AB41)</f>
        <v>76</v>
      </c>
      <c r="AB36" s="219"/>
      <c r="AC36" s="230">
        <f>SUM(AC37:AD41)</f>
        <v>18</v>
      </c>
      <c r="AD36" s="219"/>
      <c r="AE36" s="230">
        <f>SUM(AE37:AF41)</f>
        <v>82</v>
      </c>
      <c r="AF36" s="219"/>
      <c r="AG36" s="230">
        <f>SUM(AG37:AH41)</f>
        <v>40</v>
      </c>
      <c r="AH36" s="231"/>
      <c r="AI36" s="218">
        <f>SUM(AI37:AK41)</f>
        <v>324</v>
      </c>
      <c r="AJ36" s="261"/>
      <c r="AK36" s="219"/>
      <c r="AL36" s="230">
        <f>SUM(AL37:AN41)</f>
        <v>108</v>
      </c>
      <c r="AM36" s="261"/>
      <c r="AN36" s="219"/>
      <c r="AO36" s="230">
        <f>SUM(AO37:AQ41)</f>
        <v>9</v>
      </c>
      <c r="AP36" s="261"/>
      <c r="AQ36" s="231"/>
      <c r="AR36" s="218">
        <f>SUM(AR37:AT41)</f>
        <v>324</v>
      </c>
      <c r="AS36" s="261"/>
      <c r="AT36" s="219"/>
      <c r="AU36" s="230">
        <f>SUM(AU37:AW41)</f>
        <v>108</v>
      </c>
      <c r="AV36" s="261"/>
      <c r="AW36" s="219"/>
      <c r="AX36" s="230">
        <f>SUM(AX37:AZ41)</f>
        <v>9</v>
      </c>
      <c r="AY36" s="261"/>
      <c r="AZ36" s="231"/>
      <c r="BA36" s="218">
        <f>AO36+AX36</f>
        <v>18</v>
      </c>
      <c r="BB36" s="231"/>
      <c r="BC36" s="218"/>
      <c r="BD36" s="261"/>
      <c r="BE36" s="261"/>
      <c r="BF36" s="261"/>
      <c r="BG36" s="261"/>
      <c r="BH36" s="261"/>
      <c r="BI36" s="231"/>
    </row>
    <row r="37" spans="1:61" s="52" customFormat="1" ht="114.75" customHeight="1">
      <c r="A37" s="38" t="s">
        <v>33</v>
      </c>
      <c r="B37" s="163" t="s">
        <v>222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5"/>
      <c r="S37" s="208">
        <v>1</v>
      </c>
      <c r="T37" s="209"/>
      <c r="U37" s="226"/>
      <c r="V37" s="227"/>
      <c r="W37" s="208">
        <v>108</v>
      </c>
      <c r="X37" s="209"/>
      <c r="Y37" s="226">
        <v>36</v>
      </c>
      <c r="Z37" s="227"/>
      <c r="AA37" s="173">
        <v>12</v>
      </c>
      <c r="AB37" s="499"/>
      <c r="AC37" s="175"/>
      <c r="AD37" s="499"/>
      <c r="AE37" s="175">
        <v>20</v>
      </c>
      <c r="AF37" s="499"/>
      <c r="AG37" s="175">
        <v>4</v>
      </c>
      <c r="AH37" s="384"/>
      <c r="AI37" s="208">
        <v>108</v>
      </c>
      <c r="AJ37" s="248"/>
      <c r="AK37" s="209"/>
      <c r="AL37" s="226">
        <v>36</v>
      </c>
      <c r="AM37" s="248"/>
      <c r="AN37" s="209"/>
      <c r="AO37" s="226">
        <v>3</v>
      </c>
      <c r="AP37" s="248"/>
      <c r="AQ37" s="227"/>
      <c r="AR37" s="208"/>
      <c r="AS37" s="248"/>
      <c r="AT37" s="209"/>
      <c r="AU37" s="226"/>
      <c r="AV37" s="248"/>
      <c r="AW37" s="209"/>
      <c r="AX37" s="226"/>
      <c r="AY37" s="248"/>
      <c r="AZ37" s="227"/>
      <c r="BA37" s="208">
        <f>AO37+AX37</f>
        <v>3</v>
      </c>
      <c r="BB37" s="227"/>
      <c r="BC37" s="273" t="s">
        <v>193</v>
      </c>
      <c r="BD37" s="274"/>
      <c r="BE37" s="274"/>
      <c r="BF37" s="274"/>
      <c r="BG37" s="274"/>
      <c r="BH37" s="274"/>
      <c r="BI37" s="275"/>
    </row>
    <row r="38" spans="1:61" s="52" customFormat="1" ht="105" customHeight="1">
      <c r="A38" s="39" t="s">
        <v>34</v>
      </c>
      <c r="B38" s="163" t="s">
        <v>223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/>
      <c r="S38" s="208">
        <v>1</v>
      </c>
      <c r="T38" s="209"/>
      <c r="U38" s="226"/>
      <c r="V38" s="227"/>
      <c r="W38" s="208">
        <v>108</v>
      </c>
      <c r="X38" s="209"/>
      <c r="Y38" s="226">
        <v>36</v>
      </c>
      <c r="Z38" s="227"/>
      <c r="AA38" s="416">
        <v>18</v>
      </c>
      <c r="AB38" s="418"/>
      <c r="AC38" s="500"/>
      <c r="AD38" s="418"/>
      <c r="AE38" s="500">
        <v>12</v>
      </c>
      <c r="AF38" s="418"/>
      <c r="AG38" s="500">
        <v>6</v>
      </c>
      <c r="AH38" s="501"/>
      <c r="AI38" s="208">
        <v>108</v>
      </c>
      <c r="AJ38" s="248"/>
      <c r="AK38" s="209"/>
      <c r="AL38" s="226">
        <v>36</v>
      </c>
      <c r="AM38" s="248"/>
      <c r="AN38" s="209"/>
      <c r="AO38" s="226">
        <v>3</v>
      </c>
      <c r="AP38" s="248"/>
      <c r="AQ38" s="227"/>
      <c r="AR38" s="208"/>
      <c r="AS38" s="248"/>
      <c r="AT38" s="209"/>
      <c r="AU38" s="226"/>
      <c r="AV38" s="248"/>
      <c r="AW38" s="209"/>
      <c r="AX38" s="226"/>
      <c r="AY38" s="248"/>
      <c r="AZ38" s="227"/>
      <c r="BA38" s="208">
        <f>AO38+AX38</f>
        <v>3</v>
      </c>
      <c r="BB38" s="227"/>
      <c r="BC38" s="273" t="s">
        <v>183</v>
      </c>
      <c r="BD38" s="274"/>
      <c r="BE38" s="274"/>
      <c r="BF38" s="274"/>
      <c r="BG38" s="274"/>
      <c r="BH38" s="274"/>
      <c r="BI38" s="275"/>
    </row>
    <row r="39" spans="1:61" s="52" customFormat="1" ht="60" customHeight="1">
      <c r="A39" s="39" t="s">
        <v>125</v>
      </c>
      <c r="B39" s="163" t="s">
        <v>190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/>
      <c r="S39" s="208">
        <v>2</v>
      </c>
      <c r="T39" s="209"/>
      <c r="U39" s="226">
        <v>1</v>
      </c>
      <c r="V39" s="227"/>
      <c r="W39" s="208">
        <v>216</v>
      </c>
      <c r="X39" s="209"/>
      <c r="Y39" s="226">
        <v>72</v>
      </c>
      <c r="Z39" s="227"/>
      <c r="AA39" s="173">
        <v>26</v>
      </c>
      <c r="AB39" s="174"/>
      <c r="AC39" s="175"/>
      <c r="AD39" s="174"/>
      <c r="AE39" s="175">
        <v>38</v>
      </c>
      <c r="AF39" s="174"/>
      <c r="AG39" s="175">
        <v>8</v>
      </c>
      <c r="AH39" s="176"/>
      <c r="AI39" s="208">
        <v>108</v>
      </c>
      <c r="AJ39" s="248"/>
      <c r="AK39" s="209"/>
      <c r="AL39" s="226">
        <v>36</v>
      </c>
      <c r="AM39" s="248"/>
      <c r="AN39" s="209"/>
      <c r="AO39" s="226">
        <v>3</v>
      </c>
      <c r="AP39" s="248"/>
      <c r="AQ39" s="227"/>
      <c r="AR39" s="208">
        <v>108</v>
      </c>
      <c r="AS39" s="248"/>
      <c r="AT39" s="209"/>
      <c r="AU39" s="226">
        <v>36</v>
      </c>
      <c r="AV39" s="248"/>
      <c r="AW39" s="209"/>
      <c r="AX39" s="226">
        <v>3</v>
      </c>
      <c r="AY39" s="248"/>
      <c r="AZ39" s="227"/>
      <c r="BA39" s="208">
        <f>AN39+AX39</f>
        <v>3</v>
      </c>
      <c r="BB39" s="227"/>
      <c r="BC39" s="273" t="s">
        <v>194</v>
      </c>
      <c r="BD39" s="274"/>
      <c r="BE39" s="274"/>
      <c r="BF39" s="274"/>
      <c r="BG39" s="274"/>
      <c r="BH39" s="274"/>
      <c r="BI39" s="275"/>
    </row>
    <row r="40" spans="1:67" s="52" customFormat="1" ht="105" customHeight="1">
      <c r="A40" s="40" t="s">
        <v>179</v>
      </c>
      <c r="B40" s="201" t="s">
        <v>191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3"/>
      <c r="S40" s="224">
        <v>2</v>
      </c>
      <c r="T40" s="225"/>
      <c r="U40" s="235"/>
      <c r="V40" s="236"/>
      <c r="W40" s="224">
        <v>108</v>
      </c>
      <c r="X40" s="225"/>
      <c r="Y40" s="235">
        <v>36</v>
      </c>
      <c r="Z40" s="236"/>
      <c r="AA40" s="166">
        <v>6</v>
      </c>
      <c r="AB40" s="167"/>
      <c r="AC40" s="168"/>
      <c r="AD40" s="167"/>
      <c r="AE40" s="168">
        <v>12</v>
      </c>
      <c r="AF40" s="167"/>
      <c r="AG40" s="168">
        <v>18</v>
      </c>
      <c r="AH40" s="319"/>
      <c r="AI40" s="224"/>
      <c r="AJ40" s="276"/>
      <c r="AK40" s="225"/>
      <c r="AL40" s="235"/>
      <c r="AM40" s="276"/>
      <c r="AN40" s="225"/>
      <c r="AO40" s="235"/>
      <c r="AP40" s="276"/>
      <c r="AQ40" s="89"/>
      <c r="AR40" s="224">
        <v>108</v>
      </c>
      <c r="AS40" s="276"/>
      <c r="AT40" s="225"/>
      <c r="AU40" s="235">
        <v>36</v>
      </c>
      <c r="AV40" s="276"/>
      <c r="AW40" s="225"/>
      <c r="AX40" s="235">
        <v>3</v>
      </c>
      <c r="AY40" s="276"/>
      <c r="AZ40" s="236"/>
      <c r="BA40" s="224">
        <f>AN40+AX40</f>
        <v>3</v>
      </c>
      <c r="BB40" s="236"/>
      <c r="BC40" s="277" t="s">
        <v>213</v>
      </c>
      <c r="BD40" s="278"/>
      <c r="BE40" s="278"/>
      <c r="BF40" s="278"/>
      <c r="BG40" s="278"/>
      <c r="BH40" s="278"/>
      <c r="BI40" s="279"/>
      <c r="BO40" s="130"/>
    </row>
    <row r="41" spans="1:67" s="52" customFormat="1" ht="105" customHeight="1" thickBot="1">
      <c r="A41" s="90" t="s">
        <v>189</v>
      </c>
      <c r="B41" s="178" t="s">
        <v>192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80"/>
      <c r="S41" s="189">
        <v>2</v>
      </c>
      <c r="T41" s="190"/>
      <c r="U41" s="228"/>
      <c r="V41" s="229"/>
      <c r="W41" s="189">
        <v>108</v>
      </c>
      <c r="X41" s="190"/>
      <c r="Y41" s="228">
        <v>36</v>
      </c>
      <c r="Z41" s="229"/>
      <c r="AA41" s="498">
        <v>14</v>
      </c>
      <c r="AB41" s="503"/>
      <c r="AC41" s="497">
        <v>18</v>
      </c>
      <c r="AD41" s="503"/>
      <c r="AE41" s="497"/>
      <c r="AF41" s="503"/>
      <c r="AG41" s="497">
        <v>4</v>
      </c>
      <c r="AH41" s="498"/>
      <c r="AI41" s="189"/>
      <c r="AJ41" s="259"/>
      <c r="AK41" s="190"/>
      <c r="AL41" s="228"/>
      <c r="AM41" s="259"/>
      <c r="AN41" s="190"/>
      <c r="AO41" s="228"/>
      <c r="AP41" s="259"/>
      <c r="AQ41" s="70"/>
      <c r="AR41" s="189">
        <v>108</v>
      </c>
      <c r="AS41" s="259"/>
      <c r="AT41" s="190"/>
      <c r="AU41" s="228">
        <v>36</v>
      </c>
      <c r="AV41" s="259"/>
      <c r="AW41" s="190"/>
      <c r="AX41" s="228">
        <v>3</v>
      </c>
      <c r="AY41" s="259"/>
      <c r="AZ41" s="229"/>
      <c r="BA41" s="189">
        <f>AN41+AX41</f>
        <v>3</v>
      </c>
      <c r="BB41" s="229"/>
      <c r="BC41" s="280" t="s">
        <v>171</v>
      </c>
      <c r="BD41" s="281"/>
      <c r="BE41" s="281"/>
      <c r="BF41" s="281"/>
      <c r="BG41" s="281"/>
      <c r="BH41" s="281"/>
      <c r="BI41" s="282"/>
      <c r="BO41" s="130"/>
    </row>
    <row r="42" spans="1:61" s="129" customFormat="1" ht="105" customHeight="1" thickBot="1">
      <c r="A42" s="128" t="s">
        <v>20</v>
      </c>
      <c r="B42" s="181" t="s">
        <v>219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3"/>
      <c r="S42" s="222"/>
      <c r="T42" s="223"/>
      <c r="U42" s="232"/>
      <c r="V42" s="233"/>
      <c r="W42" s="246">
        <f>W43+W46+W51</f>
        <v>864</v>
      </c>
      <c r="X42" s="247"/>
      <c r="Y42" s="232">
        <f>Y43+Y46+Y51</f>
        <v>216</v>
      </c>
      <c r="Z42" s="233"/>
      <c r="AA42" s="502">
        <f>AA43+AA46+AA51</f>
        <v>72</v>
      </c>
      <c r="AB42" s="247"/>
      <c r="AC42" s="232"/>
      <c r="AD42" s="247"/>
      <c r="AE42" s="232">
        <f>AE43+AE46+AE51</f>
        <v>74</v>
      </c>
      <c r="AF42" s="247"/>
      <c r="AG42" s="255">
        <f>AG43+AG46+AG51:AH51</f>
        <v>70</v>
      </c>
      <c r="AH42" s="270"/>
      <c r="AI42" s="260">
        <f>AI43+AI46+AI51</f>
        <v>432</v>
      </c>
      <c r="AJ42" s="256"/>
      <c r="AK42" s="257"/>
      <c r="AL42" s="255">
        <f>AL43+AL46+AL51</f>
        <v>108</v>
      </c>
      <c r="AM42" s="256"/>
      <c r="AN42" s="257"/>
      <c r="AO42" s="255">
        <f>AO43+AO46+AO51</f>
        <v>12</v>
      </c>
      <c r="AP42" s="256"/>
      <c r="AQ42" s="270"/>
      <c r="AR42" s="260">
        <f>AR43+AR46+AR51</f>
        <v>432</v>
      </c>
      <c r="AS42" s="256"/>
      <c r="AT42" s="257"/>
      <c r="AU42" s="255">
        <f>AU43+AU46+AU51</f>
        <v>108</v>
      </c>
      <c r="AV42" s="256"/>
      <c r="AW42" s="257"/>
      <c r="AX42" s="255">
        <f>AX43+AX46+AX51</f>
        <v>12</v>
      </c>
      <c r="AY42" s="256"/>
      <c r="AZ42" s="270"/>
      <c r="BA42" s="285">
        <f>BA43+BA46+BA51</f>
        <v>24</v>
      </c>
      <c r="BB42" s="286"/>
      <c r="BC42" s="260"/>
      <c r="BD42" s="256"/>
      <c r="BE42" s="256"/>
      <c r="BF42" s="256"/>
      <c r="BG42" s="256"/>
      <c r="BH42" s="256"/>
      <c r="BI42" s="270"/>
    </row>
    <row r="43" spans="1:61" s="130" customFormat="1" ht="60" customHeight="1">
      <c r="A43" s="37" t="s">
        <v>28</v>
      </c>
      <c r="B43" s="192" t="s">
        <v>209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4"/>
      <c r="S43" s="218"/>
      <c r="T43" s="219"/>
      <c r="U43" s="230"/>
      <c r="V43" s="231"/>
      <c r="W43" s="218">
        <f>SUM(W44:X45)</f>
        <v>216</v>
      </c>
      <c r="X43" s="219"/>
      <c r="Y43" s="230">
        <f>SUM(Y44:Z45)</f>
        <v>72</v>
      </c>
      <c r="Z43" s="231"/>
      <c r="AA43" s="261">
        <f>SUM(AA44:AB45)</f>
        <v>22</v>
      </c>
      <c r="AB43" s="219"/>
      <c r="AC43" s="230"/>
      <c r="AD43" s="219"/>
      <c r="AE43" s="230">
        <f>SUM(AE44:AF45)</f>
        <v>26</v>
      </c>
      <c r="AF43" s="219"/>
      <c r="AG43" s="230">
        <f>SUM(AG44:AH45)</f>
        <v>24</v>
      </c>
      <c r="AH43" s="231"/>
      <c r="AI43" s="218">
        <f>SUM(AI44:AK45)</f>
        <v>216</v>
      </c>
      <c r="AJ43" s="261"/>
      <c r="AK43" s="219"/>
      <c r="AL43" s="230">
        <f>SUM(AL44:AN45)</f>
        <v>72</v>
      </c>
      <c r="AM43" s="261"/>
      <c r="AN43" s="219"/>
      <c r="AO43" s="230">
        <f>SUM(AO44:AQ45)</f>
        <v>6</v>
      </c>
      <c r="AP43" s="261"/>
      <c r="AQ43" s="231"/>
      <c r="AR43" s="218"/>
      <c r="AS43" s="261"/>
      <c r="AT43" s="219"/>
      <c r="AU43" s="230"/>
      <c r="AV43" s="261"/>
      <c r="AW43" s="219"/>
      <c r="AX43" s="230"/>
      <c r="AY43" s="261"/>
      <c r="AZ43" s="231"/>
      <c r="BA43" s="218">
        <f>SUM(BA44:BB45)</f>
        <v>6</v>
      </c>
      <c r="BB43" s="231"/>
      <c r="BC43" s="218"/>
      <c r="BD43" s="261"/>
      <c r="BE43" s="261"/>
      <c r="BF43" s="261"/>
      <c r="BG43" s="261"/>
      <c r="BH43" s="261"/>
      <c r="BI43" s="231"/>
    </row>
    <row r="44" spans="1:67" s="52" customFormat="1" ht="218.25" customHeight="1">
      <c r="A44" s="39" t="s">
        <v>35</v>
      </c>
      <c r="B44" s="195" t="s">
        <v>252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7"/>
      <c r="S44" s="173"/>
      <c r="T44" s="174"/>
      <c r="U44" s="175">
        <v>1</v>
      </c>
      <c r="V44" s="176"/>
      <c r="W44" s="173">
        <v>108</v>
      </c>
      <c r="X44" s="174"/>
      <c r="Y44" s="175">
        <v>36</v>
      </c>
      <c r="Z44" s="176"/>
      <c r="AA44" s="173">
        <v>14</v>
      </c>
      <c r="AB44" s="174"/>
      <c r="AC44" s="175"/>
      <c r="AD44" s="174"/>
      <c r="AE44" s="175">
        <v>18</v>
      </c>
      <c r="AF44" s="174"/>
      <c r="AG44" s="175">
        <v>4</v>
      </c>
      <c r="AH44" s="176"/>
      <c r="AI44" s="208">
        <v>108</v>
      </c>
      <c r="AJ44" s="248"/>
      <c r="AK44" s="209"/>
      <c r="AL44" s="226">
        <v>36</v>
      </c>
      <c r="AM44" s="248"/>
      <c r="AN44" s="209"/>
      <c r="AO44" s="226">
        <v>3</v>
      </c>
      <c r="AP44" s="248"/>
      <c r="AQ44" s="227"/>
      <c r="AR44" s="208"/>
      <c r="AS44" s="248"/>
      <c r="AT44" s="209"/>
      <c r="AU44" s="226"/>
      <c r="AV44" s="248"/>
      <c r="AW44" s="209"/>
      <c r="AX44" s="226"/>
      <c r="AY44" s="248"/>
      <c r="AZ44" s="227"/>
      <c r="BA44" s="208">
        <f>AO44+AX44</f>
        <v>3</v>
      </c>
      <c r="BB44" s="227"/>
      <c r="BC44" s="273" t="s">
        <v>228</v>
      </c>
      <c r="BD44" s="274"/>
      <c r="BE44" s="274"/>
      <c r="BF44" s="274"/>
      <c r="BG44" s="274"/>
      <c r="BH44" s="274"/>
      <c r="BI44" s="275"/>
      <c r="BO44" s="130"/>
    </row>
    <row r="45" spans="1:67" s="52" customFormat="1" ht="60" customHeight="1">
      <c r="A45" s="40" t="s">
        <v>46</v>
      </c>
      <c r="B45" s="163" t="s">
        <v>224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5"/>
      <c r="S45" s="166"/>
      <c r="T45" s="191"/>
      <c r="U45" s="168">
        <v>1</v>
      </c>
      <c r="V45" s="177"/>
      <c r="W45" s="166">
        <v>108</v>
      </c>
      <c r="X45" s="191"/>
      <c r="Y45" s="168">
        <v>36</v>
      </c>
      <c r="Z45" s="177"/>
      <c r="AA45" s="166">
        <v>8</v>
      </c>
      <c r="AB45" s="191"/>
      <c r="AC45" s="168"/>
      <c r="AD45" s="191"/>
      <c r="AE45" s="168">
        <v>8</v>
      </c>
      <c r="AF45" s="191"/>
      <c r="AG45" s="168">
        <v>20</v>
      </c>
      <c r="AH45" s="177"/>
      <c r="AI45" s="208">
        <v>108</v>
      </c>
      <c r="AJ45" s="248"/>
      <c r="AK45" s="209"/>
      <c r="AL45" s="226">
        <v>36</v>
      </c>
      <c r="AM45" s="248"/>
      <c r="AN45" s="209"/>
      <c r="AO45" s="226">
        <v>3</v>
      </c>
      <c r="AP45" s="248"/>
      <c r="AQ45" s="227"/>
      <c r="AR45" s="208"/>
      <c r="AS45" s="248"/>
      <c r="AT45" s="209"/>
      <c r="AU45" s="226"/>
      <c r="AV45" s="248"/>
      <c r="AW45" s="209"/>
      <c r="AX45" s="226"/>
      <c r="AY45" s="248"/>
      <c r="AZ45" s="227"/>
      <c r="BA45" s="208">
        <f>AO45+AX45</f>
        <v>3</v>
      </c>
      <c r="BB45" s="227"/>
      <c r="BC45" s="273" t="s">
        <v>131</v>
      </c>
      <c r="BD45" s="274"/>
      <c r="BE45" s="274"/>
      <c r="BF45" s="274"/>
      <c r="BG45" s="274"/>
      <c r="BH45" s="274"/>
      <c r="BI45" s="275"/>
      <c r="BO45" s="130"/>
    </row>
    <row r="46" spans="1:61" s="130" customFormat="1" ht="77.25" customHeight="1">
      <c r="A46" s="41" t="s">
        <v>36</v>
      </c>
      <c r="B46" s="170" t="s">
        <v>210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2"/>
      <c r="S46" s="187"/>
      <c r="T46" s="188"/>
      <c r="U46" s="210"/>
      <c r="V46" s="211"/>
      <c r="W46" s="187">
        <f>SUM(W47:X50)</f>
        <v>432</v>
      </c>
      <c r="X46" s="188"/>
      <c r="Y46" s="210">
        <f>SUM(Y47:Z50)</f>
        <v>144</v>
      </c>
      <c r="Z46" s="211"/>
      <c r="AA46" s="268">
        <f>SUM(AA47:AB50)</f>
        <v>50</v>
      </c>
      <c r="AB46" s="188"/>
      <c r="AC46" s="210"/>
      <c r="AD46" s="188"/>
      <c r="AE46" s="210">
        <f>SUM(AE47:AF50)</f>
        <v>48</v>
      </c>
      <c r="AF46" s="188"/>
      <c r="AG46" s="210">
        <f>SUM(AG47:AH50)</f>
        <v>46</v>
      </c>
      <c r="AH46" s="211"/>
      <c r="AI46" s="187">
        <f>SUM(AI47:AK50)</f>
        <v>108</v>
      </c>
      <c r="AJ46" s="268"/>
      <c r="AK46" s="188"/>
      <c r="AL46" s="210">
        <f>SUM(AL47:AN50)</f>
        <v>36</v>
      </c>
      <c r="AM46" s="268"/>
      <c r="AN46" s="188"/>
      <c r="AO46" s="210">
        <f>SUM(AO47:AQ50)</f>
        <v>3</v>
      </c>
      <c r="AP46" s="268"/>
      <c r="AQ46" s="211"/>
      <c r="AR46" s="187">
        <f>SUM(AR47:AT50)</f>
        <v>324</v>
      </c>
      <c r="AS46" s="268"/>
      <c r="AT46" s="188"/>
      <c r="AU46" s="210">
        <f>SUM(AU47:AW50)</f>
        <v>108</v>
      </c>
      <c r="AV46" s="268"/>
      <c r="AW46" s="188"/>
      <c r="AX46" s="210">
        <f>SUM(AX47:AZ50)</f>
        <v>9</v>
      </c>
      <c r="AY46" s="268"/>
      <c r="AZ46" s="211"/>
      <c r="BA46" s="187">
        <f>AO46+AX46</f>
        <v>12</v>
      </c>
      <c r="BB46" s="211"/>
      <c r="BC46" s="187"/>
      <c r="BD46" s="268"/>
      <c r="BE46" s="268"/>
      <c r="BF46" s="268"/>
      <c r="BG46" s="268"/>
      <c r="BH46" s="268"/>
      <c r="BI46" s="211"/>
    </row>
    <row r="47" spans="1:67" s="52" customFormat="1" ht="210" customHeight="1">
      <c r="A47" s="42" t="s">
        <v>37</v>
      </c>
      <c r="B47" s="163" t="s">
        <v>253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/>
      <c r="S47" s="220">
        <v>1</v>
      </c>
      <c r="T47" s="221"/>
      <c r="U47" s="221"/>
      <c r="V47" s="234"/>
      <c r="W47" s="220">
        <v>108</v>
      </c>
      <c r="X47" s="221"/>
      <c r="Y47" s="221">
        <v>36</v>
      </c>
      <c r="Z47" s="234"/>
      <c r="AA47" s="166">
        <v>10</v>
      </c>
      <c r="AB47" s="167"/>
      <c r="AC47" s="168"/>
      <c r="AD47" s="167"/>
      <c r="AE47" s="168">
        <v>16</v>
      </c>
      <c r="AF47" s="167"/>
      <c r="AG47" s="168">
        <v>10</v>
      </c>
      <c r="AH47" s="319"/>
      <c r="AI47" s="208">
        <v>108</v>
      </c>
      <c r="AJ47" s="248"/>
      <c r="AK47" s="209"/>
      <c r="AL47" s="226">
        <v>36</v>
      </c>
      <c r="AM47" s="248"/>
      <c r="AN47" s="209"/>
      <c r="AO47" s="226">
        <v>3</v>
      </c>
      <c r="AP47" s="248"/>
      <c r="AQ47" s="227"/>
      <c r="AR47" s="208"/>
      <c r="AS47" s="248"/>
      <c r="AT47" s="209"/>
      <c r="AU47" s="226"/>
      <c r="AV47" s="248"/>
      <c r="AW47" s="209"/>
      <c r="AX47" s="226"/>
      <c r="AY47" s="248"/>
      <c r="AZ47" s="227"/>
      <c r="BA47" s="208">
        <f>AO47+AX47</f>
        <v>3</v>
      </c>
      <c r="BB47" s="227"/>
      <c r="BC47" s="273" t="s">
        <v>211</v>
      </c>
      <c r="BD47" s="274"/>
      <c r="BE47" s="274"/>
      <c r="BF47" s="274"/>
      <c r="BG47" s="274"/>
      <c r="BH47" s="274"/>
      <c r="BI47" s="275"/>
      <c r="BO47" s="130"/>
    </row>
    <row r="48" spans="1:67" s="52" customFormat="1" ht="207.75" customHeight="1">
      <c r="A48" s="42" t="s">
        <v>44</v>
      </c>
      <c r="B48" s="163" t="s">
        <v>254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5"/>
      <c r="S48" s="173"/>
      <c r="T48" s="174"/>
      <c r="U48" s="175">
        <v>2</v>
      </c>
      <c r="V48" s="176"/>
      <c r="W48" s="173">
        <v>108</v>
      </c>
      <c r="X48" s="174"/>
      <c r="Y48" s="175">
        <v>36</v>
      </c>
      <c r="Z48" s="176"/>
      <c r="AA48" s="320">
        <v>8</v>
      </c>
      <c r="AB48" s="174"/>
      <c r="AC48" s="175"/>
      <c r="AD48" s="174"/>
      <c r="AE48" s="175">
        <v>10</v>
      </c>
      <c r="AF48" s="174"/>
      <c r="AG48" s="175">
        <v>18</v>
      </c>
      <c r="AH48" s="320"/>
      <c r="AI48" s="208"/>
      <c r="AJ48" s="248"/>
      <c r="AK48" s="209"/>
      <c r="AL48" s="226"/>
      <c r="AM48" s="248"/>
      <c r="AN48" s="209"/>
      <c r="AO48" s="226"/>
      <c r="AP48" s="248"/>
      <c r="AQ48" s="227"/>
      <c r="AR48" s="208">
        <v>108</v>
      </c>
      <c r="AS48" s="248"/>
      <c r="AT48" s="209"/>
      <c r="AU48" s="226">
        <v>36</v>
      </c>
      <c r="AV48" s="248"/>
      <c r="AW48" s="209"/>
      <c r="AX48" s="226">
        <v>3</v>
      </c>
      <c r="AY48" s="248"/>
      <c r="AZ48" s="227"/>
      <c r="BA48" s="208">
        <f>AN48+AX48</f>
        <v>3</v>
      </c>
      <c r="BB48" s="227"/>
      <c r="BC48" s="273" t="s">
        <v>212</v>
      </c>
      <c r="BD48" s="274"/>
      <c r="BE48" s="274"/>
      <c r="BF48" s="274"/>
      <c r="BG48" s="274"/>
      <c r="BH48" s="274"/>
      <c r="BI48" s="275"/>
      <c r="BO48" s="130"/>
    </row>
    <row r="49" spans="1:67" s="52" customFormat="1" ht="319.5" customHeight="1">
      <c r="A49" s="42" t="s">
        <v>126</v>
      </c>
      <c r="B49" s="163" t="s">
        <v>232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5"/>
      <c r="S49" s="166"/>
      <c r="T49" s="167"/>
      <c r="U49" s="168">
        <v>2</v>
      </c>
      <c r="V49" s="169"/>
      <c r="W49" s="166">
        <v>108</v>
      </c>
      <c r="X49" s="167"/>
      <c r="Y49" s="168">
        <v>36</v>
      </c>
      <c r="Z49" s="169"/>
      <c r="AA49" s="319">
        <v>18</v>
      </c>
      <c r="AB49" s="167"/>
      <c r="AC49" s="168"/>
      <c r="AD49" s="167"/>
      <c r="AE49" s="168">
        <v>8</v>
      </c>
      <c r="AF49" s="167"/>
      <c r="AG49" s="168">
        <v>10</v>
      </c>
      <c r="AH49" s="319"/>
      <c r="AI49" s="208"/>
      <c r="AJ49" s="248"/>
      <c r="AK49" s="209"/>
      <c r="AL49" s="226"/>
      <c r="AM49" s="248"/>
      <c r="AN49" s="209"/>
      <c r="AO49" s="226"/>
      <c r="AP49" s="248"/>
      <c r="AQ49" s="227"/>
      <c r="AR49" s="208">
        <v>108</v>
      </c>
      <c r="AS49" s="248"/>
      <c r="AT49" s="209"/>
      <c r="AU49" s="226">
        <v>36</v>
      </c>
      <c r="AV49" s="248"/>
      <c r="AW49" s="209"/>
      <c r="AX49" s="226">
        <v>3</v>
      </c>
      <c r="AY49" s="248"/>
      <c r="AZ49" s="227"/>
      <c r="BA49" s="208">
        <f>AN49+AX49</f>
        <v>3</v>
      </c>
      <c r="BB49" s="227"/>
      <c r="BC49" s="273" t="s">
        <v>236</v>
      </c>
      <c r="BD49" s="274"/>
      <c r="BE49" s="274"/>
      <c r="BF49" s="274"/>
      <c r="BG49" s="274"/>
      <c r="BH49" s="274"/>
      <c r="BI49" s="275"/>
      <c r="BO49" s="130"/>
    </row>
    <row r="50" spans="1:67" s="52" customFormat="1" ht="159.75" customHeight="1">
      <c r="A50" s="42" t="s">
        <v>207</v>
      </c>
      <c r="B50" s="163" t="s">
        <v>246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/>
      <c r="S50" s="166"/>
      <c r="T50" s="191"/>
      <c r="U50" s="168">
        <v>2</v>
      </c>
      <c r="V50" s="177"/>
      <c r="W50" s="166">
        <v>108</v>
      </c>
      <c r="X50" s="191"/>
      <c r="Y50" s="168">
        <v>36</v>
      </c>
      <c r="Z50" s="177"/>
      <c r="AA50" s="320">
        <v>14</v>
      </c>
      <c r="AB50" s="174"/>
      <c r="AC50" s="175"/>
      <c r="AD50" s="174"/>
      <c r="AE50" s="175">
        <v>14</v>
      </c>
      <c r="AF50" s="174"/>
      <c r="AG50" s="168">
        <v>8</v>
      </c>
      <c r="AH50" s="169"/>
      <c r="AI50" s="208"/>
      <c r="AJ50" s="248"/>
      <c r="AK50" s="209"/>
      <c r="AL50" s="226"/>
      <c r="AM50" s="248"/>
      <c r="AN50" s="209"/>
      <c r="AO50" s="226"/>
      <c r="AP50" s="248"/>
      <c r="AQ50" s="227"/>
      <c r="AR50" s="208">
        <v>108</v>
      </c>
      <c r="AS50" s="248"/>
      <c r="AT50" s="209"/>
      <c r="AU50" s="226">
        <v>36</v>
      </c>
      <c r="AV50" s="248"/>
      <c r="AW50" s="209"/>
      <c r="AX50" s="226">
        <v>3</v>
      </c>
      <c r="AY50" s="248"/>
      <c r="AZ50" s="227"/>
      <c r="BA50" s="208">
        <f>AN50+AX50</f>
        <v>3</v>
      </c>
      <c r="BB50" s="227"/>
      <c r="BC50" s="273" t="s">
        <v>235</v>
      </c>
      <c r="BD50" s="274"/>
      <c r="BE50" s="274"/>
      <c r="BF50" s="274"/>
      <c r="BG50" s="274"/>
      <c r="BH50" s="274"/>
      <c r="BI50" s="275"/>
      <c r="BO50" s="130"/>
    </row>
    <row r="51" spans="1:61" s="131" customFormat="1" ht="115.5" customHeight="1">
      <c r="A51" s="41" t="s">
        <v>165</v>
      </c>
      <c r="B51" s="170" t="s">
        <v>255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2"/>
      <c r="S51" s="187"/>
      <c r="T51" s="188"/>
      <c r="U51" s="210"/>
      <c r="V51" s="211"/>
      <c r="W51" s="187">
        <f>W52</f>
        <v>216</v>
      </c>
      <c r="X51" s="188"/>
      <c r="Y51" s="249"/>
      <c r="Z51" s="250"/>
      <c r="AA51" s="512"/>
      <c r="AB51" s="496"/>
      <c r="AC51" s="249"/>
      <c r="AD51" s="496"/>
      <c r="AE51" s="249"/>
      <c r="AF51" s="496"/>
      <c r="AG51" s="71"/>
      <c r="AH51" s="72"/>
      <c r="AI51" s="187">
        <f>AI52</f>
        <v>108</v>
      </c>
      <c r="AJ51" s="268"/>
      <c r="AK51" s="188"/>
      <c r="AL51" s="210"/>
      <c r="AM51" s="268"/>
      <c r="AN51" s="188"/>
      <c r="AO51" s="210">
        <f>AO52</f>
        <v>3</v>
      </c>
      <c r="AP51" s="268"/>
      <c r="AQ51" s="211"/>
      <c r="AR51" s="187">
        <f>SUM(AR52)</f>
        <v>108</v>
      </c>
      <c r="AS51" s="268"/>
      <c r="AT51" s="188"/>
      <c r="AU51" s="210"/>
      <c r="AV51" s="268"/>
      <c r="AW51" s="188"/>
      <c r="AX51" s="210">
        <f>SUM(AX52)</f>
        <v>3</v>
      </c>
      <c r="AY51" s="268"/>
      <c r="AZ51" s="211"/>
      <c r="BA51" s="187">
        <f>SUM(BA52)</f>
        <v>6</v>
      </c>
      <c r="BB51" s="211"/>
      <c r="BC51" s="187"/>
      <c r="BD51" s="268"/>
      <c r="BE51" s="268"/>
      <c r="BF51" s="268"/>
      <c r="BG51" s="268"/>
      <c r="BH51" s="268"/>
      <c r="BI51" s="211"/>
    </row>
    <row r="52" spans="1:61" s="132" customFormat="1" ht="60" customHeight="1" thickBot="1">
      <c r="A52" s="43" t="s">
        <v>166</v>
      </c>
      <c r="B52" s="178" t="s">
        <v>172</v>
      </c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80"/>
      <c r="S52" s="189"/>
      <c r="T52" s="190"/>
      <c r="U52" s="212">
        <v>1.2</v>
      </c>
      <c r="V52" s="213"/>
      <c r="W52" s="189">
        <v>216</v>
      </c>
      <c r="X52" s="190"/>
      <c r="Y52" s="228"/>
      <c r="Z52" s="229"/>
      <c r="AA52" s="259"/>
      <c r="AB52" s="190"/>
      <c r="AC52" s="228"/>
      <c r="AD52" s="190"/>
      <c r="AE52" s="228"/>
      <c r="AF52" s="190"/>
      <c r="AG52" s="69"/>
      <c r="AH52" s="70"/>
      <c r="AI52" s="189">
        <v>108</v>
      </c>
      <c r="AJ52" s="259"/>
      <c r="AK52" s="190"/>
      <c r="AL52" s="228"/>
      <c r="AM52" s="259"/>
      <c r="AN52" s="190"/>
      <c r="AO52" s="228">
        <v>3</v>
      </c>
      <c r="AP52" s="259"/>
      <c r="AQ52" s="229"/>
      <c r="AR52" s="189">
        <v>108</v>
      </c>
      <c r="AS52" s="259"/>
      <c r="AT52" s="190"/>
      <c r="AU52" s="228"/>
      <c r="AV52" s="259"/>
      <c r="AW52" s="190"/>
      <c r="AX52" s="228">
        <v>3</v>
      </c>
      <c r="AY52" s="259"/>
      <c r="AZ52" s="229"/>
      <c r="BA52" s="513">
        <f>SUM(AO52,AX52)</f>
        <v>6</v>
      </c>
      <c r="BB52" s="514"/>
      <c r="BC52" s="287" t="s">
        <v>38</v>
      </c>
      <c r="BD52" s="288"/>
      <c r="BE52" s="288"/>
      <c r="BF52" s="288"/>
      <c r="BG52" s="288"/>
      <c r="BH52" s="288"/>
      <c r="BI52" s="289"/>
    </row>
    <row r="53" spans="1:61" s="133" customFormat="1" ht="105" customHeight="1" thickBot="1">
      <c r="A53" s="128" t="s">
        <v>60</v>
      </c>
      <c r="B53" s="181" t="s">
        <v>118</v>
      </c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3"/>
      <c r="S53" s="204"/>
      <c r="T53" s="205"/>
      <c r="U53" s="214"/>
      <c r="V53" s="215"/>
      <c r="W53" s="244"/>
      <c r="X53" s="245"/>
      <c r="Y53" s="214"/>
      <c r="Z53" s="215"/>
      <c r="AA53" s="504"/>
      <c r="AB53" s="205"/>
      <c r="AC53" s="446"/>
      <c r="AD53" s="205"/>
      <c r="AE53" s="446"/>
      <c r="AF53" s="205"/>
      <c r="AG53" s="91"/>
      <c r="AH53" s="94"/>
      <c r="AI53" s="252"/>
      <c r="AJ53" s="253"/>
      <c r="AK53" s="254"/>
      <c r="AL53" s="269"/>
      <c r="AM53" s="253"/>
      <c r="AN53" s="254"/>
      <c r="AO53" s="91"/>
      <c r="AP53" s="92"/>
      <c r="AQ53" s="94"/>
      <c r="AR53" s="252"/>
      <c r="AS53" s="253"/>
      <c r="AT53" s="254"/>
      <c r="AU53" s="269"/>
      <c r="AV53" s="253"/>
      <c r="AW53" s="254"/>
      <c r="AX53" s="269"/>
      <c r="AY53" s="253"/>
      <c r="AZ53" s="292"/>
      <c r="BA53" s="283"/>
      <c r="BB53" s="284"/>
      <c r="BC53" s="93"/>
      <c r="BD53" s="92"/>
      <c r="BE53" s="92"/>
      <c r="BF53" s="92"/>
      <c r="BG53" s="92"/>
      <c r="BH53" s="92"/>
      <c r="BI53" s="94"/>
    </row>
    <row r="54" spans="1:61" s="36" customFormat="1" ht="60" customHeight="1">
      <c r="A54" s="42" t="s">
        <v>240</v>
      </c>
      <c r="B54" s="184" t="s">
        <v>256</v>
      </c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6"/>
      <c r="S54" s="206">
        <v>2</v>
      </c>
      <c r="T54" s="207"/>
      <c r="U54" s="216"/>
      <c r="V54" s="217"/>
      <c r="W54" s="206" t="s">
        <v>119</v>
      </c>
      <c r="X54" s="207"/>
      <c r="Y54" s="216" t="s">
        <v>152</v>
      </c>
      <c r="Z54" s="217"/>
      <c r="AA54" s="258" t="s">
        <v>137</v>
      </c>
      <c r="AB54" s="207"/>
      <c r="AC54" s="216"/>
      <c r="AD54" s="207"/>
      <c r="AE54" s="216"/>
      <c r="AF54" s="207"/>
      <c r="AG54" s="79" t="s">
        <v>139</v>
      </c>
      <c r="AH54" s="80"/>
      <c r="AI54" s="206" t="s">
        <v>185</v>
      </c>
      <c r="AJ54" s="258"/>
      <c r="AK54" s="207"/>
      <c r="AL54" s="216" t="s">
        <v>168</v>
      </c>
      <c r="AM54" s="258"/>
      <c r="AN54" s="207"/>
      <c r="AO54" s="79"/>
      <c r="AP54" s="78"/>
      <c r="AQ54" s="80"/>
      <c r="AR54" s="206" t="s">
        <v>244</v>
      </c>
      <c r="AS54" s="258"/>
      <c r="AT54" s="207"/>
      <c r="AU54" s="216" t="s">
        <v>169</v>
      </c>
      <c r="AV54" s="258"/>
      <c r="AW54" s="207"/>
      <c r="AX54" s="216"/>
      <c r="AY54" s="258"/>
      <c r="AZ54" s="217"/>
      <c r="BA54" s="332" t="s">
        <v>181</v>
      </c>
      <c r="BB54" s="333"/>
      <c r="BC54" s="399" t="s">
        <v>151</v>
      </c>
      <c r="BD54" s="400"/>
      <c r="BE54" s="400"/>
      <c r="BF54" s="400"/>
      <c r="BG54" s="400"/>
      <c r="BH54" s="400"/>
      <c r="BI54" s="401"/>
    </row>
    <row r="55" spans="1:61" s="36" customFormat="1" ht="60" customHeight="1">
      <c r="A55" s="42" t="s">
        <v>241</v>
      </c>
      <c r="B55" s="163" t="s">
        <v>257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5"/>
      <c r="S55" s="208">
        <v>2</v>
      </c>
      <c r="T55" s="209"/>
      <c r="U55" s="226"/>
      <c r="V55" s="227"/>
      <c r="W55" s="208" t="s">
        <v>182</v>
      </c>
      <c r="X55" s="209"/>
      <c r="Y55" s="226" t="s">
        <v>138</v>
      </c>
      <c r="Z55" s="227"/>
      <c r="AA55" s="248"/>
      <c r="AB55" s="209"/>
      <c r="AC55" s="226"/>
      <c r="AD55" s="209"/>
      <c r="AE55" s="226" t="s">
        <v>138</v>
      </c>
      <c r="AF55" s="209"/>
      <c r="AG55" s="66"/>
      <c r="AH55" s="67"/>
      <c r="AI55" s="208" t="s">
        <v>243</v>
      </c>
      <c r="AJ55" s="248"/>
      <c r="AK55" s="209"/>
      <c r="AL55" s="226" t="s">
        <v>168</v>
      </c>
      <c r="AM55" s="248"/>
      <c r="AN55" s="209"/>
      <c r="AO55" s="66"/>
      <c r="AP55" s="65"/>
      <c r="AQ55" s="67"/>
      <c r="AR55" s="208" t="s">
        <v>167</v>
      </c>
      <c r="AS55" s="248"/>
      <c r="AT55" s="209"/>
      <c r="AU55" s="226" t="s">
        <v>170</v>
      </c>
      <c r="AV55" s="248"/>
      <c r="AW55" s="209"/>
      <c r="AX55" s="226"/>
      <c r="AY55" s="248"/>
      <c r="AZ55" s="227"/>
      <c r="BA55" s="208" t="s">
        <v>181</v>
      </c>
      <c r="BB55" s="334"/>
      <c r="BC55" s="273" t="s">
        <v>176</v>
      </c>
      <c r="BD55" s="274"/>
      <c r="BE55" s="274"/>
      <c r="BF55" s="274"/>
      <c r="BG55" s="274"/>
      <c r="BH55" s="274"/>
      <c r="BI55" s="275"/>
    </row>
    <row r="56" spans="1:61" s="134" customFormat="1" ht="60" customHeight="1" thickBot="1">
      <c r="A56" s="90" t="s">
        <v>242</v>
      </c>
      <c r="B56" s="178" t="s">
        <v>258</v>
      </c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80"/>
      <c r="S56" s="189"/>
      <c r="T56" s="190"/>
      <c r="U56" s="228">
        <v>1</v>
      </c>
      <c r="V56" s="229"/>
      <c r="W56" s="189" t="s">
        <v>120</v>
      </c>
      <c r="X56" s="190"/>
      <c r="Y56" s="228" t="s">
        <v>120</v>
      </c>
      <c r="Z56" s="229"/>
      <c r="AA56" s="259" t="s">
        <v>140</v>
      </c>
      <c r="AB56" s="190"/>
      <c r="AC56" s="228" t="s">
        <v>140</v>
      </c>
      <c r="AD56" s="190"/>
      <c r="AE56" s="293"/>
      <c r="AF56" s="391"/>
      <c r="AG56" s="69"/>
      <c r="AH56" s="70"/>
      <c r="AI56" s="189" t="s">
        <v>120</v>
      </c>
      <c r="AJ56" s="259"/>
      <c r="AK56" s="190"/>
      <c r="AL56" s="228" t="s">
        <v>121</v>
      </c>
      <c r="AM56" s="259"/>
      <c r="AN56" s="190"/>
      <c r="AO56" s="69"/>
      <c r="AP56" s="68"/>
      <c r="AQ56" s="70"/>
      <c r="AR56" s="453"/>
      <c r="AS56" s="294"/>
      <c r="AT56" s="391"/>
      <c r="AU56" s="293"/>
      <c r="AV56" s="294"/>
      <c r="AW56" s="391"/>
      <c r="AX56" s="293"/>
      <c r="AY56" s="294"/>
      <c r="AZ56" s="295"/>
      <c r="BA56" s="271" t="s">
        <v>180</v>
      </c>
      <c r="BB56" s="272"/>
      <c r="BC56" s="280" t="s">
        <v>171</v>
      </c>
      <c r="BD56" s="281"/>
      <c r="BE56" s="281"/>
      <c r="BF56" s="281"/>
      <c r="BG56" s="281"/>
      <c r="BH56" s="281"/>
      <c r="BI56" s="282"/>
    </row>
    <row r="57" spans="1:61" s="137" customFormat="1" ht="12.75" customHeight="1" thickBot="1">
      <c r="A57" s="4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46"/>
      <c r="Q57" s="46"/>
      <c r="R57" s="45"/>
      <c r="S57" s="45"/>
      <c r="T57" s="45"/>
      <c r="U57" s="45"/>
      <c r="V57" s="45"/>
      <c r="W57" s="100"/>
      <c r="X57" s="46"/>
      <c r="Y57" s="46"/>
      <c r="Z57" s="136"/>
      <c r="AA57" s="46"/>
      <c r="AB57" s="46"/>
      <c r="AC57" s="46"/>
      <c r="AD57" s="46"/>
      <c r="AE57" s="46"/>
      <c r="AF57" s="45"/>
      <c r="AG57" s="45"/>
      <c r="AH57" s="45"/>
      <c r="AI57" s="84"/>
      <c r="AJ57" s="85"/>
      <c r="AK57" s="85"/>
      <c r="AL57" s="85"/>
      <c r="AM57" s="85"/>
      <c r="AN57" s="86"/>
      <c r="AO57" s="86"/>
      <c r="AP57" s="86"/>
      <c r="AQ57" s="87"/>
      <c r="AR57" s="45"/>
      <c r="AS57" s="45"/>
      <c r="AT57" s="45"/>
      <c r="AU57" s="45"/>
      <c r="AV57" s="45"/>
      <c r="AW57" s="45"/>
      <c r="AX57" s="45"/>
      <c r="AY57" s="45"/>
      <c r="AZ57" s="46"/>
      <c r="BA57" s="46"/>
      <c r="BB57" s="46"/>
      <c r="BC57" s="46"/>
      <c r="BD57" s="46"/>
      <c r="BE57" s="46"/>
      <c r="BF57" s="44"/>
      <c r="BG57" s="44"/>
      <c r="BH57" s="44"/>
      <c r="BI57" s="44"/>
    </row>
    <row r="58" spans="1:128" s="52" customFormat="1" ht="60" customHeight="1" thickBot="1">
      <c r="A58" s="237" t="s">
        <v>45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9"/>
      <c r="W58" s="240">
        <f>W35+W42</f>
        <v>1512</v>
      </c>
      <c r="X58" s="241"/>
      <c r="Y58" s="242">
        <f>Y42+Y35</f>
        <v>432</v>
      </c>
      <c r="Z58" s="243"/>
      <c r="AA58" s="251">
        <f>AA35+AA42</f>
        <v>148</v>
      </c>
      <c r="AB58" s="241"/>
      <c r="AC58" s="242">
        <f>AC35+AC42</f>
        <v>18</v>
      </c>
      <c r="AD58" s="241"/>
      <c r="AE58" s="242">
        <f>AE35+AE42</f>
        <v>156</v>
      </c>
      <c r="AF58" s="241"/>
      <c r="AG58" s="444">
        <f>AG35+AG42</f>
        <v>110</v>
      </c>
      <c r="AH58" s="445"/>
      <c r="AI58" s="260">
        <f>AI35+AI42</f>
        <v>756</v>
      </c>
      <c r="AJ58" s="256"/>
      <c r="AK58" s="257"/>
      <c r="AL58" s="255">
        <f>AL35+AL42</f>
        <v>216</v>
      </c>
      <c r="AM58" s="256"/>
      <c r="AN58" s="257"/>
      <c r="AO58" s="255">
        <f>AO35+AO42</f>
        <v>21</v>
      </c>
      <c r="AP58" s="256"/>
      <c r="AQ58" s="270"/>
      <c r="AR58" s="256">
        <f>AR42+AR35</f>
        <v>756</v>
      </c>
      <c r="AS58" s="256"/>
      <c r="AT58" s="257"/>
      <c r="AU58" s="255">
        <f>AU42+AU35</f>
        <v>216</v>
      </c>
      <c r="AV58" s="256"/>
      <c r="AW58" s="257"/>
      <c r="AX58" s="255">
        <f>AX42+AX35</f>
        <v>21</v>
      </c>
      <c r="AY58" s="256"/>
      <c r="AZ58" s="270"/>
      <c r="BA58" s="260">
        <f>BA42+BA35</f>
        <v>42</v>
      </c>
      <c r="BB58" s="270"/>
      <c r="BC58" s="260"/>
      <c r="BD58" s="256"/>
      <c r="BE58" s="256"/>
      <c r="BF58" s="256"/>
      <c r="BG58" s="256"/>
      <c r="BH58" s="256"/>
      <c r="BI58" s="270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</row>
    <row r="59" spans="1:128" s="52" customFormat="1" ht="60" customHeight="1">
      <c r="A59" s="184" t="s">
        <v>13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6"/>
      <c r="W59" s="206"/>
      <c r="X59" s="207"/>
      <c r="Y59" s="216"/>
      <c r="Z59" s="217"/>
      <c r="AA59" s="258"/>
      <c r="AB59" s="207"/>
      <c r="AC59" s="216"/>
      <c r="AD59" s="207"/>
      <c r="AE59" s="216"/>
      <c r="AF59" s="207"/>
      <c r="AG59" s="74"/>
      <c r="AH59" s="75"/>
      <c r="AI59" s="265">
        <f>AL58/13</f>
        <v>16.615384615384617</v>
      </c>
      <c r="AJ59" s="266"/>
      <c r="AK59" s="266"/>
      <c r="AL59" s="266"/>
      <c r="AM59" s="266"/>
      <c r="AN59" s="266"/>
      <c r="AO59" s="266"/>
      <c r="AP59" s="266"/>
      <c r="AQ59" s="267"/>
      <c r="AR59" s="265">
        <f>AU58/12</f>
        <v>18</v>
      </c>
      <c r="AS59" s="266"/>
      <c r="AT59" s="266"/>
      <c r="AU59" s="266"/>
      <c r="AV59" s="266"/>
      <c r="AW59" s="266"/>
      <c r="AX59" s="266"/>
      <c r="AY59" s="266"/>
      <c r="AZ59" s="267"/>
      <c r="BA59" s="73"/>
      <c r="BB59" s="75"/>
      <c r="BC59" s="265"/>
      <c r="BD59" s="266"/>
      <c r="BE59" s="266"/>
      <c r="BF59" s="266"/>
      <c r="BG59" s="266"/>
      <c r="BH59" s="266"/>
      <c r="BI59" s="26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</row>
    <row r="60" spans="1:128" s="52" customFormat="1" ht="60" customHeight="1">
      <c r="A60" s="163" t="s">
        <v>136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5"/>
      <c r="W60" s="208"/>
      <c r="X60" s="209"/>
      <c r="Y60" s="226"/>
      <c r="Z60" s="227"/>
      <c r="AA60" s="248"/>
      <c r="AB60" s="209"/>
      <c r="AC60" s="226"/>
      <c r="AD60" s="209"/>
      <c r="AE60" s="226"/>
      <c r="AF60" s="209"/>
      <c r="AG60" s="88"/>
      <c r="AH60" s="82"/>
      <c r="AI60" s="262" t="s">
        <v>184</v>
      </c>
      <c r="AJ60" s="263"/>
      <c r="AK60" s="263"/>
      <c r="AL60" s="263"/>
      <c r="AM60" s="263"/>
      <c r="AN60" s="263"/>
      <c r="AO60" s="263"/>
      <c r="AP60" s="263"/>
      <c r="AQ60" s="264"/>
      <c r="AR60" s="262" t="s">
        <v>124</v>
      </c>
      <c r="AS60" s="263"/>
      <c r="AT60" s="263"/>
      <c r="AU60" s="263"/>
      <c r="AV60" s="263"/>
      <c r="AW60" s="263"/>
      <c r="AX60" s="263"/>
      <c r="AY60" s="263"/>
      <c r="AZ60" s="264"/>
      <c r="BA60" s="81"/>
      <c r="BB60" s="82"/>
      <c r="BC60" s="262"/>
      <c r="BD60" s="263"/>
      <c r="BE60" s="263"/>
      <c r="BF60" s="263"/>
      <c r="BG60" s="263"/>
      <c r="BH60" s="263"/>
      <c r="BI60" s="264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</row>
    <row r="61" spans="1:128" s="52" customFormat="1" ht="60" customHeight="1">
      <c r="A61" s="163" t="s">
        <v>0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5"/>
      <c r="W61" s="208"/>
      <c r="X61" s="209"/>
      <c r="Y61" s="226"/>
      <c r="Z61" s="227"/>
      <c r="AA61" s="248"/>
      <c r="AB61" s="209"/>
      <c r="AC61" s="226"/>
      <c r="AD61" s="209"/>
      <c r="AE61" s="226"/>
      <c r="AF61" s="209"/>
      <c r="AG61" s="88"/>
      <c r="AH61" s="82"/>
      <c r="AI61" s="262" t="s">
        <v>184</v>
      </c>
      <c r="AJ61" s="263"/>
      <c r="AK61" s="263"/>
      <c r="AL61" s="263"/>
      <c r="AM61" s="263"/>
      <c r="AN61" s="263"/>
      <c r="AO61" s="263"/>
      <c r="AP61" s="263"/>
      <c r="AQ61" s="264"/>
      <c r="AR61" s="262" t="s">
        <v>124</v>
      </c>
      <c r="AS61" s="263"/>
      <c r="AT61" s="263"/>
      <c r="AU61" s="263"/>
      <c r="AV61" s="263"/>
      <c r="AW61" s="263"/>
      <c r="AX61" s="263"/>
      <c r="AY61" s="263"/>
      <c r="AZ61" s="264"/>
      <c r="BA61" s="81"/>
      <c r="BB61" s="82"/>
      <c r="BC61" s="262"/>
      <c r="BD61" s="263"/>
      <c r="BE61" s="263"/>
      <c r="BF61" s="263"/>
      <c r="BG61" s="263"/>
      <c r="BH61" s="263"/>
      <c r="BI61" s="264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</row>
    <row r="62" spans="1:80" s="52" customFormat="1" ht="60" customHeight="1">
      <c r="A62" s="163" t="s">
        <v>14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5"/>
      <c r="W62" s="208" t="s">
        <v>216</v>
      </c>
      <c r="X62" s="209"/>
      <c r="Y62" s="226"/>
      <c r="Z62" s="227"/>
      <c r="AA62" s="248"/>
      <c r="AB62" s="209"/>
      <c r="AC62" s="226"/>
      <c r="AD62" s="209"/>
      <c r="AE62" s="226"/>
      <c r="AF62" s="209"/>
      <c r="AG62" s="88"/>
      <c r="AH62" s="82"/>
      <c r="AI62" s="262">
        <v>3</v>
      </c>
      <c r="AJ62" s="263"/>
      <c r="AK62" s="263"/>
      <c r="AL62" s="263"/>
      <c r="AM62" s="263"/>
      <c r="AN62" s="263"/>
      <c r="AO62" s="263"/>
      <c r="AP62" s="263"/>
      <c r="AQ62" s="264"/>
      <c r="AR62" s="262" t="s">
        <v>215</v>
      </c>
      <c r="AS62" s="263"/>
      <c r="AT62" s="263"/>
      <c r="AU62" s="263"/>
      <c r="AV62" s="263"/>
      <c r="AW62" s="263"/>
      <c r="AX62" s="263"/>
      <c r="AY62" s="263"/>
      <c r="AZ62" s="264"/>
      <c r="BA62" s="81"/>
      <c r="BB62" s="82"/>
      <c r="BC62" s="262"/>
      <c r="BD62" s="263"/>
      <c r="BE62" s="263"/>
      <c r="BF62" s="263"/>
      <c r="BG62" s="263"/>
      <c r="BH62" s="263"/>
      <c r="BI62" s="264"/>
      <c r="BK62" s="138"/>
      <c r="BL62" s="138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</row>
    <row r="63" spans="1:80" s="52" customFormat="1" ht="60" customHeight="1" thickBot="1">
      <c r="A63" s="178" t="s">
        <v>15</v>
      </c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80"/>
      <c r="W63" s="189" t="s">
        <v>231</v>
      </c>
      <c r="X63" s="190"/>
      <c r="Y63" s="228"/>
      <c r="Z63" s="229"/>
      <c r="AA63" s="259"/>
      <c r="AB63" s="190"/>
      <c r="AC63" s="228"/>
      <c r="AD63" s="190"/>
      <c r="AE63" s="228"/>
      <c r="AF63" s="190"/>
      <c r="AG63" s="77"/>
      <c r="AH63" s="83"/>
      <c r="AI63" s="402" t="s">
        <v>245</v>
      </c>
      <c r="AJ63" s="403"/>
      <c r="AK63" s="403"/>
      <c r="AL63" s="403"/>
      <c r="AM63" s="403"/>
      <c r="AN63" s="403"/>
      <c r="AO63" s="403"/>
      <c r="AP63" s="403"/>
      <c r="AQ63" s="404"/>
      <c r="AR63" s="402">
        <v>4</v>
      </c>
      <c r="AS63" s="403"/>
      <c r="AT63" s="403"/>
      <c r="AU63" s="403"/>
      <c r="AV63" s="403"/>
      <c r="AW63" s="403"/>
      <c r="AX63" s="403"/>
      <c r="AY63" s="403"/>
      <c r="AZ63" s="404"/>
      <c r="BA63" s="76"/>
      <c r="BB63" s="83"/>
      <c r="BC63" s="402"/>
      <c r="BD63" s="403"/>
      <c r="BE63" s="403"/>
      <c r="BF63" s="403"/>
      <c r="BG63" s="403"/>
      <c r="BH63" s="403"/>
      <c r="BI63" s="404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40"/>
      <c r="BV63" s="139"/>
      <c r="BW63" s="141"/>
      <c r="BX63" s="141"/>
      <c r="BY63" s="141"/>
      <c r="BZ63" s="140"/>
      <c r="CA63" s="139"/>
      <c r="CB63" s="139"/>
    </row>
    <row r="64" spans="1:80" s="52" customFormat="1" ht="11.25" customHeight="1" thickBot="1">
      <c r="A64" s="142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4"/>
      <c r="S64" s="144"/>
      <c r="T64" s="143"/>
      <c r="U64" s="143"/>
      <c r="V64" s="143"/>
      <c r="W64" s="143"/>
      <c r="X64" s="143"/>
      <c r="Y64" s="143"/>
      <c r="Z64" s="433"/>
      <c r="AA64" s="433"/>
      <c r="AB64" s="433"/>
      <c r="AC64" s="433"/>
      <c r="AD64" s="433"/>
      <c r="AE64" s="433"/>
      <c r="AF64" s="433"/>
      <c r="AG64" s="433"/>
      <c r="AH64" s="433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8"/>
      <c r="BG64" s="48"/>
      <c r="BH64" s="48"/>
      <c r="BI64" s="49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</row>
    <row r="65" spans="1:80" s="52" customFormat="1" ht="60" customHeight="1" thickBot="1">
      <c r="A65" s="475" t="s">
        <v>61</v>
      </c>
      <c r="B65" s="476"/>
      <c r="C65" s="476"/>
      <c r="D65" s="476"/>
      <c r="E65" s="476"/>
      <c r="F65" s="476"/>
      <c r="G65" s="476"/>
      <c r="H65" s="476"/>
      <c r="I65" s="476"/>
      <c r="J65" s="476"/>
      <c r="K65" s="476"/>
      <c r="L65" s="476"/>
      <c r="M65" s="476"/>
      <c r="N65" s="476"/>
      <c r="O65" s="476"/>
      <c r="P65" s="476"/>
      <c r="Q65" s="476"/>
      <c r="R65" s="476"/>
      <c r="S65" s="476"/>
      <c r="T65" s="476"/>
      <c r="U65" s="476"/>
      <c r="V65" s="476"/>
      <c r="W65" s="476"/>
      <c r="X65" s="476"/>
      <c r="Y65" s="477"/>
      <c r="Z65" s="475" t="s">
        <v>62</v>
      </c>
      <c r="AA65" s="476"/>
      <c r="AB65" s="476"/>
      <c r="AC65" s="476"/>
      <c r="AD65" s="476"/>
      <c r="AE65" s="476"/>
      <c r="AF65" s="476"/>
      <c r="AG65" s="476"/>
      <c r="AH65" s="476"/>
      <c r="AI65" s="476"/>
      <c r="AJ65" s="476"/>
      <c r="AK65" s="476"/>
      <c r="AL65" s="476"/>
      <c r="AM65" s="476"/>
      <c r="AN65" s="476"/>
      <c r="AO65" s="476"/>
      <c r="AP65" s="476"/>
      <c r="AQ65" s="476"/>
      <c r="AR65" s="476"/>
      <c r="AS65" s="476"/>
      <c r="AT65" s="477"/>
      <c r="AU65" s="475" t="s">
        <v>116</v>
      </c>
      <c r="AV65" s="476"/>
      <c r="AW65" s="476"/>
      <c r="AX65" s="476"/>
      <c r="AY65" s="476"/>
      <c r="AZ65" s="476"/>
      <c r="BA65" s="476"/>
      <c r="BB65" s="476"/>
      <c r="BC65" s="476"/>
      <c r="BD65" s="476"/>
      <c r="BE65" s="476"/>
      <c r="BF65" s="476"/>
      <c r="BG65" s="476"/>
      <c r="BH65" s="476"/>
      <c r="BI65" s="477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</row>
    <row r="66" spans="1:80" s="52" customFormat="1" ht="100.5" customHeight="1">
      <c r="A66" s="443" t="s">
        <v>18</v>
      </c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8"/>
      <c r="N66" s="426" t="s">
        <v>17</v>
      </c>
      <c r="O66" s="427"/>
      <c r="P66" s="427"/>
      <c r="Q66" s="428"/>
      <c r="R66" s="426" t="s">
        <v>19</v>
      </c>
      <c r="S66" s="427"/>
      <c r="T66" s="427"/>
      <c r="U66" s="428"/>
      <c r="V66" s="515" t="s">
        <v>63</v>
      </c>
      <c r="W66" s="400"/>
      <c r="X66" s="400"/>
      <c r="Y66" s="401"/>
      <c r="Z66" s="443" t="s">
        <v>17</v>
      </c>
      <c r="AA66" s="427"/>
      <c r="AB66" s="427"/>
      <c r="AC66" s="427"/>
      <c r="AD66" s="427"/>
      <c r="AE66" s="427"/>
      <c r="AF66" s="428"/>
      <c r="AG66" s="426" t="s">
        <v>19</v>
      </c>
      <c r="AH66" s="427"/>
      <c r="AI66" s="427"/>
      <c r="AJ66" s="427"/>
      <c r="AK66" s="427"/>
      <c r="AL66" s="427"/>
      <c r="AM66" s="428"/>
      <c r="AN66" s="426" t="s">
        <v>63</v>
      </c>
      <c r="AO66" s="427"/>
      <c r="AP66" s="427"/>
      <c r="AQ66" s="427"/>
      <c r="AR66" s="427"/>
      <c r="AS66" s="427"/>
      <c r="AT66" s="432"/>
      <c r="AU66" s="479" t="s">
        <v>122</v>
      </c>
      <c r="AV66" s="480"/>
      <c r="AW66" s="480"/>
      <c r="AX66" s="480"/>
      <c r="AY66" s="480"/>
      <c r="AZ66" s="480"/>
      <c r="BA66" s="480"/>
      <c r="BB66" s="480"/>
      <c r="BC66" s="480"/>
      <c r="BD66" s="480"/>
      <c r="BE66" s="480"/>
      <c r="BF66" s="480"/>
      <c r="BG66" s="480"/>
      <c r="BH66" s="480"/>
      <c r="BI66" s="481"/>
      <c r="BK66" s="139"/>
      <c r="BL66" s="139"/>
      <c r="BM66" s="139"/>
      <c r="BN66" s="139"/>
      <c r="BO66" s="139"/>
      <c r="BP66" s="139"/>
      <c r="BQ66" s="139"/>
      <c r="BR66" s="139"/>
      <c r="BS66" s="139"/>
      <c r="BT66" s="139"/>
      <c r="BU66" s="140"/>
      <c r="BV66" s="139"/>
      <c r="BW66" s="141"/>
      <c r="BX66" s="141"/>
      <c r="BY66" s="141"/>
      <c r="BZ66" s="140"/>
      <c r="CA66" s="139"/>
      <c r="CB66" s="139"/>
    </row>
    <row r="67" spans="1:80" s="52" customFormat="1" ht="60" customHeight="1" thickBot="1">
      <c r="A67" s="523" t="s">
        <v>221</v>
      </c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5"/>
      <c r="N67" s="450">
        <v>1.2</v>
      </c>
      <c r="O67" s="451"/>
      <c r="P67" s="451"/>
      <c r="Q67" s="452"/>
      <c r="R67" s="450">
        <v>4</v>
      </c>
      <c r="S67" s="451"/>
      <c r="T67" s="451"/>
      <c r="U67" s="452"/>
      <c r="V67" s="450">
        <v>6</v>
      </c>
      <c r="W67" s="451"/>
      <c r="X67" s="451"/>
      <c r="Y67" s="478"/>
      <c r="Z67" s="488" t="s">
        <v>163</v>
      </c>
      <c r="AA67" s="489"/>
      <c r="AB67" s="489"/>
      <c r="AC67" s="489"/>
      <c r="AD67" s="489"/>
      <c r="AE67" s="489"/>
      <c r="AF67" s="490"/>
      <c r="AG67" s="450">
        <v>8</v>
      </c>
      <c r="AH67" s="451"/>
      <c r="AI67" s="451"/>
      <c r="AJ67" s="451"/>
      <c r="AK67" s="451"/>
      <c r="AL67" s="451"/>
      <c r="AM67" s="452"/>
      <c r="AN67" s="450">
        <v>12</v>
      </c>
      <c r="AO67" s="451"/>
      <c r="AP67" s="451"/>
      <c r="AQ67" s="451"/>
      <c r="AR67" s="451"/>
      <c r="AS67" s="451"/>
      <c r="AT67" s="478"/>
      <c r="AU67" s="482"/>
      <c r="AV67" s="483"/>
      <c r="AW67" s="483"/>
      <c r="AX67" s="483"/>
      <c r="AY67" s="483"/>
      <c r="AZ67" s="483"/>
      <c r="BA67" s="483"/>
      <c r="BB67" s="483"/>
      <c r="BC67" s="483"/>
      <c r="BD67" s="483"/>
      <c r="BE67" s="483"/>
      <c r="BF67" s="483"/>
      <c r="BG67" s="483"/>
      <c r="BH67" s="483"/>
      <c r="BI67" s="484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</row>
    <row r="68" spans="1:61" s="137" customFormat="1" ht="69" customHeight="1">
      <c r="A68" s="522"/>
      <c r="B68" s="522"/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  <c r="R68" s="522"/>
      <c r="S68" s="522"/>
      <c r="T68" s="522"/>
      <c r="U68" s="522"/>
      <c r="V68" s="522"/>
      <c r="W68" s="522"/>
      <c r="X68" s="522"/>
      <c r="Y68" s="522"/>
      <c r="Z68" s="522"/>
      <c r="AA68" s="522"/>
      <c r="AB68" s="522"/>
      <c r="AC68" s="522"/>
      <c r="AD68" s="522"/>
      <c r="AE68" s="522"/>
      <c r="AF68" s="522"/>
      <c r="AG68" s="522"/>
      <c r="AH68" s="522"/>
      <c r="AI68" s="522"/>
      <c r="AJ68" s="522"/>
      <c r="AK68" s="522"/>
      <c r="AL68" s="522"/>
      <c r="AM68" s="522"/>
      <c r="AN68" s="522"/>
      <c r="AO68" s="522"/>
      <c r="AP68" s="522"/>
      <c r="AQ68" s="522"/>
      <c r="AR68" s="522"/>
      <c r="AS68" s="522"/>
      <c r="AT68" s="522"/>
      <c r="AU68" s="522"/>
      <c r="AV68" s="522"/>
      <c r="AW68" s="522"/>
      <c r="AX68" s="522"/>
      <c r="AY68" s="522"/>
      <c r="AZ68" s="522"/>
      <c r="BA68" s="522"/>
      <c r="BB68" s="522"/>
      <c r="BC68" s="522"/>
      <c r="BD68" s="522"/>
      <c r="BE68" s="522"/>
      <c r="BF68" s="522"/>
      <c r="BG68" s="522"/>
      <c r="BH68" s="522"/>
      <c r="BI68" s="522"/>
    </row>
    <row r="69" spans="1:61" s="52" customFormat="1" ht="48" customHeight="1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11" t="s">
        <v>117</v>
      </c>
      <c r="AB69" s="146"/>
      <c r="AC69" s="146"/>
      <c r="AD69" s="146"/>
      <c r="AE69" s="146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1"/>
      <c r="BG69" s="51"/>
      <c r="BH69" s="51"/>
      <c r="BI69" s="51"/>
    </row>
    <row r="70" spans="1:61" s="52" customFormat="1" ht="75" customHeight="1" thickBo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105"/>
      <c r="S70" s="105"/>
      <c r="T70" s="36"/>
      <c r="U70" s="143"/>
      <c r="V70" s="143"/>
      <c r="W70" s="36"/>
      <c r="X70" s="36"/>
      <c r="Y70" s="36"/>
      <c r="Z70" s="36"/>
      <c r="AA70" s="36"/>
      <c r="AB70" s="36"/>
      <c r="AC70" s="36"/>
      <c r="AD70" s="36"/>
      <c r="AE70" s="36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2"/>
      <c r="BG70" s="22"/>
      <c r="BH70" s="22"/>
      <c r="BI70" s="22"/>
    </row>
    <row r="71" spans="1:61" s="36" customFormat="1" ht="209.25" customHeight="1" thickBot="1">
      <c r="A71" s="388" t="s">
        <v>29</v>
      </c>
      <c r="B71" s="389"/>
      <c r="C71" s="389"/>
      <c r="D71" s="395"/>
      <c r="E71" s="385" t="s">
        <v>30</v>
      </c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  <c r="T71" s="386"/>
      <c r="U71" s="386"/>
      <c r="V71" s="386"/>
      <c r="W71" s="386"/>
      <c r="X71" s="386"/>
      <c r="Y71" s="386"/>
      <c r="Z71" s="386"/>
      <c r="AA71" s="386"/>
      <c r="AB71" s="386"/>
      <c r="AC71" s="386"/>
      <c r="AD71" s="386"/>
      <c r="AE71" s="386"/>
      <c r="AF71" s="386"/>
      <c r="AG71" s="386"/>
      <c r="AH71" s="386"/>
      <c r="AI71" s="386"/>
      <c r="AJ71" s="386"/>
      <c r="AK71" s="386"/>
      <c r="AL71" s="386"/>
      <c r="AM71" s="386"/>
      <c r="AN71" s="386"/>
      <c r="AO71" s="386"/>
      <c r="AP71" s="386"/>
      <c r="AQ71" s="386"/>
      <c r="AR71" s="386"/>
      <c r="AS71" s="386"/>
      <c r="AT71" s="386"/>
      <c r="AU71" s="386"/>
      <c r="AV71" s="386"/>
      <c r="AW71" s="386"/>
      <c r="AX71" s="386"/>
      <c r="AY71" s="386"/>
      <c r="AZ71" s="386"/>
      <c r="BA71" s="386"/>
      <c r="BB71" s="386"/>
      <c r="BC71" s="386"/>
      <c r="BD71" s="386"/>
      <c r="BE71" s="387"/>
      <c r="BF71" s="388" t="s">
        <v>173</v>
      </c>
      <c r="BG71" s="389"/>
      <c r="BH71" s="389"/>
      <c r="BI71" s="390"/>
    </row>
    <row r="72" spans="1:61" s="52" customFormat="1" ht="110.25" customHeight="1">
      <c r="A72" s="423" t="s">
        <v>38</v>
      </c>
      <c r="B72" s="424"/>
      <c r="C72" s="424"/>
      <c r="D72" s="425"/>
      <c r="E72" s="392" t="s">
        <v>174</v>
      </c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3"/>
      <c r="AK72" s="393"/>
      <c r="AL72" s="393"/>
      <c r="AM72" s="393"/>
      <c r="AN72" s="393"/>
      <c r="AO72" s="393"/>
      <c r="AP72" s="393"/>
      <c r="AQ72" s="393"/>
      <c r="AR72" s="393"/>
      <c r="AS72" s="393"/>
      <c r="AT72" s="393"/>
      <c r="AU72" s="393"/>
      <c r="AV72" s="393"/>
      <c r="AW72" s="393"/>
      <c r="AX72" s="393"/>
      <c r="AY72" s="393"/>
      <c r="AZ72" s="393"/>
      <c r="BA72" s="393"/>
      <c r="BB72" s="393"/>
      <c r="BC72" s="393"/>
      <c r="BD72" s="393"/>
      <c r="BE72" s="394"/>
      <c r="BF72" s="396" t="s">
        <v>195</v>
      </c>
      <c r="BG72" s="397"/>
      <c r="BH72" s="397"/>
      <c r="BI72" s="398"/>
    </row>
    <row r="73" spans="1:61" s="52" customFormat="1" ht="110.25" customHeight="1">
      <c r="A73" s="416" t="s">
        <v>39</v>
      </c>
      <c r="B73" s="417"/>
      <c r="C73" s="417"/>
      <c r="D73" s="418"/>
      <c r="E73" s="419" t="s">
        <v>196</v>
      </c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0"/>
      <c r="AN73" s="420"/>
      <c r="AO73" s="420"/>
      <c r="AP73" s="420"/>
      <c r="AQ73" s="420"/>
      <c r="AR73" s="420"/>
      <c r="AS73" s="420"/>
      <c r="AT73" s="420"/>
      <c r="AU73" s="420"/>
      <c r="AV73" s="420"/>
      <c r="AW73" s="420"/>
      <c r="AX73" s="420"/>
      <c r="AY73" s="420"/>
      <c r="AZ73" s="420"/>
      <c r="BA73" s="420"/>
      <c r="BB73" s="420"/>
      <c r="BC73" s="420"/>
      <c r="BD73" s="420"/>
      <c r="BE73" s="421"/>
      <c r="BF73" s="434" t="s">
        <v>197</v>
      </c>
      <c r="BG73" s="435"/>
      <c r="BH73" s="435"/>
      <c r="BI73" s="436"/>
    </row>
    <row r="74" spans="1:61" s="52" customFormat="1" ht="110.25" customHeight="1">
      <c r="A74" s="416" t="s">
        <v>123</v>
      </c>
      <c r="B74" s="417"/>
      <c r="C74" s="417"/>
      <c r="D74" s="418"/>
      <c r="E74" s="437" t="s">
        <v>198</v>
      </c>
      <c r="F74" s="438"/>
      <c r="G74" s="438"/>
      <c r="H74" s="438"/>
      <c r="I74" s="438"/>
      <c r="J74" s="438"/>
      <c r="K74" s="438"/>
      <c r="L74" s="438"/>
      <c r="M74" s="438"/>
      <c r="N74" s="438"/>
      <c r="O74" s="438"/>
      <c r="P74" s="438"/>
      <c r="Q74" s="438"/>
      <c r="R74" s="438"/>
      <c r="S74" s="438"/>
      <c r="T74" s="438"/>
      <c r="U74" s="438"/>
      <c r="V74" s="438"/>
      <c r="W74" s="438"/>
      <c r="X74" s="438"/>
      <c r="Y74" s="438"/>
      <c r="Z74" s="438"/>
      <c r="AA74" s="438"/>
      <c r="AB74" s="438"/>
      <c r="AC74" s="438"/>
      <c r="AD74" s="438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9"/>
      <c r="BF74" s="491" t="s">
        <v>214</v>
      </c>
      <c r="BG74" s="492"/>
      <c r="BH74" s="492"/>
      <c r="BI74" s="493"/>
    </row>
    <row r="75" spans="1:61" s="52" customFormat="1" ht="110.25" customHeight="1">
      <c r="A75" s="416" t="s">
        <v>151</v>
      </c>
      <c r="B75" s="417"/>
      <c r="C75" s="417"/>
      <c r="D75" s="418"/>
      <c r="E75" s="405" t="s">
        <v>175</v>
      </c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Q75" s="406"/>
      <c r="R75" s="406"/>
      <c r="S75" s="406"/>
      <c r="T75" s="406"/>
      <c r="U75" s="406"/>
      <c r="V75" s="406"/>
      <c r="W75" s="406"/>
      <c r="X75" s="406"/>
      <c r="Y75" s="406"/>
      <c r="Z75" s="406"/>
      <c r="AA75" s="406"/>
      <c r="AB75" s="406"/>
      <c r="AC75" s="406"/>
      <c r="AD75" s="406"/>
      <c r="AE75" s="406"/>
      <c r="AF75" s="406"/>
      <c r="AG75" s="406"/>
      <c r="AH75" s="406"/>
      <c r="AI75" s="406"/>
      <c r="AJ75" s="406"/>
      <c r="AK75" s="406"/>
      <c r="AL75" s="406"/>
      <c r="AM75" s="406"/>
      <c r="AN75" s="406"/>
      <c r="AO75" s="406"/>
      <c r="AP75" s="406"/>
      <c r="AQ75" s="406"/>
      <c r="AR75" s="406"/>
      <c r="AS75" s="406"/>
      <c r="AT75" s="406"/>
      <c r="AU75" s="406"/>
      <c r="AV75" s="406"/>
      <c r="AW75" s="406"/>
      <c r="AX75" s="406"/>
      <c r="AY75" s="406"/>
      <c r="AZ75" s="406"/>
      <c r="BA75" s="406"/>
      <c r="BB75" s="406"/>
      <c r="BC75" s="406"/>
      <c r="BD75" s="406"/>
      <c r="BE75" s="407"/>
      <c r="BF75" s="429" t="s">
        <v>240</v>
      </c>
      <c r="BG75" s="430"/>
      <c r="BH75" s="430"/>
      <c r="BI75" s="431"/>
    </row>
    <row r="76" spans="1:61" s="52" customFormat="1" ht="110.25" customHeight="1">
      <c r="A76" s="408" t="s">
        <v>176</v>
      </c>
      <c r="B76" s="409"/>
      <c r="C76" s="409"/>
      <c r="D76" s="410"/>
      <c r="E76" s="405" t="s">
        <v>177</v>
      </c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Q76" s="406"/>
      <c r="R76" s="406"/>
      <c r="S76" s="406"/>
      <c r="T76" s="406"/>
      <c r="U76" s="406"/>
      <c r="V76" s="406"/>
      <c r="W76" s="406"/>
      <c r="X76" s="406"/>
      <c r="Y76" s="406"/>
      <c r="Z76" s="406"/>
      <c r="AA76" s="406"/>
      <c r="AB76" s="406"/>
      <c r="AC76" s="406"/>
      <c r="AD76" s="406"/>
      <c r="AE76" s="406"/>
      <c r="AF76" s="406"/>
      <c r="AG76" s="406"/>
      <c r="AH76" s="406"/>
      <c r="AI76" s="406"/>
      <c r="AJ76" s="406"/>
      <c r="AK76" s="406"/>
      <c r="AL76" s="406"/>
      <c r="AM76" s="406"/>
      <c r="AN76" s="406"/>
      <c r="AO76" s="406"/>
      <c r="AP76" s="406"/>
      <c r="AQ76" s="406"/>
      <c r="AR76" s="406"/>
      <c r="AS76" s="406"/>
      <c r="AT76" s="406"/>
      <c r="AU76" s="406"/>
      <c r="AV76" s="406"/>
      <c r="AW76" s="406"/>
      <c r="AX76" s="406"/>
      <c r="AY76" s="406"/>
      <c r="AZ76" s="406"/>
      <c r="BA76" s="406"/>
      <c r="BB76" s="406"/>
      <c r="BC76" s="406"/>
      <c r="BD76" s="406"/>
      <c r="BE76" s="407"/>
      <c r="BF76" s="491" t="s">
        <v>260</v>
      </c>
      <c r="BG76" s="494"/>
      <c r="BH76" s="494"/>
      <c r="BI76" s="495"/>
    </row>
    <row r="77" spans="1:61" s="52" customFormat="1" ht="110.25" customHeight="1" thickBot="1">
      <c r="A77" s="454" t="s">
        <v>171</v>
      </c>
      <c r="B77" s="455"/>
      <c r="C77" s="455"/>
      <c r="D77" s="456"/>
      <c r="E77" s="440" t="s">
        <v>178</v>
      </c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  <c r="Y77" s="441"/>
      <c r="Z77" s="441"/>
      <c r="AA77" s="441"/>
      <c r="AB77" s="441"/>
      <c r="AC77" s="441"/>
      <c r="AD77" s="441"/>
      <c r="AE77" s="441"/>
      <c r="AF77" s="441"/>
      <c r="AG77" s="441"/>
      <c r="AH77" s="441"/>
      <c r="AI77" s="441"/>
      <c r="AJ77" s="441"/>
      <c r="AK77" s="441"/>
      <c r="AL77" s="441"/>
      <c r="AM77" s="441"/>
      <c r="AN77" s="441"/>
      <c r="AO77" s="441"/>
      <c r="AP77" s="441"/>
      <c r="AQ77" s="441"/>
      <c r="AR77" s="441"/>
      <c r="AS77" s="441"/>
      <c r="AT77" s="441"/>
      <c r="AU77" s="441"/>
      <c r="AV77" s="441"/>
      <c r="AW77" s="441"/>
      <c r="AX77" s="441"/>
      <c r="AY77" s="441"/>
      <c r="AZ77" s="441"/>
      <c r="BA77" s="441"/>
      <c r="BB77" s="441"/>
      <c r="BC77" s="441"/>
      <c r="BD77" s="441"/>
      <c r="BE77" s="442"/>
      <c r="BF77" s="466" t="s">
        <v>261</v>
      </c>
      <c r="BG77" s="467"/>
      <c r="BH77" s="467"/>
      <c r="BI77" s="468"/>
    </row>
    <row r="78" spans="1:61" s="52" customFormat="1" ht="110.25" customHeight="1">
      <c r="A78" s="469" t="s">
        <v>128</v>
      </c>
      <c r="B78" s="470"/>
      <c r="C78" s="470"/>
      <c r="D78" s="471"/>
      <c r="E78" s="472" t="s">
        <v>199</v>
      </c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3"/>
      <c r="Y78" s="473"/>
      <c r="Z78" s="473"/>
      <c r="AA78" s="473"/>
      <c r="AB78" s="473"/>
      <c r="AC78" s="473"/>
      <c r="AD78" s="473"/>
      <c r="AE78" s="473"/>
      <c r="AF78" s="473"/>
      <c r="AG78" s="473"/>
      <c r="AH78" s="473"/>
      <c r="AI78" s="473"/>
      <c r="AJ78" s="473"/>
      <c r="AK78" s="473"/>
      <c r="AL78" s="473"/>
      <c r="AM78" s="473"/>
      <c r="AN78" s="473"/>
      <c r="AO78" s="473"/>
      <c r="AP78" s="473"/>
      <c r="AQ78" s="473"/>
      <c r="AR78" s="473"/>
      <c r="AS78" s="473"/>
      <c r="AT78" s="473"/>
      <c r="AU78" s="473"/>
      <c r="AV78" s="473"/>
      <c r="AW78" s="473"/>
      <c r="AX78" s="473"/>
      <c r="AY78" s="473"/>
      <c r="AZ78" s="473"/>
      <c r="BA78" s="473"/>
      <c r="BB78" s="473"/>
      <c r="BC78" s="473"/>
      <c r="BD78" s="473"/>
      <c r="BE78" s="474"/>
      <c r="BF78" s="447" t="s">
        <v>200</v>
      </c>
      <c r="BG78" s="448"/>
      <c r="BH78" s="448"/>
      <c r="BI78" s="449"/>
    </row>
    <row r="79" spans="1:61" s="52" customFormat="1" ht="110.25" customHeight="1">
      <c r="A79" s="411" t="s">
        <v>129</v>
      </c>
      <c r="B79" s="412"/>
      <c r="C79" s="412"/>
      <c r="D79" s="413"/>
      <c r="E79" s="405" t="s">
        <v>237</v>
      </c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Q79" s="406"/>
      <c r="R79" s="406"/>
      <c r="S79" s="406"/>
      <c r="T79" s="406"/>
      <c r="U79" s="406"/>
      <c r="V79" s="406"/>
      <c r="W79" s="406"/>
      <c r="X79" s="406"/>
      <c r="Y79" s="406"/>
      <c r="Z79" s="406"/>
      <c r="AA79" s="406"/>
      <c r="AB79" s="406"/>
      <c r="AC79" s="406"/>
      <c r="AD79" s="406"/>
      <c r="AE79" s="406"/>
      <c r="AF79" s="406"/>
      <c r="AG79" s="406"/>
      <c r="AH79" s="406"/>
      <c r="AI79" s="406"/>
      <c r="AJ79" s="406"/>
      <c r="AK79" s="406"/>
      <c r="AL79" s="406"/>
      <c r="AM79" s="406"/>
      <c r="AN79" s="406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406"/>
      <c r="AZ79" s="406"/>
      <c r="BA79" s="406"/>
      <c r="BB79" s="406"/>
      <c r="BC79" s="406"/>
      <c r="BD79" s="406"/>
      <c r="BE79" s="407"/>
      <c r="BF79" s="457" t="s">
        <v>34</v>
      </c>
      <c r="BG79" s="458"/>
      <c r="BH79" s="458"/>
      <c r="BI79" s="459"/>
    </row>
    <row r="80" spans="1:61" s="52" customFormat="1" ht="110.25" customHeight="1" thickBot="1">
      <c r="A80" s="460" t="s">
        <v>130</v>
      </c>
      <c r="B80" s="461"/>
      <c r="C80" s="461"/>
      <c r="D80" s="462"/>
      <c r="E80" s="463" t="s">
        <v>201</v>
      </c>
      <c r="F80" s="464"/>
      <c r="G80" s="464"/>
      <c r="H80" s="464"/>
      <c r="I80" s="464"/>
      <c r="J80" s="464"/>
      <c r="K80" s="464"/>
      <c r="L80" s="464"/>
      <c r="M80" s="464"/>
      <c r="N80" s="464"/>
      <c r="O80" s="464"/>
      <c r="P80" s="464"/>
      <c r="Q80" s="464"/>
      <c r="R80" s="464"/>
      <c r="S80" s="464"/>
      <c r="T80" s="464"/>
      <c r="U80" s="464"/>
      <c r="V80" s="464"/>
      <c r="W80" s="464"/>
      <c r="X80" s="464"/>
      <c r="Y80" s="464"/>
      <c r="Z80" s="464"/>
      <c r="AA80" s="464"/>
      <c r="AB80" s="464"/>
      <c r="AC80" s="464"/>
      <c r="AD80" s="464"/>
      <c r="AE80" s="464"/>
      <c r="AF80" s="464"/>
      <c r="AG80" s="464"/>
      <c r="AH80" s="464"/>
      <c r="AI80" s="464"/>
      <c r="AJ80" s="464"/>
      <c r="AK80" s="464"/>
      <c r="AL80" s="464"/>
      <c r="AM80" s="464"/>
      <c r="AN80" s="464"/>
      <c r="AO80" s="464"/>
      <c r="AP80" s="464"/>
      <c r="AQ80" s="464"/>
      <c r="AR80" s="464"/>
      <c r="AS80" s="464"/>
      <c r="AT80" s="464"/>
      <c r="AU80" s="464"/>
      <c r="AV80" s="464"/>
      <c r="AW80" s="464"/>
      <c r="AX80" s="464"/>
      <c r="AY80" s="464"/>
      <c r="AZ80" s="464"/>
      <c r="BA80" s="464"/>
      <c r="BB80" s="464"/>
      <c r="BC80" s="464"/>
      <c r="BD80" s="464"/>
      <c r="BE80" s="465"/>
      <c r="BF80" s="485" t="s">
        <v>220</v>
      </c>
      <c r="BG80" s="486"/>
      <c r="BH80" s="486"/>
      <c r="BI80" s="487"/>
    </row>
    <row r="81" spans="1:61" s="52" customFormat="1" ht="175.5" customHeight="1">
      <c r="A81" s="443" t="s">
        <v>127</v>
      </c>
      <c r="B81" s="427"/>
      <c r="C81" s="427"/>
      <c r="D81" s="428"/>
      <c r="E81" s="526" t="s">
        <v>226</v>
      </c>
      <c r="F81" s="527"/>
      <c r="G81" s="527"/>
      <c r="H81" s="527"/>
      <c r="I81" s="527"/>
      <c r="J81" s="527"/>
      <c r="K81" s="527"/>
      <c r="L81" s="527"/>
      <c r="M81" s="527"/>
      <c r="N81" s="527"/>
      <c r="O81" s="527"/>
      <c r="P81" s="527"/>
      <c r="Q81" s="527"/>
      <c r="R81" s="527"/>
      <c r="S81" s="527"/>
      <c r="T81" s="527"/>
      <c r="U81" s="527"/>
      <c r="V81" s="527"/>
      <c r="W81" s="527"/>
      <c r="X81" s="527"/>
      <c r="Y81" s="527"/>
      <c r="Z81" s="527"/>
      <c r="AA81" s="527"/>
      <c r="AB81" s="527"/>
      <c r="AC81" s="527"/>
      <c r="AD81" s="527"/>
      <c r="AE81" s="527"/>
      <c r="AF81" s="527"/>
      <c r="AG81" s="527"/>
      <c r="AH81" s="527"/>
      <c r="AI81" s="527"/>
      <c r="AJ81" s="527"/>
      <c r="AK81" s="527"/>
      <c r="AL81" s="527"/>
      <c r="AM81" s="527"/>
      <c r="AN81" s="527"/>
      <c r="AO81" s="527"/>
      <c r="AP81" s="527"/>
      <c r="AQ81" s="527"/>
      <c r="AR81" s="527"/>
      <c r="AS81" s="527"/>
      <c r="AT81" s="527"/>
      <c r="AU81" s="527"/>
      <c r="AV81" s="527"/>
      <c r="AW81" s="527"/>
      <c r="AX81" s="527"/>
      <c r="AY81" s="527"/>
      <c r="AZ81" s="527"/>
      <c r="BA81" s="527"/>
      <c r="BB81" s="527"/>
      <c r="BC81" s="527"/>
      <c r="BD81" s="527"/>
      <c r="BE81" s="528"/>
      <c r="BF81" s="529" t="s">
        <v>35</v>
      </c>
      <c r="BG81" s="530"/>
      <c r="BH81" s="530"/>
      <c r="BI81" s="531"/>
    </row>
    <row r="82" spans="1:61" s="52" customFormat="1" ht="110.25" customHeight="1">
      <c r="A82" s="408" t="s">
        <v>131</v>
      </c>
      <c r="B82" s="409"/>
      <c r="C82" s="409"/>
      <c r="D82" s="410"/>
      <c r="E82" s="405" t="s">
        <v>227</v>
      </c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  <c r="T82" s="406"/>
      <c r="U82" s="406"/>
      <c r="V82" s="406"/>
      <c r="W82" s="406"/>
      <c r="X82" s="406"/>
      <c r="Y82" s="406"/>
      <c r="Z82" s="406"/>
      <c r="AA82" s="406"/>
      <c r="AB82" s="406"/>
      <c r="AC82" s="406"/>
      <c r="AD82" s="406"/>
      <c r="AE82" s="406"/>
      <c r="AF82" s="406"/>
      <c r="AG82" s="406"/>
      <c r="AH82" s="406"/>
      <c r="AI82" s="406"/>
      <c r="AJ82" s="406"/>
      <c r="AK82" s="406"/>
      <c r="AL82" s="406"/>
      <c r="AM82" s="406"/>
      <c r="AN82" s="406"/>
      <c r="AO82" s="406"/>
      <c r="AP82" s="406"/>
      <c r="AQ82" s="406"/>
      <c r="AR82" s="406"/>
      <c r="AS82" s="406"/>
      <c r="AT82" s="406"/>
      <c r="AU82" s="406"/>
      <c r="AV82" s="406"/>
      <c r="AW82" s="406"/>
      <c r="AX82" s="406"/>
      <c r="AY82" s="406"/>
      <c r="AZ82" s="406"/>
      <c r="BA82" s="406"/>
      <c r="BB82" s="406"/>
      <c r="BC82" s="406"/>
      <c r="BD82" s="406"/>
      <c r="BE82" s="407"/>
      <c r="BF82" s="491" t="s">
        <v>46</v>
      </c>
      <c r="BG82" s="492"/>
      <c r="BH82" s="492"/>
      <c r="BI82" s="493"/>
    </row>
    <row r="83" spans="1:61" s="52" customFormat="1" ht="110.25" customHeight="1">
      <c r="A83" s="416" t="s">
        <v>132</v>
      </c>
      <c r="B83" s="417"/>
      <c r="C83" s="417"/>
      <c r="D83" s="418"/>
      <c r="E83" s="519" t="s">
        <v>225</v>
      </c>
      <c r="F83" s="520"/>
      <c r="G83" s="520"/>
      <c r="H83" s="520"/>
      <c r="I83" s="520"/>
      <c r="J83" s="520"/>
      <c r="K83" s="520"/>
      <c r="L83" s="520"/>
      <c r="M83" s="520"/>
      <c r="N83" s="520"/>
      <c r="O83" s="520"/>
      <c r="P83" s="520"/>
      <c r="Q83" s="520"/>
      <c r="R83" s="520"/>
      <c r="S83" s="520"/>
      <c r="T83" s="520"/>
      <c r="U83" s="520"/>
      <c r="V83" s="520"/>
      <c r="W83" s="520"/>
      <c r="X83" s="520"/>
      <c r="Y83" s="520"/>
      <c r="Z83" s="520"/>
      <c r="AA83" s="520"/>
      <c r="AB83" s="520"/>
      <c r="AC83" s="520"/>
      <c r="AD83" s="520"/>
      <c r="AE83" s="520"/>
      <c r="AF83" s="520"/>
      <c r="AG83" s="520"/>
      <c r="AH83" s="520"/>
      <c r="AI83" s="520"/>
      <c r="AJ83" s="520"/>
      <c r="AK83" s="520"/>
      <c r="AL83" s="520"/>
      <c r="AM83" s="520"/>
      <c r="AN83" s="520"/>
      <c r="AO83" s="520"/>
      <c r="AP83" s="520"/>
      <c r="AQ83" s="520"/>
      <c r="AR83" s="520"/>
      <c r="AS83" s="520"/>
      <c r="AT83" s="520"/>
      <c r="AU83" s="520"/>
      <c r="AV83" s="520"/>
      <c r="AW83" s="520"/>
      <c r="AX83" s="520"/>
      <c r="AY83" s="520"/>
      <c r="AZ83" s="520"/>
      <c r="BA83" s="520"/>
      <c r="BB83" s="520"/>
      <c r="BC83" s="520"/>
      <c r="BD83" s="520"/>
      <c r="BE83" s="521"/>
      <c r="BF83" s="434" t="s">
        <v>35</v>
      </c>
      <c r="BG83" s="435"/>
      <c r="BH83" s="435"/>
      <c r="BI83" s="436"/>
    </row>
    <row r="84" spans="1:61" s="52" customFormat="1" ht="110.25" customHeight="1">
      <c r="A84" s="416" t="s">
        <v>202</v>
      </c>
      <c r="B84" s="417"/>
      <c r="C84" s="417"/>
      <c r="D84" s="418"/>
      <c r="E84" s="419" t="s">
        <v>229</v>
      </c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  <c r="Z84" s="420"/>
      <c r="AA84" s="420"/>
      <c r="AB84" s="420"/>
      <c r="AC84" s="420"/>
      <c r="AD84" s="420"/>
      <c r="AE84" s="420"/>
      <c r="AF84" s="420"/>
      <c r="AG84" s="420"/>
      <c r="AH84" s="420"/>
      <c r="AI84" s="420"/>
      <c r="AJ84" s="420"/>
      <c r="AK84" s="420"/>
      <c r="AL84" s="420"/>
      <c r="AM84" s="420"/>
      <c r="AN84" s="420"/>
      <c r="AO84" s="420"/>
      <c r="AP84" s="420"/>
      <c r="AQ84" s="420"/>
      <c r="AR84" s="420"/>
      <c r="AS84" s="420"/>
      <c r="AT84" s="420"/>
      <c r="AU84" s="420"/>
      <c r="AV84" s="420"/>
      <c r="AW84" s="420"/>
      <c r="AX84" s="420"/>
      <c r="AY84" s="420"/>
      <c r="AZ84" s="420"/>
      <c r="BA84" s="420"/>
      <c r="BB84" s="420"/>
      <c r="BC84" s="420"/>
      <c r="BD84" s="420"/>
      <c r="BE84" s="421"/>
      <c r="BF84" s="434" t="s">
        <v>37</v>
      </c>
      <c r="BG84" s="435"/>
      <c r="BH84" s="435"/>
      <c r="BI84" s="436"/>
    </row>
    <row r="85" spans="1:61" s="52" customFormat="1" ht="110.25" customHeight="1">
      <c r="A85" s="460" t="s">
        <v>203</v>
      </c>
      <c r="B85" s="461"/>
      <c r="C85" s="461"/>
      <c r="D85" s="462"/>
      <c r="E85" s="463" t="s">
        <v>204</v>
      </c>
      <c r="F85" s="464"/>
      <c r="G85" s="464"/>
      <c r="H85" s="464"/>
      <c r="I85" s="464"/>
      <c r="J85" s="464"/>
      <c r="K85" s="464"/>
      <c r="L85" s="464"/>
      <c r="M85" s="464"/>
      <c r="N85" s="464"/>
      <c r="O85" s="464"/>
      <c r="P85" s="464"/>
      <c r="Q85" s="464"/>
      <c r="R85" s="464"/>
      <c r="S85" s="464"/>
      <c r="T85" s="464"/>
      <c r="U85" s="464"/>
      <c r="V85" s="464"/>
      <c r="W85" s="464"/>
      <c r="X85" s="464"/>
      <c r="Y85" s="464"/>
      <c r="Z85" s="464"/>
      <c r="AA85" s="464"/>
      <c r="AB85" s="464"/>
      <c r="AC85" s="464"/>
      <c r="AD85" s="464"/>
      <c r="AE85" s="464"/>
      <c r="AF85" s="464"/>
      <c r="AG85" s="464"/>
      <c r="AH85" s="464"/>
      <c r="AI85" s="464"/>
      <c r="AJ85" s="464"/>
      <c r="AK85" s="464"/>
      <c r="AL85" s="464"/>
      <c r="AM85" s="464"/>
      <c r="AN85" s="464"/>
      <c r="AO85" s="464"/>
      <c r="AP85" s="464"/>
      <c r="AQ85" s="464"/>
      <c r="AR85" s="464"/>
      <c r="AS85" s="464"/>
      <c r="AT85" s="464"/>
      <c r="AU85" s="464"/>
      <c r="AV85" s="464"/>
      <c r="AW85" s="464"/>
      <c r="AX85" s="464"/>
      <c r="AY85" s="464"/>
      <c r="AZ85" s="464"/>
      <c r="BA85" s="464"/>
      <c r="BB85" s="464"/>
      <c r="BC85" s="464"/>
      <c r="BD85" s="464"/>
      <c r="BE85" s="465"/>
      <c r="BF85" s="485" t="s">
        <v>44</v>
      </c>
      <c r="BG85" s="486"/>
      <c r="BH85" s="486"/>
      <c r="BI85" s="487"/>
    </row>
    <row r="86" spans="1:61" s="101" customFormat="1" ht="110.25" customHeight="1">
      <c r="A86" s="532" t="s">
        <v>205</v>
      </c>
      <c r="B86" s="533"/>
      <c r="C86" s="533"/>
      <c r="D86" s="534"/>
      <c r="E86" s="519" t="s">
        <v>233</v>
      </c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  <c r="AF86" s="520"/>
      <c r="AG86" s="520"/>
      <c r="AH86" s="520"/>
      <c r="AI86" s="520"/>
      <c r="AJ86" s="520"/>
      <c r="AK86" s="520"/>
      <c r="AL86" s="520"/>
      <c r="AM86" s="520"/>
      <c r="AN86" s="520"/>
      <c r="AO86" s="520"/>
      <c r="AP86" s="520"/>
      <c r="AQ86" s="520"/>
      <c r="AR86" s="520"/>
      <c r="AS86" s="520"/>
      <c r="AT86" s="520"/>
      <c r="AU86" s="520"/>
      <c r="AV86" s="520"/>
      <c r="AW86" s="520"/>
      <c r="AX86" s="520"/>
      <c r="AY86" s="520"/>
      <c r="AZ86" s="520"/>
      <c r="BA86" s="520"/>
      <c r="BB86" s="520"/>
      <c r="BC86" s="520"/>
      <c r="BD86" s="520"/>
      <c r="BE86" s="521"/>
      <c r="BF86" s="535" t="s">
        <v>126</v>
      </c>
      <c r="BG86" s="536"/>
      <c r="BH86" s="536"/>
      <c r="BI86" s="537"/>
    </row>
    <row r="87" spans="1:61" s="101" customFormat="1" ht="110.25" customHeight="1">
      <c r="A87" s="532" t="s">
        <v>206</v>
      </c>
      <c r="B87" s="533"/>
      <c r="C87" s="533"/>
      <c r="D87" s="534"/>
      <c r="E87" s="538" t="s">
        <v>234</v>
      </c>
      <c r="F87" s="539"/>
      <c r="G87" s="539"/>
      <c r="H87" s="539"/>
      <c r="I87" s="539"/>
      <c r="J87" s="539"/>
      <c r="K87" s="539"/>
      <c r="L87" s="539"/>
      <c r="M87" s="539"/>
      <c r="N87" s="539"/>
      <c r="O87" s="539"/>
      <c r="P87" s="539"/>
      <c r="Q87" s="539"/>
      <c r="R87" s="539"/>
      <c r="S87" s="539"/>
      <c r="T87" s="539"/>
      <c r="U87" s="539"/>
      <c r="V87" s="539"/>
      <c r="W87" s="539"/>
      <c r="X87" s="539"/>
      <c r="Y87" s="539"/>
      <c r="Z87" s="539"/>
      <c r="AA87" s="539"/>
      <c r="AB87" s="539"/>
      <c r="AC87" s="539"/>
      <c r="AD87" s="539"/>
      <c r="AE87" s="539"/>
      <c r="AF87" s="539"/>
      <c r="AG87" s="539"/>
      <c r="AH87" s="539"/>
      <c r="AI87" s="539"/>
      <c r="AJ87" s="539"/>
      <c r="AK87" s="539"/>
      <c r="AL87" s="539"/>
      <c r="AM87" s="539"/>
      <c r="AN87" s="539"/>
      <c r="AO87" s="539"/>
      <c r="AP87" s="539"/>
      <c r="AQ87" s="539"/>
      <c r="AR87" s="539"/>
      <c r="AS87" s="539"/>
      <c r="AT87" s="539"/>
      <c r="AU87" s="539"/>
      <c r="AV87" s="539"/>
      <c r="AW87" s="539"/>
      <c r="AX87" s="539"/>
      <c r="AY87" s="539"/>
      <c r="AZ87" s="539"/>
      <c r="BA87" s="539"/>
      <c r="BB87" s="539"/>
      <c r="BC87" s="539"/>
      <c r="BD87" s="539"/>
      <c r="BE87" s="540"/>
      <c r="BF87" s="535" t="s">
        <v>126</v>
      </c>
      <c r="BG87" s="536"/>
      <c r="BH87" s="536"/>
      <c r="BI87" s="537"/>
    </row>
    <row r="88" spans="1:61" s="23" customFormat="1" ht="110.25" customHeight="1" thickBot="1">
      <c r="A88" s="454" t="s">
        <v>235</v>
      </c>
      <c r="B88" s="455"/>
      <c r="C88" s="455"/>
      <c r="D88" s="456"/>
      <c r="E88" s="516" t="s">
        <v>230</v>
      </c>
      <c r="F88" s="517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7"/>
      <c r="AK88" s="517"/>
      <c r="AL88" s="517"/>
      <c r="AM88" s="517"/>
      <c r="AN88" s="517"/>
      <c r="AO88" s="517"/>
      <c r="AP88" s="517"/>
      <c r="AQ88" s="517"/>
      <c r="AR88" s="517"/>
      <c r="AS88" s="517"/>
      <c r="AT88" s="517"/>
      <c r="AU88" s="517"/>
      <c r="AV88" s="517"/>
      <c r="AW88" s="517"/>
      <c r="AX88" s="517"/>
      <c r="AY88" s="517"/>
      <c r="AZ88" s="517"/>
      <c r="BA88" s="517"/>
      <c r="BB88" s="517"/>
      <c r="BC88" s="517"/>
      <c r="BD88" s="517"/>
      <c r="BE88" s="518"/>
      <c r="BF88" s="466" t="s">
        <v>207</v>
      </c>
      <c r="BG88" s="467"/>
      <c r="BH88" s="467"/>
      <c r="BI88" s="468"/>
    </row>
    <row r="89" spans="1:61" s="36" customFormat="1" ht="49.5" customHeight="1">
      <c r="A89" s="147"/>
      <c r="B89" s="147"/>
      <c r="C89" s="147"/>
      <c r="D89" s="147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4"/>
      <c r="BG89" s="54"/>
      <c r="BH89" s="54"/>
      <c r="BI89" s="54"/>
    </row>
    <row r="90" spans="1:61" s="149" customFormat="1" ht="99" customHeight="1">
      <c r="A90" s="422" t="s">
        <v>208</v>
      </c>
      <c r="B90" s="422"/>
      <c r="C90" s="422"/>
      <c r="D90" s="422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2"/>
      <c r="AL90" s="422"/>
      <c r="AM90" s="422"/>
      <c r="AN90" s="422"/>
      <c r="AO90" s="422"/>
      <c r="AP90" s="422"/>
      <c r="AQ90" s="422"/>
      <c r="AR90" s="422"/>
      <c r="AS90" s="422"/>
      <c r="AT90" s="422"/>
      <c r="AU90" s="422"/>
      <c r="AV90" s="422"/>
      <c r="AW90" s="422"/>
      <c r="AX90" s="422"/>
      <c r="AY90" s="422"/>
      <c r="AZ90" s="422"/>
      <c r="BA90" s="422"/>
      <c r="BB90" s="422"/>
      <c r="BC90" s="422"/>
      <c r="BD90" s="422"/>
      <c r="BE90" s="422"/>
      <c r="BF90" s="422"/>
      <c r="BG90" s="422"/>
      <c r="BH90" s="422"/>
      <c r="BI90" s="422"/>
    </row>
    <row r="91" spans="1:61" s="36" customFormat="1" ht="49.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150"/>
      <c r="S91" s="150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151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55"/>
      <c r="BG91" s="55"/>
      <c r="BH91" s="55"/>
      <c r="BI91" s="55"/>
    </row>
    <row r="92" spans="1:61" s="152" customFormat="1" ht="166.5" customHeight="1">
      <c r="A92" s="329" t="s">
        <v>259</v>
      </c>
      <c r="B92" s="329"/>
      <c r="C92" s="329"/>
      <c r="D92" s="329"/>
      <c r="E92" s="329"/>
      <c r="F92" s="329"/>
      <c r="G92" s="329"/>
      <c r="H92" s="329"/>
      <c r="I92" s="329"/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9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329"/>
      <c r="AU92" s="329"/>
      <c r="AV92" s="329"/>
      <c r="AW92" s="329"/>
      <c r="AX92" s="329"/>
      <c r="AY92" s="329"/>
      <c r="AZ92" s="329"/>
      <c r="BA92" s="329"/>
      <c r="BB92" s="329"/>
      <c r="BC92" s="329"/>
      <c r="BD92" s="329"/>
      <c r="BE92" s="329"/>
      <c r="BF92" s="329"/>
      <c r="BG92" s="329"/>
      <c r="BH92" s="329"/>
      <c r="BI92" s="329"/>
    </row>
    <row r="93" spans="1:61" s="36" customFormat="1" ht="127.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150"/>
      <c r="S93" s="150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151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55"/>
      <c r="BG93" s="55"/>
      <c r="BH93" s="55"/>
      <c r="BI93" s="55"/>
    </row>
    <row r="94" spans="1:61" s="36" customFormat="1" ht="49.5" customHeight="1">
      <c r="A94" s="134" t="s">
        <v>40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150"/>
      <c r="S94" s="150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151"/>
      <c r="AF94" s="21"/>
      <c r="AG94" s="95"/>
      <c r="AH94" s="95"/>
      <c r="AI94" s="95"/>
      <c r="AJ94" s="35" t="s">
        <v>40</v>
      </c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55"/>
      <c r="BG94" s="55"/>
      <c r="BH94" s="55"/>
      <c r="BI94" s="55"/>
    </row>
    <row r="95" spans="1:61" s="36" customFormat="1" ht="49.5" customHeight="1">
      <c r="A95" s="330" t="s">
        <v>141</v>
      </c>
      <c r="B95" s="330"/>
      <c r="C95" s="330"/>
      <c r="D95" s="330"/>
      <c r="E95" s="330"/>
      <c r="F95" s="330"/>
      <c r="G95" s="330"/>
      <c r="H95" s="330"/>
      <c r="I95" s="330"/>
      <c r="J95" s="330"/>
      <c r="K95" s="330"/>
      <c r="L95" s="330"/>
      <c r="M95" s="330"/>
      <c r="N95" s="330"/>
      <c r="O95" s="330"/>
      <c r="P95" s="330"/>
      <c r="Q95" s="330"/>
      <c r="R95" s="330"/>
      <c r="S95" s="330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55"/>
      <c r="AE95" s="151"/>
      <c r="AF95" s="95"/>
      <c r="AG95" s="95"/>
      <c r="AH95" s="95"/>
      <c r="AI95" s="95"/>
      <c r="AJ95" s="331" t="s">
        <v>41</v>
      </c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  <c r="AX95" s="331"/>
      <c r="AY95" s="331"/>
      <c r="AZ95" s="331"/>
      <c r="BA95" s="331"/>
      <c r="BB95" s="331"/>
      <c r="BC95" s="331"/>
      <c r="BD95" s="331"/>
      <c r="BE95" s="56"/>
      <c r="BF95" s="55"/>
      <c r="BG95" s="55"/>
      <c r="BH95" s="55"/>
      <c r="BI95" s="55"/>
    </row>
    <row r="96" spans="1:61" s="36" customFormat="1" ht="49.5" customHeight="1">
      <c r="A96" s="330"/>
      <c r="B96" s="330"/>
      <c r="C96" s="330"/>
      <c r="D96" s="330"/>
      <c r="E96" s="330"/>
      <c r="F96" s="330"/>
      <c r="G96" s="330"/>
      <c r="H96" s="330"/>
      <c r="I96" s="330"/>
      <c r="J96" s="330"/>
      <c r="K96" s="330"/>
      <c r="L96" s="330"/>
      <c r="M96" s="330"/>
      <c r="N96" s="330"/>
      <c r="O96" s="330"/>
      <c r="P96" s="330"/>
      <c r="Q96" s="330"/>
      <c r="R96" s="330"/>
      <c r="S96" s="330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55"/>
      <c r="AE96" s="151"/>
      <c r="AF96" s="95"/>
      <c r="AG96" s="95"/>
      <c r="AH96" s="95"/>
      <c r="AI96" s="95"/>
      <c r="AJ96" s="331"/>
      <c r="AK96" s="331"/>
      <c r="AL96" s="331"/>
      <c r="AM96" s="331"/>
      <c r="AN96" s="331"/>
      <c r="AO96" s="331"/>
      <c r="AP96" s="331"/>
      <c r="AQ96" s="331"/>
      <c r="AR96" s="331"/>
      <c r="AS96" s="331"/>
      <c r="AT96" s="331"/>
      <c r="AU96" s="331"/>
      <c r="AV96" s="331"/>
      <c r="AW96" s="331"/>
      <c r="AX96" s="331"/>
      <c r="AY96" s="331"/>
      <c r="AZ96" s="331"/>
      <c r="BA96" s="331"/>
      <c r="BB96" s="331"/>
      <c r="BC96" s="331"/>
      <c r="BD96" s="331"/>
      <c r="BE96" s="56"/>
      <c r="BF96" s="55"/>
      <c r="BG96" s="55"/>
      <c r="BH96" s="55"/>
      <c r="BI96" s="55"/>
    </row>
    <row r="97" spans="1:61" s="36" customFormat="1" ht="49.5" customHeight="1">
      <c r="A97" s="154"/>
      <c r="B97" s="154"/>
      <c r="C97" s="154"/>
      <c r="D97" s="154"/>
      <c r="E97" s="154"/>
      <c r="F97" s="154"/>
      <c r="G97" s="154"/>
      <c r="H97" s="330" t="s">
        <v>142</v>
      </c>
      <c r="I97" s="330"/>
      <c r="J97" s="330"/>
      <c r="K97" s="330"/>
      <c r="L97" s="330"/>
      <c r="M97" s="330"/>
      <c r="N97" s="330"/>
      <c r="O97" s="330"/>
      <c r="P97" s="153"/>
      <c r="Q97" s="153"/>
      <c r="R97" s="153"/>
      <c r="S97" s="153"/>
      <c r="T97" s="153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151"/>
      <c r="AF97" s="95"/>
      <c r="AG97" s="95"/>
      <c r="AH97" s="95"/>
      <c r="AI97" s="95"/>
      <c r="AJ97" s="327"/>
      <c r="AK97" s="327"/>
      <c r="AL97" s="327"/>
      <c r="AM97" s="327"/>
      <c r="AN97" s="327"/>
      <c r="AO97" s="327"/>
      <c r="AP97" s="415" t="s">
        <v>147</v>
      </c>
      <c r="AQ97" s="415"/>
      <c r="AR97" s="415"/>
      <c r="AS97" s="415"/>
      <c r="AT97" s="415"/>
      <c r="AU97" s="415"/>
      <c r="AV97" s="415"/>
      <c r="AW97" s="415"/>
      <c r="AX97" s="415"/>
      <c r="AY97" s="56"/>
      <c r="AZ97" s="56"/>
      <c r="BA97" s="56"/>
      <c r="BB97" s="56"/>
      <c r="BC97" s="56"/>
      <c r="BD97" s="56"/>
      <c r="BE97" s="56"/>
      <c r="BF97" s="55"/>
      <c r="BG97" s="55"/>
      <c r="BH97" s="55"/>
      <c r="BI97" s="55"/>
    </row>
    <row r="98" spans="1:61" s="36" customFormat="1" ht="49.5" customHeight="1">
      <c r="A98" s="106" t="s">
        <v>154</v>
      </c>
      <c r="B98" s="55"/>
      <c r="C98" s="55"/>
      <c r="D98" s="55"/>
      <c r="E98" s="55"/>
      <c r="F98" s="55"/>
      <c r="G98" s="55"/>
      <c r="H98" s="106"/>
      <c r="I98" s="55"/>
      <c r="J98" s="55"/>
      <c r="K98" s="55"/>
      <c r="L98" s="55"/>
      <c r="M98" s="55"/>
      <c r="N98" s="55"/>
      <c r="O98" s="55"/>
      <c r="P98" s="55"/>
      <c r="Q98" s="55"/>
      <c r="R98" s="150"/>
      <c r="S98" s="150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151"/>
      <c r="AF98" s="95"/>
      <c r="AG98" s="95"/>
      <c r="AH98" s="95"/>
      <c r="AI98" s="95"/>
      <c r="AJ98" s="102" t="s">
        <v>154</v>
      </c>
      <c r="AK98" s="102"/>
      <c r="AL98" s="102"/>
      <c r="AM98" s="102"/>
      <c r="AN98" s="102"/>
      <c r="AO98" s="102"/>
      <c r="AP98" s="95"/>
      <c r="AQ98" s="57"/>
      <c r="AR98" s="57"/>
      <c r="AS98" s="57"/>
      <c r="AT98" s="57"/>
      <c r="AU98" s="57"/>
      <c r="AV98" s="57"/>
      <c r="AW98" s="95"/>
      <c r="AX98" s="95"/>
      <c r="AY98" s="95"/>
      <c r="AZ98" s="95"/>
      <c r="BA98" s="95"/>
      <c r="BB98" s="95"/>
      <c r="BC98" s="95"/>
      <c r="BD98" s="95"/>
      <c r="BE98" s="95"/>
      <c r="BF98" s="55"/>
      <c r="BG98" s="55"/>
      <c r="BH98" s="55"/>
      <c r="BI98" s="55"/>
    </row>
    <row r="99" spans="1:61" s="36" customFormat="1" ht="49.5" customHeight="1">
      <c r="A99" s="328"/>
      <c r="B99" s="328"/>
      <c r="C99" s="328"/>
      <c r="D99" s="328"/>
      <c r="E99" s="328"/>
      <c r="F99" s="328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150"/>
      <c r="S99" s="150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151"/>
      <c r="AF99" s="95"/>
      <c r="AG99" s="95"/>
      <c r="AH99" s="95"/>
      <c r="AI99" s="95"/>
      <c r="AJ99" s="327"/>
      <c r="AK99" s="327"/>
      <c r="AL99" s="327"/>
      <c r="AM99" s="327"/>
      <c r="AN99" s="327"/>
      <c r="AO99" s="327"/>
      <c r="AP99" s="95"/>
      <c r="AQ99" s="21"/>
      <c r="AR99" s="21"/>
      <c r="AS99" s="21"/>
      <c r="AT99" s="21"/>
      <c r="AU99" s="21"/>
      <c r="AV99" s="21"/>
      <c r="AW99" s="95"/>
      <c r="AX99" s="95"/>
      <c r="AY99" s="95"/>
      <c r="AZ99" s="95"/>
      <c r="BA99" s="95"/>
      <c r="BB99" s="95"/>
      <c r="BC99" s="95"/>
      <c r="BD99" s="95"/>
      <c r="BE99" s="95"/>
      <c r="BF99" s="55"/>
      <c r="BG99" s="55"/>
      <c r="BH99" s="55"/>
      <c r="BI99" s="55"/>
    </row>
    <row r="100" spans="1:61" s="36" customFormat="1" ht="49.5" customHeight="1">
      <c r="A100" s="324"/>
      <c r="B100" s="324"/>
      <c r="C100" s="324"/>
      <c r="D100" s="324"/>
      <c r="E100" s="324"/>
      <c r="F100" s="324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150"/>
      <c r="S100" s="150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151"/>
      <c r="AF100" s="95"/>
      <c r="AG100" s="95"/>
      <c r="AH100" s="95"/>
      <c r="AI100" s="95"/>
      <c r="AJ100" s="325"/>
      <c r="AK100" s="325"/>
      <c r="AL100" s="325"/>
      <c r="AM100" s="325"/>
      <c r="AN100" s="325"/>
      <c r="AO100" s="32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55"/>
      <c r="BG100" s="55"/>
      <c r="BH100" s="55"/>
      <c r="BI100" s="55"/>
    </row>
    <row r="101" spans="1:61" s="109" customFormat="1" ht="49.5" customHeight="1">
      <c r="A101" s="155"/>
      <c r="B101" s="155"/>
      <c r="C101" s="155"/>
      <c r="D101" s="155"/>
      <c r="E101" s="155"/>
      <c r="F101" s="1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150"/>
      <c r="S101" s="150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151"/>
      <c r="AF101" s="95"/>
      <c r="AG101" s="95"/>
      <c r="AH101" s="95"/>
      <c r="AI101" s="95"/>
      <c r="AJ101" s="58"/>
      <c r="AK101" s="58"/>
      <c r="AL101" s="58"/>
      <c r="AM101" s="58"/>
      <c r="AN101" s="58"/>
      <c r="AO101" s="58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55"/>
      <c r="BG101" s="55"/>
      <c r="BH101" s="55"/>
      <c r="BI101" s="55"/>
    </row>
    <row r="102" spans="1:61" s="109" customFormat="1" ht="49.5" customHeight="1">
      <c r="A102" s="36" t="s">
        <v>144</v>
      </c>
      <c r="B102" s="55"/>
      <c r="C102" s="55"/>
      <c r="D102" s="55"/>
      <c r="E102" s="55"/>
      <c r="F102" s="55"/>
      <c r="G102" s="55"/>
      <c r="H102" s="151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55"/>
      <c r="AE102" s="151"/>
      <c r="AF102" s="95"/>
      <c r="AG102" s="95"/>
      <c r="AH102" s="95"/>
      <c r="AI102" s="95"/>
      <c r="AJ102" s="331" t="s">
        <v>42</v>
      </c>
      <c r="AK102" s="331"/>
      <c r="AL102" s="331"/>
      <c r="AM102" s="331"/>
      <c r="AN102" s="331"/>
      <c r="AO102" s="331"/>
      <c r="AP102" s="331"/>
      <c r="AQ102" s="331"/>
      <c r="AR102" s="331"/>
      <c r="AS102" s="331"/>
      <c r="AT102" s="331"/>
      <c r="AU102" s="331"/>
      <c r="AV102" s="331"/>
      <c r="AW102" s="331"/>
      <c r="AX102" s="331"/>
      <c r="AY102" s="331"/>
      <c r="AZ102" s="331"/>
      <c r="BA102" s="331"/>
      <c r="BB102" s="331"/>
      <c r="BC102" s="331"/>
      <c r="BD102" s="56"/>
      <c r="BE102" s="56"/>
      <c r="BF102" s="55"/>
      <c r="BG102" s="55"/>
      <c r="BH102" s="55"/>
      <c r="BI102" s="55"/>
    </row>
    <row r="103" spans="1:61" s="36" customFormat="1" ht="49.5" customHeight="1">
      <c r="A103" s="36" t="s">
        <v>143</v>
      </c>
      <c r="B103" s="55"/>
      <c r="C103" s="55"/>
      <c r="D103" s="55"/>
      <c r="E103" s="55"/>
      <c r="F103" s="55"/>
      <c r="G103" s="55"/>
      <c r="H103" s="151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55"/>
      <c r="AE103" s="151"/>
      <c r="AF103" s="95"/>
      <c r="AG103" s="95"/>
      <c r="AH103" s="95"/>
      <c r="AI103" s="95"/>
      <c r="AJ103" s="331"/>
      <c r="AK103" s="331"/>
      <c r="AL103" s="331"/>
      <c r="AM103" s="331"/>
      <c r="AN103" s="331"/>
      <c r="AO103" s="331"/>
      <c r="AP103" s="331"/>
      <c r="AQ103" s="331"/>
      <c r="AR103" s="331"/>
      <c r="AS103" s="331"/>
      <c r="AT103" s="331"/>
      <c r="AU103" s="331"/>
      <c r="AV103" s="331"/>
      <c r="AW103" s="331"/>
      <c r="AX103" s="331"/>
      <c r="AY103" s="331"/>
      <c r="AZ103" s="331"/>
      <c r="BA103" s="331"/>
      <c r="BB103" s="331"/>
      <c r="BC103" s="331"/>
      <c r="BD103" s="56"/>
      <c r="BE103" s="56"/>
      <c r="BF103" s="55"/>
      <c r="BG103" s="55"/>
      <c r="BH103" s="55"/>
      <c r="BI103" s="55"/>
    </row>
    <row r="104" spans="1:61" s="36" customFormat="1" ht="49.5" customHeight="1">
      <c r="A104" s="328"/>
      <c r="B104" s="328"/>
      <c r="C104" s="328"/>
      <c r="D104" s="328"/>
      <c r="E104" s="328"/>
      <c r="F104" s="328"/>
      <c r="G104" s="156"/>
      <c r="H104" s="323" t="s">
        <v>145</v>
      </c>
      <c r="I104" s="323"/>
      <c r="J104" s="323"/>
      <c r="K104" s="323"/>
      <c r="L104" s="323"/>
      <c r="M104" s="323"/>
      <c r="N104" s="323"/>
      <c r="O104" s="323"/>
      <c r="P104" s="55"/>
      <c r="Q104" s="55"/>
      <c r="R104" s="150"/>
      <c r="S104" s="150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151"/>
      <c r="AF104" s="95"/>
      <c r="AG104" s="95"/>
      <c r="AH104" s="95"/>
      <c r="AI104" s="95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331"/>
      <c r="AT104" s="331"/>
      <c r="AU104" s="331"/>
      <c r="AV104" s="331"/>
      <c r="AW104" s="331"/>
      <c r="AX104" s="331"/>
      <c r="AY104" s="331"/>
      <c r="AZ104" s="331"/>
      <c r="BA104" s="331"/>
      <c r="BB104" s="331"/>
      <c r="BC104" s="331"/>
      <c r="BD104" s="56"/>
      <c r="BE104" s="56"/>
      <c r="BF104" s="55"/>
      <c r="BG104" s="55"/>
      <c r="BH104" s="55"/>
      <c r="BI104" s="55"/>
    </row>
    <row r="105" spans="1:61" s="137" customFormat="1" ht="84" customHeight="1">
      <c r="A105" s="106" t="s">
        <v>154</v>
      </c>
      <c r="B105" s="55"/>
      <c r="C105" s="55"/>
      <c r="D105" s="55"/>
      <c r="E105" s="55"/>
      <c r="F105" s="55"/>
      <c r="G105" s="55"/>
      <c r="H105" s="157"/>
      <c r="I105" s="151"/>
      <c r="J105" s="151"/>
      <c r="K105" s="151"/>
      <c r="L105" s="151"/>
      <c r="M105" s="151"/>
      <c r="N105" s="55"/>
      <c r="O105" s="55"/>
      <c r="P105" s="55"/>
      <c r="Q105" s="55"/>
      <c r="R105" s="150"/>
      <c r="S105" s="150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151"/>
      <c r="AF105" s="95"/>
      <c r="AG105" s="95"/>
      <c r="AH105" s="95"/>
      <c r="AI105" s="95"/>
      <c r="AJ105" s="327"/>
      <c r="AK105" s="327"/>
      <c r="AL105" s="327"/>
      <c r="AM105" s="327"/>
      <c r="AN105" s="327"/>
      <c r="AO105" s="327"/>
      <c r="AP105" s="415" t="s">
        <v>146</v>
      </c>
      <c r="AQ105" s="415"/>
      <c r="AR105" s="415"/>
      <c r="AS105" s="415"/>
      <c r="AT105" s="415"/>
      <c r="AU105" s="415"/>
      <c r="AV105" s="415"/>
      <c r="AW105" s="415"/>
      <c r="AX105" s="415"/>
      <c r="AY105" s="95"/>
      <c r="AZ105" s="95"/>
      <c r="BA105" s="95"/>
      <c r="BB105" s="95"/>
      <c r="BC105" s="95"/>
      <c r="BD105" s="95"/>
      <c r="BE105" s="95"/>
      <c r="BF105" s="55"/>
      <c r="BG105" s="55"/>
      <c r="BH105" s="55"/>
      <c r="BI105" s="55"/>
    </row>
    <row r="106" spans="1:61" s="137" customFormat="1" ht="51.75" customHeight="1">
      <c r="A106" s="328"/>
      <c r="B106" s="328"/>
      <c r="C106" s="328"/>
      <c r="D106" s="328"/>
      <c r="E106" s="328"/>
      <c r="F106" s="328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150"/>
      <c r="S106" s="150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151"/>
      <c r="AF106" s="95"/>
      <c r="AG106" s="95"/>
      <c r="AH106" s="95"/>
      <c r="AI106" s="95"/>
      <c r="AJ106" s="27" t="s">
        <v>154</v>
      </c>
      <c r="AK106" s="95"/>
      <c r="AL106" s="95"/>
      <c r="AM106" s="95"/>
      <c r="AN106" s="95"/>
      <c r="AO106" s="95"/>
      <c r="AP106" s="95"/>
      <c r="AQ106" s="57"/>
      <c r="AR106" s="57"/>
      <c r="AS106" s="57"/>
      <c r="AT106" s="57"/>
      <c r="AU106" s="57"/>
      <c r="AV106" s="57"/>
      <c r="AW106" s="95"/>
      <c r="AX106" s="95"/>
      <c r="AY106" s="95"/>
      <c r="AZ106" s="95"/>
      <c r="BA106" s="95"/>
      <c r="BB106" s="95"/>
      <c r="BC106" s="95"/>
      <c r="BD106" s="95"/>
      <c r="BE106" s="95"/>
      <c r="BF106" s="55"/>
      <c r="BG106" s="55"/>
      <c r="BH106" s="55"/>
      <c r="BI106" s="55"/>
    </row>
    <row r="107" spans="1:61" s="52" customFormat="1" ht="53.25">
      <c r="A107" s="324"/>
      <c r="B107" s="324"/>
      <c r="C107" s="324"/>
      <c r="D107" s="324"/>
      <c r="E107" s="324"/>
      <c r="F107" s="324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150"/>
      <c r="S107" s="150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151"/>
      <c r="AF107" s="95"/>
      <c r="AG107" s="95"/>
      <c r="AH107" s="95"/>
      <c r="AI107" s="95"/>
      <c r="AJ107" s="327"/>
      <c r="AK107" s="327"/>
      <c r="AL107" s="327"/>
      <c r="AM107" s="327"/>
      <c r="AN107" s="327"/>
      <c r="AO107" s="327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55"/>
      <c r="BG107" s="55"/>
      <c r="BH107" s="55"/>
      <c r="BI107" s="55"/>
    </row>
    <row r="108" spans="1:61" s="52" customFormat="1" ht="53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105"/>
      <c r="S108" s="105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55"/>
      <c r="AE108" s="151"/>
      <c r="AF108" s="95"/>
      <c r="AG108" s="95"/>
      <c r="AH108" s="95"/>
      <c r="AI108" s="95"/>
      <c r="AJ108" s="325"/>
      <c r="AK108" s="325"/>
      <c r="AL108" s="325"/>
      <c r="AM108" s="325"/>
      <c r="AN108" s="325"/>
      <c r="AO108" s="32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55"/>
      <c r="BG108" s="55"/>
      <c r="BH108" s="55"/>
      <c r="BI108" s="55"/>
    </row>
    <row r="109" spans="1:62" s="159" customFormat="1" ht="53.25">
      <c r="A109" s="106" t="s">
        <v>148</v>
      </c>
      <c r="B109" s="106"/>
      <c r="C109" s="106"/>
      <c r="D109" s="106"/>
      <c r="E109" s="106"/>
      <c r="F109" s="106"/>
      <c r="G109" s="106"/>
      <c r="H109" s="106"/>
      <c r="I109" s="106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55"/>
      <c r="AE109" s="151"/>
      <c r="AF109" s="95"/>
      <c r="AG109" s="95"/>
      <c r="AH109" s="95"/>
      <c r="AI109" s="95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95"/>
      <c r="BE109" s="95"/>
      <c r="BF109" s="55"/>
      <c r="BG109" s="55"/>
      <c r="BH109" s="55"/>
      <c r="BI109" s="55"/>
      <c r="BJ109" s="158"/>
    </row>
    <row r="110" spans="1:62" s="159" customFormat="1" ht="53.25">
      <c r="A110" s="36" t="s">
        <v>143</v>
      </c>
      <c r="B110" s="36"/>
      <c r="C110" s="36"/>
      <c r="D110" s="36"/>
      <c r="E110" s="36"/>
      <c r="F110" s="36"/>
      <c r="G110" s="36"/>
      <c r="H110" s="36"/>
      <c r="I110" s="36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55"/>
      <c r="AE110" s="151"/>
      <c r="AF110" s="95"/>
      <c r="AG110" s="95"/>
      <c r="AH110" s="95"/>
      <c r="AI110" s="95"/>
      <c r="AJ110" s="414" t="s">
        <v>43</v>
      </c>
      <c r="AK110" s="414"/>
      <c r="AL110" s="414"/>
      <c r="AM110" s="414"/>
      <c r="AN110" s="414"/>
      <c r="AO110" s="414"/>
      <c r="AP110" s="414"/>
      <c r="AQ110" s="414"/>
      <c r="AR110" s="414"/>
      <c r="AS110" s="414"/>
      <c r="AT110" s="414"/>
      <c r="AU110" s="414"/>
      <c r="AV110" s="414"/>
      <c r="AW110" s="414"/>
      <c r="AX110" s="414"/>
      <c r="AY110" s="414"/>
      <c r="AZ110" s="414"/>
      <c r="BA110" s="414"/>
      <c r="BB110" s="414"/>
      <c r="BC110" s="414"/>
      <c r="BD110" s="95"/>
      <c r="BE110" s="95"/>
      <c r="BF110" s="55"/>
      <c r="BG110" s="55"/>
      <c r="BH110" s="55"/>
      <c r="BI110" s="55"/>
      <c r="BJ110" s="158"/>
    </row>
    <row r="111" spans="1:62" s="159" customFormat="1" ht="53.25">
      <c r="A111" s="328"/>
      <c r="B111" s="328"/>
      <c r="C111" s="328"/>
      <c r="D111" s="328"/>
      <c r="E111" s="328"/>
      <c r="F111" s="328"/>
      <c r="G111" s="156"/>
      <c r="H111" s="323" t="s">
        <v>149</v>
      </c>
      <c r="I111" s="323"/>
      <c r="J111" s="323"/>
      <c r="K111" s="323"/>
      <c r="L111" s="323"/>
      <c r="M111" s="323"/>
      <c r="N111" s="323"/>
      <c r="O111" s="323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55"/>
      <c r="AE111" s="151"/>
      <c r="AF111" s="95"/>
      <c r="AG111" s="95"/>
      <c r="AH111" s="95"/>
      <c r="AI111" s="95"/>
      <c r="AJ111" s="327"/>
      <c r="AK111" s="327"/>
      <c r="AL111" s="327"/>
      <c r="AM111" s="327"/>
      <c r="AN111" s="327"/>
      <c r="AO111" s="327"/>
      <c r="AP111" s="331" t="s">
        <v>164</v>
      </c>
      <c r="AQ111" s="331"/>
      <c r="AR111" s="331"/>
      <c r="AS111" s="331"/>
      <c r="AT111" s="331"/>
      <c r="AU111" s="331"/>
      <c r="AV111" s="331"/>
      <c r="AW111" s="99"/>
      <c r="AX111" s="95"/>
      <c r="AY111" s="95"/>
      <c r="AZ111" s="95"/>
      <c r="BA111" s="95"/>
      <c r="BB111" s="95"/>
      <c r="BC111" s="95"/>
      <c r="BD111" s="95"/>
      <c r="BE111" s="95"/>
      <c r="BF111" s="55"/>
      <c r="BG111" s="55"/>
      <c r="BH111" s="55"/>
      <c r="BI111" s="55"/>
      <c r="BJ111" s="158"/>
    </row>
    <row r="112" spans="1:62" s="159" customFormat="1" ht="53.25">
      <c r="A112" s="326"/>
      <c r="B112" s="326"/>
      <c r="C112" s="326"/>
      <c r="D112" s="326"/>
      <c r="E112" s="326"/>
      <c r="F112" s="326"/>
      <c r="G112" s="55"/>
      <c r="H112" s="157"/>
      <c r="I112" s="151"/>
      <c r="J112" s="151"/>
      <c r="K112" s="151"/>
      <c r="L112" s="151"/>
      <c r="M112" s="151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55"/>
      <c r="AE112" s="151"/>
      <c r="AF112" s="95"/>
      <c r="AG112" s="95"/>
      <c r="AH112" s="95"/>
      <c r="AI112" s="95"/>
      <c r="AJ112" s="325"/>
      <c r="AK112" s="325"/>
      <c r="AL112" s="325"/>
      <c r="AM112" s="325"/>
      <c r="AN112" s="325"/>
      <c r="AO112" s="325"/>
      <c r="AP112" s="95"/>
      <c r="AQ112" s="27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55"/>
      <c r="BG112" s="55"/>
      <c r="BH112" s="55"/>
      <c r="BI112" s="55"/>
      <c r="BJ112" s="158"/>
    </row>
    <row r="113" spans="1:62" s="159" customFormat="1" ht="53.25">
      <c r="A113" s="328"/>
      <c r="B113" s="328"/>
      <c r="C113" s="328"/>
      <c r="D113" s="328"/>
      <c r="E113" s="328"/>
      <c r="F113" s="328"/>
      <c r="G113" s="31"/>
      <c r="H113" s="31"/>
      <c r="I113" s="31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55"/>
      <c r="AE113" s="151"/>
      <c r="AF113" s="95"/>
      <c r="AG113" s="95"/>
      <c r="AH113" s="95"/>
      <c r="AI113" s="95"/>
      <c r="AJ113" s="327"/>
      <c r="AK113" s="327"/>
      <c r="AL113" s="327"/>
      <c r="AM113" s="327"/>
      <c r="AN113" s="327"/>
      <c r="AO113" s="327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21"/>
      <c r="BB113" s="21"/>
      <c r="BC113" s="21"/>
      <c r="BD113" s="21"/>
      <c r="BE113" s="21"/>
      <c r="BF113" s="22"/>
      <c r="BG113" s="22"/>
      <c r="BH113" s="22"/>
      <c r="BI113" s="22"/>
      <c r="BJ113" s="158"/>
    </row>
    <row r="114" spans="1:62" s="159" customFormat="1" ht="53.25">
      <c r="A114" s="324"/>
      <c r="B114" s="324"/>
      <c r="C114" s="324"/>
      <c r="D114" s="324"/>
      <c r="E114" s="324"/>
      <c r="F114" s="324"/>
      <c r="G114" s="31"/>
      <c r="H114" s="31"/>
      <c r="I114" s="31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55"/>
      <c r="AE114" s="151"/>
      <c r="AF114" s="95"/>
      <c r="AG114" s="95"/>
      <c r="AH114" s="95"/>
      <c r="AI114" s="95"/>
      <c r="AJ114" s="325"/>
      <c r="AK114" s="325"/>
      <c r="AL114" s="325"/>
      <c r="AM114" s="325"/>
      <c r="AN114" s="325"/>
      <c r="AO114" s="32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21"/>
      <c r="BB114" s="21"/>
      <c r="BC114" s="21"/>
      <c r="BD114" s="21"/>
      <c r="BE114" s="21"/>
      <c r="BF114" s="22"/>
      <c r="BG114" s="22"/>
      <c r="BH114" s="22"/>
      <c r="BI114" s="22"/>
      <c r="BJ114" s="158"/>
    </row>
    <row r="115" spans="1:62" s="159" customFormat="1" ht="53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105"/>
      <c r="S115" s="105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151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21"/>
      <c r="BB115" s="21"/>
      <c r="BC115" s="21"/>
      <c r="BD115" s="21"/>
      <c r="BE115" s="21"/>
      <c r="BF115" s="22"/>
      <c r="BG115" s="22"/>
      <c r="BH115" s="22"/>
      <c r="BI115" s="22"/>
      <c r="BJ115" s="158"/>
    </row>
    <row r="116" spans="1:62" s="159" customFormat="1" ht="53.25">
      <c r="A116" s="155"/>
      <c r="B116" s="155"/>
      <c r="C116" s="155"/>
      <c r="D116" s="155"/>
      <c r="E116" s="155"/>
      <c r="F116" s="155"/>
      <c r="G116" s="31"/>
      <c r="H116" s="31"/>
      <c r="I116" s="31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55"/>
      <c r="AE116" s="161"/>
      <c r="AF116" s="59"/>
      <c r="AG116" s="59"/>
      <c r="AH116" s="59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2"/>
      <c r="BG116" s="22"/>
      <c r="BH116" s="22"/>
      <c r="BI116" s="22"/>
      <c r="BJ116" s="158"/>
    </row>
    <row r="117" spans="1:62" s="159" customFormat="1" ht="53.25" customHeight="1">
      <c r="A117" s="541" t="s">
        <v>150</v>
      </c>
      <c r="B117" s="541"/>
      <c r="C117" s="541"/>
      <c r="D117" s="541"/>
      <c r="E117" s="541"/>
      <c r="F117" s="541"/>
      <c r="G117" s="541"/>
      <c r="H117" s="541"/>
      <c r="I117" s="541"/>
      <c r="J117" s="541"/>
      <c r="K117" s="541"/>
      <c r="L117" s="541"/>
      <c r="M117" s="541"/>
      <c r="N117" s="541"/>
      <c r="O117" s="541"/>
      <c r="P117" s="541"/>
      <c r="Q117" s="541"/>
      <c r="R117" s="541"/>
      <c r="S117" s="541"/>
      <c r="T117" s="541"/>
      <c r="U117" s="541"/>
      <c r="V117" s="541"/>
      <c r="W117" s="541"/>
      <c r="X117" s="541"/>
      <c r="Y117" s="541"/>
      <c r="Z117" s="541"/>
      <c r="AA117" s="541"/>
      <c r="AB117" s="541"/>
      <c r="AC117" s="541"/>
      <c r="AD117" s="541"/>
      <c r="AE117" s="161"/>
      <c r="AF117" s="59"/>
      <c r="AG117" s="59"/>
      <c r="AH117" s="59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2"/>
      <c r="BG117" s="22"/>
      <c r="BH117" s="22"/>
      <c r="BI117" s="22"/>
      <c r="BJ117" s="158"/>
    </row>
    <row r="118" spans="1:62" s="159" customFormat="1" ht="53.25">
      <c r="A118" s="330" t="s">
        <v>143</v>
      </c>
      <c r="B118" s="330"/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140"/>
      <c r="AE118" s="157"/>
      <c r="AF118" s="57"/>
      <c r="AG118" s="57"/>
      <c r="AH118" s="57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51"/>
      <c r="BG118" s="51"/>
      <c r="BH118" s="51"/>
      <c r="BI118" s="51"/>
      <c r="BJ118" s="158"/>
    </row>
    <row r="119" spans="1:62" s="159" customFormat="1" ht="53.25">
      <c r="A119" s="326"/>
      <c r="B119" s="326"/>
      <c r="C119" s="326"/>
      <c r="D119" s="326"/>
      <c r="E119" s="326"/>
      <c r="F119" s="326"/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  <c r="X119" s="326"/>
      <c r="Y119" s="326"/>
      <c r="Z119" s="326"/>
      <c r="AA119" s="326"/>
      <c r="AB119" s="326"/>
      <c r="AC119" s="326"/>
      <c r="AD119" s="157"/>
      <c r="AE119" s="157"/>
      <c r="AF119" s="57"/>
      <c r="AG119" s="57"/>
      <c r="AH119" s="57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51"/>
      <c r="BG119" s="51"/>
      <c r="BH119" s="51"/>
      <c r="BI119" s="51"/>
      <c r="BJ119" s="158"/>
    </row>
    <row r="120" spans="1:62" s="159" customFormat="1" ht="53.25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06"/>
      <c r="AE120" s="106"/>
      <c r="AF120" s="27"/>
      <c r="AG120" s="27"/>
      <c r="AH120" s="27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2"/>
      <c r="BG120" s="22"/>
      <c r="BH120" s="22"/>
      <c r="BI120" s="22"/>
      <c r="BJ120" s="158"/>
    </row>
    <row r="121" spans="1:62" s="159" customFormat="1" ht="53.25">
      <c r="A121" s="322" t="s">
        <v>31</v>
      </c>
      <c r="B121" s="322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2"/>
      <c r="AA121" s="322"/>
      <c r="AB121" s="322"/>
      <c r="AC121" s="106"/>
      <c r="AD121" s="106"/>
      <c r="AE121" s="106"/>
      <c r="AF121" s="27"/>
      <c r="AG121" s="27"/>
      <c r="AH121" s="27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2"/>
      <c r="BG121" s="22"/>
      <c r="BH121" s="22"/>
      <c r="BI121" s="22"/>
      <c r="BJ121" s="158"/>
    </row>
    <row r="122" spans="1:62" s="159" customFormat="1" ht="53.25">
      <c r="A122" s="321"/>
      <c r="B122" s="321"/>
      <c r="C122" s="321"/>
      <c r="D122" s="321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  <c r="S122" s="321"/>
      <c r="T122" s="321"/>
      <c r="U122" s="321"/>
      <c r="V122" s="321"/>
      <c r="W122" s="321"/>
      <c r="X122" s="321"/>
      <c r="Y122" s="321"/>
      <c r="Z122" s="321"/>
      <c r="AA122" s="321"/>
      <c r="AB122" s="321"/>
      <c r="AC122" s="321"/>
      <c r="AD122" s="140"/>
      <c r="AE122" s="157"/>
      <c r="AF122" s="57"/>
      <c r="AG122" s="57"/>
      <c r="AH122" s="57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2"/>
      <c r="BG122" s="62"/>
      <c r="BH122" s="62"/>
      <c r="BI122" s="62"/>
      <c r="BJ122" s="158"/>
    </row>
    <row r="123" spans="1:62" s="159" customFormat="1" ht="53.25">
      <c r="A123" s="326"/>
      <c r="B123" s="326"/>
      <c r="C123" s="326"/>
      <c r="D123" s="326"/>
      <c r="E123" s="326"/>
      <c r="F123" s="326"/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157"/>
      <c r="AE123" s="157"/>
      <c r="AF123" s="57"/>
      <c r="AG123" s="57"/>
      <c r="AH123" s="57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2"/>
      <c r="BG123" s="62"/>
      <c r="BH123" s="62"/>
      <c r="BI123" s="62"/>
      <c r="BJ123" s="158"/>
    </row>
    <row r="124" spans="1:62" s="159" customFormat="1" ht="52.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162"/>
      <c r="S124" s="16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4"/>
      <c r="BG124" s="64"/>
      <c r="BH124" s="64"/>
      <c r="BI124" s="64"/>
      <c r="BJ124" s="158"/>
    </row>
  </sheetData>
  <sheetProtection/>
  <mergeCells count="597">
    <mergeCell ref="BF87:BI87"/>
    <mergeCell ref="A86:D86"/>
    <mergeCell ref="E86:BE86"/>
    <mergeCell ref="BF86:BI86"/>
    <mergeCell ref="A87:D87"/>
    <mergeCell ref="E87:BE87"/>
    <mergeCell ref="H104:O104"/>
    <mergeCell ref="A117:AD117"/>
    <mergeCell ref="A118:AC118"/>
    <mergeCell ref="A119:AC119"/>
    <mergeCell ref="BF88:BI88"/>
    <mergeCell ref="A85:D85"/>
    <mergeCell ref="A81:D81"/>
    <mergeCell ref="E81:BE81"/>
    <mergeCell ref="BF81:BI81"/>
    <mergeCell ref="A83:D83"/>
    <mergeCell ref="E83:BE83"/>
    <mergeCell ref="BF83:BI83"/>
    <mergeCell ref="Y45:Z45"/>
    <mergeCell ref="Y48:Z48"/>
    <mergeCell ref="AJ100:AO100"/>
    <mergeCell ref="N67:Q67"/>
    <mergeCell ref="A68:BI68"/>
    <mergeCell ref="A67:M67"/>
    <mergeCell ref="A88:D88"/>
    <mergeCell ref="E88:BE88"/>
    <mergeCell ref="R67:U67"/>
    <mergeCell ref="V67:Y67"/>
    <mergeCell ref="Y60:Z60"/>
    <mergeCell ref="Y41:Z41"/>
    <mergeCell ref="Y44:Z44"/>
    <mergeCell ref="AL55:AN55"/>
    <mergeCell ref="AL48:AN48"/>
    <mergeCell ref="W43:X43"/>
    <mergeCell ref="Y43:Z43"/>
    <mergeCell ref="AG49:AH49"/>
    <mergeCell ref="V66:Y66"/>
    <mergeCell ref="Z66:AF66"/>
    <mergeCell ref="AG66:AM66"/>
    <mergeCell ref="AC60:AD60"/>
    <mergeCell ref="AC62:AD62"/>
    <mergeCell ref="AC63:AD63"/>
    <mergeCell ref="AA63:AB63"/>
    <mergeCell ref="AX52:AZ52"/>
    <mergeCell ref="BA52:BB52"/>
    <mergeCell ref="AC52:AD52"/>
    <mergeCell ref="AA52:AB52"/>
    <mergeCell ref="AE52:AF52"/>
    <mergeCell ref="E85:BE85"/>
    <mergeCell ref="AU65:BI65"/>
    <mergeCell ref="AC61:AD61"/>
    <mergeCell ref="A84:D84"/>
    <mergeCell ref="BA41:BB41"/>
    <mergeCell ref="BA43:BB43"/>
    <mergeCell ref="AA41:AB41"/>
    <mergeCell ref="AA51:AB51"/>
    <mergeCell ref="AR45:AT45"/>
    <mergeCell ref="AC51:AD51"/>
    <mergeCell ref="AC47:AD47"/>
    <mergeCell ref="AC48:AD48"/>
    <mergeCell ref="AE42:AF42"/>
    <mergeCell ref="AC43:AD43"/>
    <mergeCell ref="S31:T34"/>
    <mergeCell ref="AO37:AQ37"/>
    <mergeCell ref="AO38:AQ38"/>
    <mergeCell ref="AO45:AQ45"/>
    <mergeCell ref="AX47:AZ47"/>
    <mergeCell ref="AX46:AZ46"/>
    <mergeCell ref="AO36:AQ36"/>
    <mergeCell ref="AU42:AW42"/>
    <mergeCell ref="AU37:AW37"/>
    <mergeCell ref="AX42:AZ42"/>
    <mergeCell ref="AX48:AZ48"/>
    <mergeCell ref="AA35:AB35"/>
    <mergeCell ref="AA44:AB44"/>
    <mergeCell ref="AA46:AB46"/>
    <mergeCell ref="AX37:AZ37"/>
    <mergeCell ref="A31:A34"/>
    <mergeCell ref="AX41:AZ41"/>
    <mergeCell ref="AX43:AZ43"/>
    <mergeCell ref="AX44:AZ44"/>
    <mergeCell ref="AX45:AZ45"/>
    <mergeCell ref="AU38:AW38"/>
    <mergeCell ref="U31:V34"/>
    <mergeCell ref="W31:AH31"/>
    <mergeCell ref="AC35:AD35"/>
    <mergeCell ref="AR62:AZ62"/>
    <mergeCell ref="AR63:AZ63"/>
    <mergeCell ref="AU39:AW39"/>
    <mergeCell ref="AU40:AW40"/>
    <mergeCell ref="AU43:AW43"/>
    <mergeCell ref="AU46:AW46"/>
    <mergeCell ref="AX51:AZ51"/>
    <mergeCell ref="AU36:AW36"/>
    <mergeCell ref="AC36:AD36"/>
    <mergeCell ref="AA36:AB36"/>
    <mergeCell ref="AA38:AB38"/>
    <mergeCell ref="AU54:AW54"/>
    <mergeCell ref="AA37:AB37"/>
    <mergeCell ref="AA39:AB39"/>
    <mergeCell ref="AA40:AB40"/>
    <mergeCell ref="AU47:AW47"/>
    <mergeCell ref="AA47:AB47"/>
    <mergeCell ref="AA48:AB48"/>
    <mergeCell ref="AC41:AD41"/>
    <mergeCell ref="AE59:AF59"/>
    <mergeCell ref="AA53:AB53"/>
    <mergeCell ref="AC53:AD53"/>
    <mergeCell ref="AC54:AD54"/>
    <mergeCell ref="AA54:AB54"/>
    <mergeCell ref="AA59:AB59"/>
    <mergeCell ref="AA56:AB56"/>
    <mergeCell ref="AG47:AH47"/>
    <mergeCell ref="AG46:AH46"/>
    <mergeCell ref="Y47:Z47"/>
    <mergeCell ref="AC46:AD46"/>
    <mergeCell ref="AL42:AN42"/>
    <mergeCell ref="AE47:AF47"/>
    <mergeCell ref="AE43:AF43"/>
    <mergeCell ref="AC44:AD44"/>
    <mergeCell ref="AA43:AB43"/>
    <mergeCell ref="AE44:AF44"/>
    <mergeCell ref="AU41:AW41"/>
    <mergeCell ref="AE41:AF41"/>
    <mergeCell ref="Y46:Z46"/>
    <mergeCell ref="AC39:AD39"/>
    <mergeCell ref="AC40:AD40"/>
    <mergeCell ref="AE46:AF46"/>
    <mergeCell ref="AG44:AH44"/>
    <mergeCell ref="AG45:AH45"/>
    <mergeCell ref="AU45:AW45"/>
    <mergeCell ref="AR44:AT44"/>
    <mergeCell ref="W42:X42"/>
    <mergeCell ref="Y42:Z42"/>
    <mergeCell ref="AA42:AB42"/>
    <mergeCell ref="AC42:AD42"/>
    <mergeCell ref="AG43:AH43"/>
    <mergeCell ref="AC37:AD37"/>
    <mergeCell ref="AC38:AD38"/>
    <mergeCell ref="W40:X40"/>
    <mergeCell ref="W41:X41"/>
    <mergeCell ref="AG36:AH36"/>
    <mergeCell ref="AG41:AH41"/>
    <mergeCell ref="AE36:AF36"/>
    <mergeCell ref="AE37:AF37"/>
    <mergeCell ref="AE38:AF38"/>
    <mergeCell ref="AE39:AF39"/>
    <mergeCell ref="AE40:AF40"/>
    <mergeCell ref="AG38:AH38"/>
    <mergeCell ref="AI47:AK47"/>
    <mergeCell ref="AU48:AW48"/>
    <mergeCell ref="AR46:AT46"/>
    <mergeCell ref="AU51:AW51"/>
    <mergeCell ref="AU52:AW52"/>
    <mergeCell ref="AI46:AK46"/>
    <mergeCell ref="AR51:AT51"/>
    <mergeCell ref="AR52:AT52"/>
    <mergeCell ref="AL49:AN49"/>
    <mergeCell ref="AI48:AK48"/>
    <mergeCell ref="AU44:AW44"/>
    <mergeCell ref="AI51:AK51"/>
    <mergeCell ref="AI52:AK52"/>
    <mergeCell ref="AO44:AQ44"/>
    <mergeCell ref="AE51:AF51"/>
    <mergeCell ref="AO58:AQ58"/>
    <mergeCell ref="AG48:AH48"/>
    <mergeCell ref="AE48:AF48"/>
    <mergeCell ref="AE55:AF55"/>
    <mergeCell ref="AE56:AF56"/>
    <mergeCell ref="AX50:AZ50"/>
    <mergeCell ref="BC56:BI56"/>
    <mergeCell ref="AC59:AD59"/>
    <mergeCell ref="AC56:AD56"/>
    <mergeCell ref="AE62:AF62"/>
    <mergeCell ref="Z65:AT65"/>
    <mergeCell ref="AU58:AW58"/>
    <mergeCell ref="AC58:AD58"/>
    <mergeCell ref="AE63:AF63"/>
    <mergeCell ref="AI63:AQ63"/>
    <mergeCell ref="E84:BE84"/>
    <mergeCell ref="BF84:BI84"/>
    <mergeCell ref="AN67:AT67"/>
    <mergeCell ref="AU66:BI67"/>
    <mergeCell ref="BF85:BI85"/>
    <mergeCell ref="Z67:AF67"/>
    <mergeCell ref="BF82:BI82"/>
    <mergeCell ref="BF80:BI80"/>
    <mergeCell ref="BF76:BI76"/>
    <mergeCell ref="BF74:BI74"/>
    <mergeCell ref="BF79:BI79"/>
    <mergeCell ref="A80:D80"/>
    <mergeCell ref="E80:BE80"/>
    <mergeCell ref="BF77:BI77"/>
    <mergeCell ref="AI59:AQ59"/>
    <mergeCell ref="A78:D78"/>
    <mergeCell ref="E78:BE78"/>
    <mergeCell ref="AR61:AZ61"/>
    <mergeCell ref="A65:Y65"/>
    <mergeCell ref="AU53:AW53"/>
    <mergeCell ref="AG58:AH58"/>
    <mergeCell ref="AE53:AF53"/>
    <mergeCell ref="AE54:AF54"/>
    <mergeCell ref="BF78:BI78"/>
    <mergeCell ref="AI62:AQ62"/>
    <mergeCell ref="AG67:AM67"/>
    <mergeCell ref="AR54:AT54"/>
    <mergeCell ref="AR55:AT55"/>
    <mergeCell ref="AR56:AT56"/>
    <mergeCell ref="AR58:AT58"/>
    <mergeCell ref="AR59:AZ59"/>
    <mergeCell ref="E77:BE77"/>
    <mergeCell ref="AE60:AF60"/>
    <mergeCell ref="AE61:AF61"/>
    <mergeCell ref="AL54:AN54"/>
    <mergeCell ref="A66:M66"/>
    <mergeCell ref="AX58:AZ58"/>
    <mergeCell ref="AI55:AK55"/>
    <mergeCell ref="AI61:AQ61"/>
    <mergeCell ref="A72:D72"/>
    <mergeCell ref="AU55:AW55"/>
    <mergeCell ref="N66:Q66"/>
    <mergeCell ref="R66:U66"/>
    <mergeCell ref="BF75:BI75"/>
    <mergeCell ref="AN66:AT66"/>
    <mergeCell ref="Z64:AH64"/>
    <mergeCell ref="BF73:BI73"/>
    <mergeCell ref="A74:D74"/>
    <mergeCell ref="E74:BE74"/>
    <mergeCell ref="A73:D73"/>
    <mergeCell ref="E73:BE73"/>
    <mergeCell ref="AP105:AX105"/>
    <mergeCell ref="AJ102:BC104"/>
    <mergeCell ref="A90:BI90"/>
    <mergeCell ref="A104:F104"/>
    <mergeCell ref="A99:F99"/>
    <mergeCell ref="A77:D77"/>
    <mergeCell ref="AJ110:BC110"/>
    <mergeCell ref="AJ105:AO105"/>
    <mergeCell ref="AJ99:AO99"/>
    <mergeCell ref="H97:O97"/>
    <mergeCell ref="AP97:AX97"/>
    <mergeCell ref="AP111:AV111"/>
    <mergeCell ref="A111:F111"/>
    <mergeCell ref="AJ111:AO111"/>
    <mergeCell ref="A113:F113"/>
    <mergeCell ref="E75:BE75"/>
    <mergeCell ref="A76:D76"/>
    <mergeCell ref="E76:BE76"/>
    <mergeCell ref="A79:D79"/>
    <mergeCell ref="E79:BE79"/>
    <mergeCell ref="A82:D82"/>
    <mergeCell ref="E82:BE82"/>
    <mergeCell ref="A75:D75"/>
    <mergeCell ref="AO35:AQ35"/>
    <mergeCell ref="AL35:AN35"/>
    <mergeCell ref="AG35:AH35"/>
    <mergeCell ref="AE35:AF35"/>
    <mergeCell ref="AR47:AT47"/>
    <mergeCell ref="AR48:AT48"/>
    <mergeCell ref="AO39:AQ39"/>
    <mergeCell ref="AO40:AP40"/>
    <mergeCell ref="AO43:AQ43"/>
    <mergeCell ref="AO42:AQ42"/>
    <mergeCell ref="AR42:AT42"/>
    <mergeCell ref="AR43:AT43"/>
    <mergeCell ref="AO41:AP41"/>
    <mergeCell ref="AG39:AH39"/>
    <mergeCell ref="AG40:AH40"/>
    <mergeCell ref="AG42:AH42"/>
    <mergeCell ref="AI42:AK42"/>
    <mergeCell ref="AL40:AN40"/>
    <mergeCell ref="AL41:AN41"/>
    <mergeCell ref="E72:BE72"/>
    <mergeCell ref="AI56:AK56"/>
    <mergeCell ref="AI58:AK58"/>
    <mergeCell ref="A71:D71"/>
    <mergeCell ref="AR53:AT53"/>
    <mergeCell ref="BF72:BI72"/>
    <mergeCell ref="BC54:BI54"/>
    <mergeCell ref="BC55:BI55"/>
    <mergeCell ref="BC63:BI63"/>
    <mergeCell ref="BA58:BB58"/>
    <mergeCell ref="AR50:AT50"/>
    <mergeCell ref="AU50:AW50"/>
    <mergeCell ref="E71:BE71"/>
    <mergeCell ref="BF71:BI71"/>
    <mergeCell ref="AU49:AW49"/>
    <mergeCell ref="AX49:AZ49"/>
    <mergeCell ref="AI49:AK49"/>
    <mergeCell ref="AI60:AQ60"/>
    <mergeCell ref="AR60:AZ60"/>
    <mergeCell ref="AU56:AW56"/>
    <mergeCell ref="AR36:AT36"/>
    <mergeCell ref="AR37:AT37"/>
    <mergeCell ref="AG37:AH37"/>
    <mergeCell ref="AE45:AF45"/>
    <mergeCell ref="AC45:AD45"/>
    <mergeCell ref="AA45:AB45"/>
    <mergeCell ref="AR38:AT38"/>
    <mergeCell ref="AR39:AT39"/>
    <mergeCell ref="AR40:AT40"/>
    <mergeCell ref="AR41:AT41"/>
    <mergeCell ref="M1:AW1"/>
    <mergeCell ref="AS14:BD14"/>
    <mergeCell ref="O19:R19"/>
    <mergeCell ref="S19:S20"/>
    <mergeCell ref="T19:V19"/>
    <mergeCell ref="AR35:AT35"/>
    <mergeCell ref="AG33:AH34"/>
    <mergeCell ref="AI33:AQ33"/>
    <mergeCell ref="AR33:AZ33"/>
    <mergeCell ref="AU35:AW35"/>
    <mergeCell ref="A3:I3"/>
    <mergeCell ref="M3:AW3"/>
    <mergeCell ref="K5:AX5"/>
    <mergeCell ref="K8:AX8"/>
    <mergeCell ref="AC10:AN10"/>
    <mergeCell ref="AC12:AN12"/>
    <mergeCell ref="A19:A20"/>
    <mergeCell ref="B19:E19"/>
    <mergeCell ref="F19:F20"/>
    <mergeCell ref="G19:I19"/>
    <mergeCell ref="J19:J20"/>
    <mergeCell ref="K19:N19"/>
    <mergeCell ref="W19:W20"/>
    <mergeCell ref="X19:Z19"/>
    <mergeCell ref="AA19:AA20"/>
    <mergeCell ref="AB19:AE19"/>
    <mergeCell ref="AF19:AF20"/>
    <mergeCell ref="AG19:AI19"/>
    <mergeCell ref="BA31:BB34"/>
    <mergeCell ref="BC31:BI34"/>
    <mergeCell ref="AR34:AT34"/>
    <mergeCell ref="AU34:AW34"/>
    <mergeCell ref="AS19:AS20"/>
    <mergeCell ref="AT19:AV19"/>
    <mergeCell ref="AW19:AW20"/>
    <mergeCell ref="B31:R34"/>
    <mergeCell ref="BF19:BF20"/>
    <mergeCell ref="AJ19:AJ20"/>
    <mergeCell ref="AK19:AN19"/>
    <mergeCell ref="AO19:AR19"/>
    <mergeCell ref="AI31:AZ31"/>
    <mergeCell ref="AX19:BA19"/>
    <mergeCell ref="BB19:BB20"/>
    <mergeCell ref="BC19:BC20"/>
    <mergeCell ref="BD19:BD20"/>
    <mergeCell ref="AJ95:BD96"/>
    <mergeCell ref="AJ97:AO97"/>
    <mergeCell ref="BA54:BB54"/>
    <mergeCell ref="BA55:BB55"/>
    <mergeCell ref="BG19:BG20"/>
    <mergeCell ref="BH19:BI20"/>
    <mergeCell ref="BH21:BI21"/>
    <mergeCell ref="BH22:BI22"/>
    <mergeCell ref="BE19:BE20"/>
    <mergeCell ref="AI50:AK50"/>
    <mergeCell ref="A106:F106"/>
    <mergeCell ref="A107:F107"/>
    <mergeCell ref="AJ107:AO107"/>
    <mergeCell ref="AJ108:AO108"/>
    <mergeCell ref="AR49:AT49"/>
    <mergeCell ref="AG50:AH50"/>
    <mergeCell ref="AL52:AN52"/>
    <mergeCell ref="A100:F100"/>
    <mergeCell ref="A92:BI92"/>
    <mergeCell ref="A95:S96"/>
    <mergeCell ref="A122:AC122"/>
    <mergeCell ref="A121:AB121"/>
    <mergeCell ref="H111:O111"/>
    <mergeCell ref="A114:F114"/>
    <mergeCell ref="AJ114:AO114"/>
    <mergeCell ref="A123:AC123"/>
    <mergeCell ref="AJ113:AO113"/>
    <mergeCell ref="A112:F112"/>
    <mergeCell ref="AJ112:AO112"/>
    <mergeCell ref="Y49:Z49"/>
    <mergeCell ref="AA49:AB49"/>
    <mergeCell ref="AC49:AD49"/>
    <mergeCell ref="AE49:AF49"/>
    <mergeCell ref="Y50:Z50"/>
    <mergeCell ref="AA50:AB50"/>
    <mergeCell ref="AC50:AD50"/>
    <mergeCell ref="AE50:AF50"/>
    <mergeCell ref="W32:X34"/>
    <mergeCell ref="Y32:Z34"/>
    <mergeCell ref="AA32:AH32"/>
    <mergeCell ref="AI32:AZ32"/>
    <mergeCell ref="AA33:AB34"/>
    <mergeCell ref="AC33:AD34"/>
    <mergeCell ref="AE33:AF34"/>
    <mergeCell ref="AI34:AK34"/>
    <mergeCell ref="AL34:AN34"/>
    <mergeCell ref="AO34:AQ34"/>
    <mergeCell ref="AX34:AZ34"/>
    <mergeCell ref="AX53:AZ53"/>
    <mergeCell ref="AX54:AZ54"/>
    <mergeCell ref="AX55:AZ55"/>
    <mergeCell ref="AX56:AZ56"/>
    <mergeCell ref="AX35:AZ35"/>
    <mergeCell ref="AX36:AZ36"/>
    <mergeCell ref="AX38:AZ38"/>
    <mergeCell ref="AX39:AZ39"/>
    <mergeCell ref="AX40:AZ40"/>
    <mergeCell ref="BA35:BB35"/>
    <mergeCell ref="BA36:BB36"/>
    <mergeCell ref="BA37:BB37"/>
    <mergeCell ref="BA38:BB38"/>
    <mergeCell ref="BA39:BB39"/>
    <mergeCell ref="BA40:BB40"/>
    <mergeCell ref="BC52:BI52"/>
    <mergeCell ref="BA44:BB44"/>
    <mergeCell ref="BA45:BB45"/>
    <mergeCell ref="BA46:BB46"/>
    <mergeCell ref="BA47:BB47"/>
    <mergeCell ref="BA48:BB48"/>
    <mergeCell ref="BA51:BB51"/>
    <mergeCell ref="BA49:BB49"/>
    <mergeCell ref="BA50:BB50"/>
    <mergeCell ref="BC49:BI49"/>
    <mergeCell ref="BC41:BI41"/>
    <mergeCell ref="BC43:BI43"/>
    <mergeCell ref="BA53:BB53"/>
    <mergeCell ref="BC50:BI50"/>
    <mergeCell ref="BA42:BB42"/>
    <mergeCell ref="BC42:BI42"/>
    <mergeCell ref="BC44:BI44"/>
    <mergeCell ref="BC45:BI45"/>
    <mergeCell ref="BC46:BI46"/>
    <mergeCell ref="BC51:BI51"/>
    <mergeCell ref="BC35:BI35"/>
    <mergeCell ref="BC36:BI36"/>
    <mergeCell ref="BC37:BI37"/>
    <mergeCell ref="BC38:BI38"/>
    <mergeCell ref="BC39:BI39"/>
    <mergeCell ref="BC40:BI40"/>
    <mergeCell ref="BA56:BB56"/>
    <mergeCell ref="BC47:BI47"/>
    <mergeCell ref="BC48:BI48"/>
    <mergeCell ref="AI40:AK40"/>
    <mergeCell ref="AI41:AK41"/>
    <mergeCell ref="AI43:AK43"/>
    <mergeCell ref="AI44:AK44"/>
    <mergeCell ref="AI45:AK45"/>
    <mergeCell ref="AO46:AQ46"/>
    <mergeCell ref="AO48:AQ48"/>
    <mergeCell ref="AO51:AQ51"/>
    <mergeCell ref="AO52:AQ52"/>
    <mergeCell ref="AO49:AQ49"/>
    <mergeCell ref="AO50:AQ50"/>
    <mergeCell ref="AO47:AQ47"/>
    <mergeCell ref="AL43:AN43"/>
    <mergeCell ref="AL50:AN50"/>
    <mergeCell ref="AL51:AN51"/>
    <mergeCell ref="BC62:BI62"/>
    <mergeCell ref="BC59:BI59"/>
    <mergeCell ref="BC60:BI60"/>
    <mergeCell ref="BC61:BI61"/>
    <mergeCell ref="AL44:AN44"/>
    <mergeCell ref="AL45:AN45"/>
    <mergeCell ref="AL46:AN46"/>
    <mergeCell ref="AL47:AN47"/>
    <mergeCell ref="AL53:AN53"/>
    <mergeCell ref="BC58:BI58"/>
    <mergeCell ref="AI35:AK35"/>
    <mergeCell ref="AI36:AK36"/>
    <mergeCell ref="AI37:AK37"/>
    <mergeCell ref="AI38:AK38"/>
    <mergeCell ref="AI39:AK39"/>
    <mergeCell ref="AL36:AN36"/>
    <mergeCell ref="AL37:AN37"/>
    <mergeCell ref="AL38:AN38"/>
    <mergeCell ref="AL39:AN39"/>
    <mergeCell ref="AA58:AB58"/>
    <mergeCell ref="AI53:AK53"/>
    <mergeCell ref="AC55:AD55"/>
    <mergeCell ref="AE58:AF58"/>
    <mergeCell ref="AL58:AN58"/>
    <mergeCell ref="AI54:AK54"/>
    <mergeCell ref="AL56:AN56"/>
    <mergeCell ref="AA55:AB55"/>
    <mergeCell ref="AA60:AB60"/>
    <mergeCell ref="AA61:AB61"/>
    <mergeCell ref="AA62:AB62"/>
    <mergeCell ref="Y35:Z35"/>
    <mergeCell ref="Y36:Z36"/>
    <mergeCell ref="Y37:Z37"/>
    <mergeCell ref="Y38:Z38"/>
    <mergeCell ref="Y39:Z39"/>
    <mergeCell ref="Y40:Z40"/>
    <mergeCell ref="Y51:Z51"/>
    <mergeCell ref="Y62:Z62"/>
    <mergeCell ref="Y63:Z63"/>
    <mergeCell ref="W35:X35"/>
    <mergeCell ref="W36:X36"/>
    <mergeCell ref="W37:X37"/>
    <mergeCell ref="W38:X38"/>
    <mergeCell ref="W39:X39"/>
    <mergeCell ref="Y52:Z52"/>
    <mergeCell ref="Y53:Z53"/>
    <mergeCell ref="Y54:Z54"/>
    <mergeCell ref="W50:X50"/>
    <mergeCell ref="Y58:Z58"/>
    <mergeCell ref="Y59:Z59"/>
    <mergeCell ref="Y61:Z61"/>
    <mergeCell ref="Y55:Z55"/>
    <mergeCell ref="Y56:Z56"/>
    <mergeCell ref="W52:X52"/>
    <mergeCell ref="W53:X53"/>
    <mergeCell ref="W54:X54"/>
    <mergeCell ref="W55:X55"/>
    <mergeCell ref="W56:X56"/>
    <mergeCell ref="W44:X44"/>
    <mergeCell ref="W45:X45"/>
    <mergeCell ref="W46:X46"/>
    <mergeCell ref="W47:X47"/>
    <mergeCell ref="W48:X48"/>
    <mergeCell ref="W51:X51"/>
    <mergeCell ref="W49:X49"/>
    <mergeCell ref="W58:X58"/>
    <mergeCell ref="W59:X59"/>
    <mergeCell ref="W60:X60"/>
    <mergeCell ref="W61:X61"/>
    <mergeCell ref="W62:X62"/>
    <mergeCell ref="W63:X63"/>
    <mergeCell ref="A58:V58"/>
    <mergeCell ref="A59:V59"/>
    <mergeCell ref="A60:V60"/>
    <mergeCell ref="A61:V61"/>
    <mergeCell ref="A62:V62"/>
    <mergeCell ref="A63:V63"/>
    <mergeCell ref="U35:V35"/>
    <mergeCell ref="U36:V36"/>
    <mergeCell ref="U37:V37"/>
    <mergeCell ref="U38:V38"/>
    <mergeCell ref="U39:V39"/>
    <mergeCell ref="U40:V40"/>
    <mergeCell ref="U55:V55"/>
    <mergeCell ref="U56:V56"/>
    <mergeCell ref="U41:V41"/>
    <mergeCell ref="U43:V43"/>
    <mergeCell ref="U44:V44"/>
    <mergeCell ref="U45:V45"/>
    <mergeCell ref="U46:V46"/>
    <mergeCell ref="U42:V42"/>
    <mergeCell ref="U47:V47"/>
    <mergeCell ref="S35:T35"/>
    <mergeCell ref="S36:T36"/>
    <mergeCell ref="S37:T37"/>
    <mergeCell ref="S38:T38"/>
    <mergeCell ref="S39:T39"/>
    <mergeCell ref="S40:T40"/>
    <mergeCell ref="S41:T41"/>
    <mergeCell ref="S43:T43"/>
    <mergeCell ref="S44:T44"/>
    <mergeCell ref="S45:T45"/>
    <mergeCell ref="S46:T46"/>
    <mergeCell ref="S47:T47"/>
    <mergeCell ref="S42:T42"/>
    <mergeCell ref="S53:T53"/>
    <mergeCell ref="S54:T54"/>
    <mergeCell ref="S55:T55"/>
    <mergeCell ref="S56:T56"/>
    <mergeCell ref="U51:V51"/>
    <mergeCell ref="U52:V52"/>
    <mergeCell ref="U53:V53"/>
    <mergeCell ref="U54:V54"/>
    <mergeCell ref="B35:R35"/>
    <mergeCell ref="B36:R36"/>
    <mergeCell ref="B37:R37"/>
    <mergeCell ref="B38:R38"/>
    <mergeCell ref="B39:R39"/>
    <mergeCell ref="B41:R41"/>
    <mergeCell ref="B40:R40"/>
    <mergeCell ref="B43:R43"/>
    <mergeCell ref="B44:R44"/>
    <mergeCell ref="B45:R45"/>
    <mergeCell ref="B46:R46"/>
    <mergeCell ref="B47:R47"/>
    <mergeCell ref="B42:R42"/>
    <mergeCell ref="B52:R52"/>
    <mergeCell ref="B50:R50"/>
    <mergeCell ref="B53:R53"/>
    <mergeCell ref="B54:R54"/>
    <mergeCell ref="B55:R55"/>
    <mergeCell ref="B56:R56"/>
    <mergeCell ref="S51:T51"/>
    <mergeCell ref="S52:T52"/>
    <mergeCell ref="S50:T50"/>
    <mergeCell ref="B49:R49"/>
    <mergeCell ref="S49:T49"/>
    <mergeCell ref="U49:V49"/>
    <mergeCell ref="B48:R48"/>
    <mergeCell ref="B51:R51"/>
    <mergeCell ref="S48:T48"/>
    <mergeCell ref="U48:V48"/>
    <mergeCell ref="U50:V50"/>
  </mergeCells>
  <printOptions horizontalCentered="1"/>
  <pageMargins left="0.6299212598425197" right="0.15748031496062992" top="0.41" bottom="0.15748031496062992" header="0.11811023622047245" footer="0.11811023622047245"/>
  <pageSetup horizontalDpi="600" verticalDpi="600" orientation="portrait" paperSize="8" scale="16" r:id="rId1"/>
  <rowBreaks count="1" manualBreakCount="1">
    <brk id="68" max="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Marshina</cp:lastModifiedBy>
  <cp:lastPrinted>2019-03-22T07:40:49Z</cp:lastPrinted>
  <dcterms:created xsi:type="dcterms:W3CDTF">1999-02-26T09:40:51Z</dcterms:created>
  <dcterms:modified xsi:type="dcterms:W3CDTF">2019-03-22T10:44:12Z</dcterms:modified>
  <cp:category/>
  <cp:version/>
  <cp:contentType/>
  <cp:contentStatus/>
</cp:coreProperties>
</file>