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6540" tabRatio="584" activeTab="0"/>
  </bookViews>
  <sheets>
    <sheet name="Тип. уч. план 1 год (ТиГ)" sheetId="1" r:id="rId1"/>
  </sheets>
  <definedNames>
    <definedName name="_xlnm.Print_Area" localSheetId="0">'Тип. уч. план 1 год (ТиГ)'!$B$1:$BI$126</definedName>
  </definedNames>
  <calcPr fullCalcOnLoad="1"/>
</workbook>
</file>

<file path=xl/sharedStrings.xml><?xml version="1.0" encoding="utf-8"?>
<sst xmlns="http://schemas.openxmlformats.org/spreadsheetml/2006/main" count="426" uniqueCount="303">
  <si>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</si>
  <si>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</si>
  <si>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</si>
  <si>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</si>
  <si>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</si>
  <si>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</si>
  <si>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</si>
  <si>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</si>
  <si>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</si>
  <si>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</si>
  <si>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</si>
  <si>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</si>
  <si>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</si>
  <si>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</si>
  <si>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</si>
  <si>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</si>
  <si>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</si>
  <si>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</si>
  <si>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</si>
  <si>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</si>
  <si>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</si>
  <si>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</si>
  <si>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</si>
  <si>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</si>
  <si>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</si>
  <si>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</si>
  <si>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</si>
  <si>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</si>
  <si>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</si>
  <si>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</si>
  <si>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</si>
  <si>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</si>
  <si>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</si>
  <si>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</si>
  <si>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</si>
  <si>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</si>
  <si>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</si>
  <si>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</si>
  <si>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</si>
  <si>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</si>
  <si>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</si>
  <si>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</si>
  <si>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</si>
  <si>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</si>
  <si>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</si>
  <si>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</si>
  <si>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</si>
  <si>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</si>
  <si>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</si>
  <si>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</si>
  <si>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</si>
  <si>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</si>
  <si>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</si>
  <si>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</si>
  <si>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</si>
  <si>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</si>
  <si>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</si>
  <si>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Факультативные дисциплины </t>
  </si>
  <si>
    <t>Код 
компетенции</t>
  </si>
  <si>
    <t>Код модуля</t>
  </si>
  <si>
    <t>Наименование компетенции</t>
  </si>
  <si>
    <t>УК-1</t>
  </si>
  <si>
    <t>УК-2</t>
  </si>
  <si>
    <t>СОГЛАСОВАНО</t>
  </si>
  <si>
    <t>Эксперт-нормоконтролер</t>
  </si>
  <si>
    <t>2.3</t>
  </si>
  <si>
    <t>2.3.1</t>
  </si>
  <si>
    <t>УК-3</t>
  </si>
  <si>
    <t>УК-4</t>
  </si>
  <si>
    <t>2.4</t>
  </si>
  <si>
    <t>УК-5</t>
  </si>
  <si>
    <t>УК-6</t>
  </si>
  <si>
    <t>2.1</t>
  </si>
  <si>
    <t>2.1.1</t>
  </si>
  <si>
    <t>2.1.2</t>
  </si>
  <si>
    <t>2.2</t>
  </si>
  <si>
    <t>2.4.1</t>
  </si>
  <si>
    <t>июль</t>
  </si>
  <si>
    <t>август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</si>
  <si>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</si>
  <si>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</si>
  <si>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</si>
  <si>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</si>
  <si>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</si>
  <si>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</si>
  <si>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</si>
  <si>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</si>
  <si>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</si>
  <si>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</si>
  <si>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</si>
  <si>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</si>
  <si>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3.2</t>
  </si>
  <si>
    <t>VI. Итоговая аттестация</t>
  </si>
  <si>
    <t>СК-1</t>
  </si>
  <si>
    <t>СК-6</t>
  </si>
  <si>
    <t>УПК-1</t>
  </si>
  <si>
    <t>УПК-2</t>
  </si>
  <si>
    <t>УПК-3</t>
  </si>
  <si>
    <t>УПК-5</t>
  </si>
  <si>
    <t>СК-2</t>
  </si>
  <si>
    <t>СК-3</t>
  </si>
  <si>
    <t>СК-4</t>
  </si>
  <si>
    <t>СК-5</t>
  </si>
  <si>
    <t>Курсовая работа</t>
  </si>
  <si>
    <t>/240</t>
  </si>
  <si>
    <t>/104</t>
  </si>
  <si>
    <t>/140</t>
  </si>
  <si>
    <t>/108</t>
  </si>
  <si>
    <t>/72</t>
  </si>
  <si>
    <t>/3</t>
  </si>
  <si>
    <t>Защита магистерской диссертации</t>
  </si>
  <si>
    <t>ТИПОВОЙ УЧЕБНЫЙ  ПЛАН</t>
  </si>
  <si>
    <t>х</t>
  </si>
  <si>
    <t>Научно-педагогическая</t>
  </si>
  <si>
    <t>1.2</t>
  </si>
  <si>
    <t>2.1.3</t>
  </si>
  <si>
    <t>СК-7</t>
  </si>
  <si>
    <t>/26</t>
  </si>
  <si>
    <t>/54</t>
  </si>
  <si>
    <t>Начальник учебно-методического отдела учреждения образования "Белорусский государственный университет физической культуры"</t>
  </si>
  <si>
    <t>А.А.Ермакова</t>
  </si>
  <si>
    <t>08.09-14.09</t>
  </si>
  <si>
    <t>Количество 
академических часов</t>
  </si>
  <si>
    <t>1.1.2</t>
  </si>
  <si>
    <t>2</t>
  </si>
  <si>
    <t>2.4.2</t>
  </si>
  <si>
    <t>/2</t>
  </si>
  <si>
    <t>4.1</t>
  </si>
  <si>
    <t>4.2</t>
  </si>
  <si>
    <t>4.3</t>
  </si>
  <si>
    <t>1.1</t>
  </si>
  <si>
    <t>01.09-07.09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</si>
  <si>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</si>
  <si>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</si>
  <si>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</si>
  <si>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</si>
  <si>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</si>
  <si>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</si>
  <si>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</si>
  <si>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</si>
  <si>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</si>
  <si>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</si>
  <si>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24.11-30.11</t>
  </si>
  <si>
    <t>01.12-07.12</t>
  </si>
  <si>
    <t>08.12-14.12</t>
  </si>
  <si>
    <t>15.12-21.12</t>
  </si>
  <si>
    <t>22.12-28.12</t>
  </si>
  <si>
    <t xml:space="preserve">            29.12-04.01</t>
  </si>
  <si>
    <t>05.01-11.01</t>
  </si>
  <si>
    <t>12.01-18.01</t>
  </si>
  <si>
    <t>19.01-25.01</t>
  </si>
  <si>
    <t xml:space="preserve">            26.01-01.02</t>
  </si>
  <si>
    <t>02.02-08.02</t>
  </si>
  <si>
    <t>09.02-15.02</t>
  </si>
  <si>
    <t>16.02-22.02</t>
  </si>
  <si>
    <t xml:space="preserve">            23.02-01.03</t>
  </si>
  <si>
    <t>02.03-08.03</t>
  </si>
  <si>
    <t>09.103-15.03</t>
  </si>
  <si>
    <t>16.03-22.03</t>
  </si>
  <si>
    <t>23.03-29.03</t>
  </si>
  <si>
    <t xml:space="preserve">            30.03-05.04</t>
  </si>
  <si>
    <t>06.04-12.04</t>
  </si>
  <si>
    <t>13.04-19.04</t>
  </si>
  <si>
    <t>20.04-26.04</t>
  </si>
  <si>
    <t xml:space="preserve">            27.04-03.05</t>
  </si>
  <si>
    <t>04.05-10.05</t>
  </si>
  <si>
    <t>11.05-17.05</t>
  </si>
  <si>
    <t>18.05-24.05</t>
  </si>
  <si>
    <t>25.05-31.05</t>
  </si>
  <si>
    <t>01.06-07.06</t>
  </si>
  <si>
    <t>08.06-14.06</t>
  </si>
  <si>
    <t>15.06-21.06</t>
  </si>
  <si>
    <t>22.06-28.06</t>
  </si>
  <si>
    <t xml:space="preserve">            29.06-05.07</t>
  </si>
  <si>
    <t>06.07-12.07</t>
  </si>
  <si>
    <t>13.07-19.07</t>
  </si>
  <si>
    <t>20.07-26.07</t>
  </si>
  <si>
    <t xml:space="preserve">            27.07-02.08</t>
  </si>
  <si>
    <t>03.08-09.08</t>
  </si>
  <si>
    <t>10.08-16.08</t>
  </si>
  <si>
    <t>17.08-23.08</t>
  </si>
  <si>
    <t>24.08-31.08</t>
  </si>
  <si>
    <t>МИНИСТЕРСТВО ОБРАЗОВАНИЯ РЕСПУБЛИКИ БЕЛАРУСЬ</t>
  </si>
  <si>
    <t>____________     И.А.Старовойтова</t>
  </si>
  <si>
    <t xml:space="preserve">                            </t>
  </si>
  <si>
    <t xml:space="preserve">  М.П.                    </t>
  </si>
  <si>
    <t>1.1.1</t>
  </si>
  <si>
    <t>Научно-исследовательский семинар</t>
  </si>
  <si>
    <t>3</t>
  </si>
  <si>
    <t>4</t>
  </si>
  <si>
    <t xml:space="preserve">          М.П.</t>
  </si>
  <si>
    <t xml:space="preserve">   </t>
  </si>
  <si>
    <t xml:space="preserve">      М.П.</t>
  </si>
  <si>
    <t>Начальник Главного управления профессионального образования Министерства образования Республики Беларусь</t>
  </si>
  <si>
    <t>Дополнительные виды обучения</t>
  </si>
  <si>
    <t>Е.В.Венгурова</t>
  </si>
  <si>
    <t>Председатель УМО по образованию в области физической культуры</t>
  </si>
  <si>
    <t>С.Б.Репкин</t>
  </si>
  <si>
    <t>Срок  обучения  1 год</t>
  </si>
  <si>
    <t>Педагогика и психология высшего образования</t>
  </si>
  <si>
    <t>/1</t>
  </si>
  <si>
    <t>/50</t>
  </si>
  <si>
    <t>/120</t>
  </si>
  <si>
    <t>/6</t>
  </si>
  <si>
    <t>/68</t>
  </si>
  <si>
    <t>/12</t>
  </si>
  <si>
    <t>VII. Матрица компетенций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</si>
  <si>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</t>
  </si>
  <si>
    <t xml:space="preserve"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 </t>
  </si>
  <si>
    <t xml:space="preserve"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 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</si>
  <si>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</si>
  <si>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</si>
  <si>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Специальность 1-89 80 01 Туризм и гостеприимство</t>
  </si>
  <si>
    <t>Обладать знаниями и навыками планирования, организации. контроля, управления в сфере профессиональной туристической деятельности, быть способным делегировать полномочия, распределять задачи и ответственность между исполнителями для обеспечения эффективной работы организации</t>
  </si>
  <si>
    <t>Быть способным к поиску, анализу и систематизации научной информации в сфере туристической деятельности, к постановке целей и задач исследования, выбору оптимальных путей их практического решения</t>
  </si>
  <si>
    <t>Уметь самостоятельно выявлять и анализировать значимые научные и практические проблемы в сфере туризма, гостеприимства, рекреации и экскурсоведения</t>
  </si>
  <si>
    <t>Микро- и макроэкономика</t>
  </si>
  <si>
    <t>Быть способным  анализировать экономические процессы в Республике Беларусь и за рубежом, осуществлять поиск и анализ экономической информации, использовать экономические знания для принятия рациональных управленческих решений и осуществления предстоящей профессиональной деятельности</t>
  </si>
  <si>
    <t>УПК-4</t>
  </si>
  <si>
    <t>Владеть навыками работы с основными программными продуктами информационных технологий, методами математического моделирования и оптимизации решения задач научно-исследовательской и профессиональной деятельности</t>
  </si>
  <si>
    <t>Финансовый менеджмент в индустрии туризма и гостеприимства</t>
  </si>
  <si>
    <t>Быть способным проводить маркетинговый анализ рынка и использовать социальные сети для эффективного продвижения туристического продукта и услуг</t>
  </si>
  <si>
    <t>Быть способным осуществлять общее руководство разработкой инновационных проектов и внедрять результаты инновационной деятельности в практику предприятий и организаций туристической индустрии, физической культуры и спорта, лечебно-профилактических учреждений, оценивать конкурентоспособность и экономическую эффективность инновационных проектов</t>
  </si>
  <si>
    <t>Владеть знаниями и уметь формировать финансовые ресурсы, применять методы эффективного управления ресурсами и финансовыми рисками, оценивать потенциальные финансовые возможности предприятия и эффективность принимаемых финансовых решений</t>
  </si>
  <si>
    <t>Обладать знаниями о дестинации как элементе туристической системы, типах и этапах ее развития, способах продвижения на международный рынок, навыками управления туристическими дестинациями, организации маркетинговой деятельности на микро- и макроуровне</t>
  </si>
  <si>
    <t>Владеть знаниями основных понятий и методологии логистики, быть способным применять логистический подход к организации эффективной хозяйственной деятельности предприятий туристической индустрии за счет интеграции и оптимизации процессов управления материальными и связанными с ними финансовыми и информационными потоками</t>
  </si>
  <si>
    <t>Разработан в качестве примера реализации образовательного стандарта по специальности 1-89 80 01 "Туризм и гостеприимство".</t>
  </si>
  <si>
    <t>Л.В.Сакун</t>
  </si>
  <si>
    <t>29.12-04.01</t>
  </si>
  <si>
    <t>Заместитель Министра спорта и туризма Республики Беларусь</t>
  </si>
  <si>
    <t>А.И.Барауля</t>
  </si>
  <si>
    <t>С.А.Касперович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</si>
  <si>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</si>
  <si>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</si>
  <si>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>Модуль "Научно-исследовательская работа"</t>
  </si>
  <si>
    <t>1.3</t>
  </si>
  <si>
    <t>1.3.1</t>
  </si>
  <si>
    <t>1.3.2</t>
  </si>
  <si>
    <t>/220</t>
  </si>
  <si>
    <t>/100</t>
  </si>
  <si>
    <t>Продолжение типового учебного плана по специальности 1-89 80 01 "Туризм и гостеприимство". Регистрационный №_________________</t>
  </si>
  <si>
    <t>СК-9</t>
  </si>
  <si>
    <t>СК-11</t>
  </si>
  <si>
    <t>СК-12</t>
  </si>
  <si>
    <t>СК-8</t>
  </si>
  <si>
    <t>СК-10</t>
  </si>
  <si>
    <t>1 семестр,
14 недель</t>
  </si>
  <si>
    <t>2 семестр,
10 недель</t>
  </si>
  <si>
    <t>УК-1, УПК-4</t>
  </si>
  <si>
    <t xml:space="preserve">Менеджмент инновационных проектов </t>
  </si>
  <si>
    <t xml:space="preserve">Информационные технологии и математическая статистика в туристической индустрии </t>
  </si>
  <si>
    <t>Обладать знаниями закономерностей, функций, форм, средств и методов психолого-педагогической деятельности, основных психологических механизмов функционирования личности и особенностей групповой психологии в контексте туристической деятельности, уметь применять полученные знания в профессиональной сфере</t>
  </si>
  <si>
    <t>Обладать навыками организации образовательного процесса в предметной области туризма, гостеприимства, рекреации и экскурсоведения</t>
  </si>
  <si>
    <t>/14</t>
  </si>
  <si>
    <t>/60</t>
  </si>
  <si>
    <t>/44</t>
  </si>
  <si>
    <t>/24</t>
  </si>
  <si>
    <t>/48</t>
  </si>
  <si>
    <t>/568</t>
  </si>
  <si>
    <t>/316</t>
  </si>
  <si>
    <t>/84</t>
  </si>
  <si>
    <t>/184</t>
  </si>
  <si>
    <t>/328</t>
  </si>
  <si>
    <t>/190</t>
  </si>
  <si>
    <t>/126</t>
  </si>
  <si>
    <t>Теоретико-методологический модуль</t>
  </si>
  <si>
    <t>УК-2, УПК-2</t>
  </si>
  <si>
    <t>Современные проблемы развития индустрии туризма и гостеприимства</t>
  </si>
  <si>
    <t>Уметь самостоятельно выявлять и анализировать значимые научные и практические проблемы в  сфере туризма и гостеприимства на современном этапе развития общества</t>
  </si>
  <si>
    <t>2.1.4</t>
  </si>
  <si>
    <r>
      <t>Государственный компонент</t>
    </r>
    <r>
      <rPr>
        <sz val="14"/>
        <rFont val="Times New Roman"/>
        <family val="1"/>
      </rPr>
      <t xml:space="preserve"> </t>
    </r>
  </si>
  <si>
    <t>Компонент учреждения высшего образования</t>
  </si>
  <si>
    <r>
      <t>Философия и методология науки</t>
    </r>
    <r>
      <rPr>
        <vertAlign val="superscript"/>
        <sz val="14"/>
        <rFont val="Times New Roman"/>
        <family val="1"/>
      </rPr>
      <t>1</t>
    </r>
  </si>
  <si>
    <r>
      <t>Иностранный язык</t>
    </r>
    <r>
      <rPr>
        <vertAlign val="superscript"/>
        <sz val="14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</si>
  <si>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14"/>
        <rFont val="Times New Roman"/>
        <family val="1"/>
      </rPr>
      <t>1</t>
    </r>
  </si>
  <si>
    <t>Рекомендован к утверждению Президиумом Совета УМО по образованию в области физической культуры
Протокол № ____ от _________ 20___ г.</t>
  </si>
  <si>
    <t xml:space="preserve">Председатель НМС по направлению образования 89 «Туризм и гостеприимство», направлению специальности 1-88 02 01-01 «Спортивно-педагогическая деятельность (менеджмент в спорте)» 
</t>
  </si>
  <si>
    <t>Модуль "Управление и право в индустрии туризма и гостеприимства"</t>
  </si>
  <si>
    <t>/162</t>
  </si>
  <si>
    <t>/78</t>
  </si>
  <si>
    <t>/36</t>
  </si>
  <si>
    <t>/42</t>
  </si>
  <si>
    <t>СК-5/СК-6/СК-7/СК-8</t>
  </si>
  <si>
    <t>Стандарты обслуживания и управление качеством услуг в индустрии туризма и гостеприимства</t>
  </si>
  <si>
    <t xml:space="preserve">Менеджмент туристических дестинаций </t>
  </si>
  <si>
    <t>Быть способным к анализу стратегии  туристической организации или предприятия сферы гостеприимства,  к реализации антикризисных мероприятий для повышения их конкурентоспособности в современных условиях, мониторингу процессов и оценке эффективности принятых решений</t>
  </si>
  <si>
    <t>Знать нормативную документацию по стандартизации, сертификации и качеству туристического продукта и услуг, быть способным к анализу и оценки  их соответствия и контролю качества</t>
  </si>
  <si>
    <t>Проектирование и открытие предприятия гостиничного и ресторанного бизнеса</t>
  </si>
  <si>
    <t>Обладать знаниями о построении организационной структуры предприятий гостиничного и ресторанного бизнеса, владеть навыками разработки стратегии их развития</t>
  </si>
  <si>
    <t>Модуль дисциплин по выбору
 (1 из 4)</t>
  </si>
  <si>
    <t>HR-менеджмент туристических организаций и предприятий гостиничного и ресторанного бизнеса</t>
  </si>
  <si>
    <t>/34</t>
  </si>
  <si>
    <t>/32</t>
  </si>
  <si>
    <t>Быть способным использовать правовые нормы в  туристической деятельности с уважением соответствующих прав  других в многоэтничном и интернациональном окружении</t>
  </si>
  <si>
    <t>Степень  магистр</t>
  </si>
  <si>
    <t xml:space="preserve">Правовое обеспечение международного туризма </t>
  </si>
  <si>
    <t>Иностранный язык 
как средство коммуникации в сфере туризма и гостеприимства</t>
  </si>
  <si>
    <t>Логистический менеджмент в туристической индустрии / Антикризисное управление в туризме и гостеприимстве / Маркетинг в социальных медиа /Туристическая деятельность (психолого-педагогические аспекты)</t>
  </si>
  <si>
    <t>Модуль "Инновационное проектирование  в индустрии туризма и гостеприимства"</t>
  </si>
  <si>
    <t>Владеть иностранным языком на уровне, достаточном для профессиональной деятельности в сфере туризма и гостеприимства в иноязычной среде</t>
  </si>
  <si>
    <r>
      <t xml:space="preserve">
</t>
    </r>
    <r>
      <rPr>
        <b/>
        <sz val="14"/>
        <rFont val="Times New Roman"/>
        <family val="1"/>
      </rPr>
      <t>СОГЛАСОВАНО</t>
    </r>
    <r>
      <rPr>
        <sz val="14"/>
        <rFont val="Times New Roman"/>
        <family val="1"/>
      </rPr>
      <t xml:space="preserve">
Начальник Главного управления профессионального образования
Министерства образования Республики Беларусь
____________________________С.А.Касперович
"____"___________________2019 г.
</t>
    </r>
  </si>
  <si>
    <r>
      <t xml:space="preserve">
</t>
    </r>
    <r>
      <rPr>
        <b/>
        <sz val="14"/>
        <rFont val="Times New Roman"/>
        <family val="1"/>
      </rPr>
      <t>СОГЛАСОВАНО</t>
    </r>
    <r>
      <rPr>
        <sz val="14"/>
        <rFont val="Times New Roman"/>
        <family val="1"/>
      </rPr>
      <t xml:space="preserve">
Проректор по научно-методической работе Государственного
учреждения образования"Республиканский институт высшей школы"
_______________________И.В.Титович
"____"_______________2019 г.</t>
    </r>
  </si>
  <si>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Общеобразовательные дисциплины "Философия и методология науки", "Иностранный язык", 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</si>
</sst>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[$-FC19]d\ mmmm\ yyyy\ &quot;г.&quot;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2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justify"/>
    </xf>
    <xf numFmtId="0" fontId="67" fillId="0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 textRotation="90"/>
    </xf>
    <xf numFmtId="0" fontId="68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vertical="top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top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64" fillId="0" borderId="0" xfId="0" applyFont="1" applyFill="1" applyAlignment="1">
      <alignment/>
    </xf>
    <xf numFmtId="0" fontId="4" fillId="0" borderId="0" xfId="0" applyFont="1" applyAlignment="1">
      <alignment/>
    </xf>
    <xf numFmtId="0" fontId="61" fillId="0" borderId="0" xfId="0" applyFont="1" applyFill="1" applyAlignment="1">
      <alignment horizontal="center" vertical="top"/>
    </xf>
    <xf numFmtId="0" fontId="71" fillId="0" borderId="0" xfId="51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7" fillId="0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7" fillId="0" borderId="0" xfId="0" applyFont="1" applyFill="1" applyAlignment="1">
      <alignment horizontal="left" vertical="top" wrapText="1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/>
    </xf>
    <xf numFmtId="49" fontId="67" fillId="0" borderId="0" xfId="0" applyNumberFormat="1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67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0" xfId="51" applyFont="1" applyFill="1" applyBorder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left" vertical="top" wrapText="1"/>
    </xf>
    <xf numFmtId="0" fontId="6" fillId="33" borderId="48" xfId="0" applyFont="1" applyFill="1" applyBorder="1" applyAlignment="1">
      <alignment horizontal="left" vertical="top" wrapText="1"/>
    </xf>
    <xf numFmtId="0" fontId="6" fillId="33" borderId="2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left" wrapText="1"/>
    </xf>
    <xf numFmtId="0" fontId="67" fillId="0" borderId="49" xfId="0" applyFont="1" applyFill="1" applyBorder="1" applyAlignment="1">
      <alignment horizontal="center" vertical="top"/>
    </xf>
    <xf numFmtId="0" fontId="67" fillId="0" borderId="37" xfId="0" applyFont="1" applyFill="1" applyBorder="1" applyAlignment="1">
      <alignment horizontal="center" vertical="top"/>
    </xf>
    <xf numFmtId="14" fontId="67" fillId="0" borderId="0" xfId="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top"/>
    </xf>
    <xf numFmtId="0" fontId="67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right"/>
    </xf>
    <xf numFmtId="0" fontId="67" fillId="0" borderId="49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left"/>
    </xf>
    <xf numFmtId="0" fontId="67" fillId="0" borderId="0" xfId="0" applyFont="1" applyFill="1" applyBorder="1" applyAlignment="1">
      <alignment horizontal="right" wrapText="1"/>
    </xf>
    <xf numFmtId="0" fontId="3" fillId="33" borderId="2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6" fillId="33" borderId="32" xfId="0" applyFont="1" applyFill="1" applyBorder="1" applyAlignment="1">
      <alignment horizontal="left"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left" vertical="top" wrapText="1"/>
    </xf>
    <xf numFmtId="0" fontId="6" fillId="33" borderId="53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6" fillId="33" borderId="58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textRotation="90"/>
    </xf>
    <xf numFmtId="0" fontId="9" fillId="0" borderId="72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 textRotation="90"/>
    </xf>
    <xf numFmtId="0" fontId="9" fillId="0" borderId="73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 textRotation="90"/>
    </xf>
    <xf numFmtId="0" fontId="9" fillId="0" borderId="74" xfId="0" applyFont="1" applyFill="1" applyBorder="1" applyAlignment="1">
      <alignment horizontal="center" vertical="center" textRotation="90"/>
    </xf>
    <xf numFmtId="0" fontId="9" fillId="0" borderId="75" xfId="0" applyFont="1" applyFill="1" applyBorder="1" applyAlignment="1">
      <alignment horizontal="center" vertical="center" textRotation="90"/>
    </xf>
    <xf numFmtId="0" fontId="9" fillId="0" borderId="67" xfId="0" applyFont="1" applyFill="1" applyBorder="1" applyAlignment="1">
      <alignment horizontal="center" vertical="center" textRotation="90"/>
    </xf>
    <xf numFmtId="0" fontId="9" fillId="0" borderId="76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66" xfId="0" applyFont="1" applyFill="1" applyBorder="1" applyAlignment="1">
      <alignment horizontal="center" vertical="center" textRotation="90"/>
    </xf>
    <xf numFmtId="0" fontId="9" fillId="0" borderId="70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52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textRotation="90"/>
    </xf>
    <xf numFmtId="0" fontId="9" fillId="0" borderId="69" xfId="0" applyFont="1" applyFill="1" applyBorder="1" applyAlignment="1">
      <alignment horizontal="center" vertical="center" textRotation="90"/>
    </xf>
    <xf numFmtId="0" fontId="9" fillId="0" borderId="71" xfId="0" applyFont="1" applyFill="1" applyBorder="1" applyAlignment="1">
      <alignment horizontal="center" vertical="center" textRotation="90"/>
    </xf>
    <xf numFmtId="0" fontId="9" fillId="0" borderId="5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textRotation="90"/>
    </xf>
    <xf numFmtId="0" fontId="9" fillId="0" borderId="61" xfId="0" applyFont="1" applyFill="1" applyBorder="1" applyAlignment="1">
      <alignment horizontal="center" vertical="center" textRotation="90"/>
    </xf>
    <xf numFmtId="0" fontId="9" fillId="0" borderId="47" xfId="0" applyFont="1" applyFill="1" applyBorder="1" applyAlignment="1">
      <alignment horizontal="center" vertical="center" textRotation="90"/>
    </xf>
    <xf numFmtId="0" fontId="9" fillId="0" borderId="4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justify" vertical="top" wrapText="1"/>
    </xf>
    <xf numFmtId="0" fontId="6" fillId="33" borderId="36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10" fillId="0" borderId="3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left" vertical="top" wrapText="1"/>
    </xf>
    <xf numFmtId="0" fontId="6" fillId="33" borderId="79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51" applyFont="1" applyFill="1" applyBorder="1">
      <alignment/>
    </xf>
    <xf numFmtId="0" fontId="7" fillId="0" borderId="0" xfId="0" applyFont="1" applyFill="1" applyAlignment="1">
      <alignment/>
    </xf>
    <xf numFmtId="0" fontId="7" fillId="0" borderId="0" xfId="51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1" fillId="0" borderId="80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41" fillId="0" borderId="57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textRotation="90" wrapText="1"/>
    </xf>
    <xf numFmtId="0" fontId="41" fillId="0" borderId="38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textRotation="90" wrapText="1"/>
    </xf>
    <xf numFmtId="0" fontId="41" fillId="0" borderId="83" xfId="0" applyFont="1" applyFill="1" applyBorder="1" applyAlignment="1">
      <alignment horizontal="center" textRotation="90" wrapText="1"/>
    </xf>
    <xf numFmtId="0" fontId="41" fillId="0" borderId="39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 textRotation="90"/>
    </xf>
    <xf numFmtId="0" fontId="41" fillId="0" borderId="83" xfId="0" applyFont="1" applyFill="1" applyBorder="1" applyAlignment="1">
      <alignment horizontal="center" vertical="center" textRotation="90"/>
    </xf>
    <xf numFmtId="0" fontId="41" fillId="0" borderId="84" xfId="0" applyFont="1" applyFill="1" applyBorder="1" applyAlignment="1">
      <alignment horizontal="center" vertical="center" textRotation="90"/>
    </xf>
    <xf numFmtId="0" fontId="41" fillId="0" borderId="82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41" fillId="0" borderId="64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41" fillId="0" borderId="74" xfId="0" applyFont="1" applyFill="1" applyBorder="1" applyAlignment="1">
      <alignment horizontal="center" vertical="center" textRotation="90"/>
    </xf>
    <xf numFmtId="0" fontId="41" fillId="0" borderId="64" xfId="0" applyFont="1" applyFill="1" applyBorder="1" applyAlignment="1">
      <alignment horizontal="center" vertical="center" textRotation="90"/>
    </xf>
    <xf numFmtId="0" fontId="41" fillId="0" borderId="13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69" xfId="0" applyNumberFormat="1" applyFont="1" applyFill="1" applyBorder="1" applyAlignment="1">
      <alignment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4" fillId="0" borderId="36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5" fillId="0" borderId="0" xfId="51" applyFont="1" applyFill="1" applyBorder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top" wrapText="1"/>
    </xf>
    <xf numFmtId="49" fontId="3" fillId="33" borderId="50" xfId="0" applyNumberFormat="1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top" wrapText="1"/>
    </xf>
    <xf numFmtId="49" fontId="3" fillId="33" borderId="78" xfId="0" applyNumberFormat="1" applyFont="1" applyFill="1" applyBorder="1" applyAlignment="1">
      <alignment horizontal="center" vertical="center"/>
    </xf>
    <xf numFmtId="49" fontId="3" fillId="33" borderId="79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8"/>
  <sheetViews>
    <sheetView tabSelected="1" zoomScale="91" zoomScaleNormal="91" zoomScalePageLayoutView="0" workbookViewId="0" topLeftCell="A96">
      <selection activeCell="B101" sqref="B1:BI101"/>
    </sheetView>
  </sheetViews>
  <sheetFormatPr defaultColWidth="4.75390625" defaultRowHeight="12.75"/>
  <cols>
    <col min="1" max="1" width="11.25390625" style="1" customWidth="1"/>
    <col min="2" max="2" width="8.125" style="1" customWidth="1"/>
    <col min="3" max="3" width="3.125" style="1" customWidth="1"/>
    <col min="4" max="4" width="2.75390625" style="1" customWidth="1"/>
    <col min="5" max="5" width="3.875" style="1" customWidth="1"/>
    <col min="6" max="18" width="2.75390625" style="1" customWidth="1"/>
    <col min="19" max="20" width="2.75390625" style="2" customWidth="1"/>
    <col min="21" max="21" width="3.875" style="1" customWidth="1"/>
    <col min="22" max="22" width="3.00390625" style="1" customWidth="1"/>
    <col min="23" max="23" width="4.25390625" style="1" customWidth="1"/>
    <col min="24" max="24" width="3.75390625" style="1" customWidth="1"/>
    <col min="25" max="25" width="2.75390625" style="1" customWidth="1"/>
    <col min="26" max="26" width="3.375" style="1" customWidth="1"/>
    <col min="27" max="32" width="2.75390625" style="1" customWidth="1"/>
    <col min="33" max="33" width="3.125" style="1" customWidth="1"/>
    <col min="34" max="34" width="3.75390625" style="1" customWidth="1"/>
    <col min="35" max="36" width="2.75390625" style="1" customWidth="1"/>
    <col min="37" max="37" width="4.75390625" style="1" customWidth="1"/>
    <col min="38" max="41" width="2.75390625" style="1" customWidth="1"/>
    <col min="42" max="42" width="4.125" style="1" customWidth="1"/>
    <col min="43" max="46" width="2.75390625" style="1" customWidth="1"/>
    <col min="47" max="47" width="4.125" style="3" customWidth="1"/>
    <col min="48" max="49" width="2.75390625" style="3" customWidth="1"/>
    <col min="50" max="50" width="2.75390625" style="4" customWidth="1"/>
    <col min="51" max="51" width="2.75390625" style="1" customWidth="1"/>
    <col min="52" max="52" width="4.125" style="1" customWidth="1"/>
    <col min="53" max="53" width="2.75390625" style="1" customWidth="1"/>
    <col min="54" max="54" width="4.125" style="1" customWidth="1"/>
    <col min="55" max="55" width="4.375" style="1" customWidth="1"/>
    <col min="56" max="59" width="3.875" style="1" customWidth="1"/>
    <col min="60" max="60" width="4.375" style="1" customWidth="1"/>
    <col min="61" max="61" width="5.00390625" style="1" customWidth="1"/>
    <col min="62" max="65" width="4.75390625" style="1" customWidth="1"/>
    <col min="66" max="66" width="5.875" style="1" bestFit="1" customWidth="1"/>
    <col min="67" max="67" width="19.25390625" style="1" customWidth="1"/>
    <col min="68" max="70" width="4.75390625" style="1" customWidth="1"/>
    <col min="71" max="16384" width="4.75390625" style="1" customWidth="1"/>
  </cols>
  <sheetData>
    <row r="1" spans="2:61" s="31" customFormat="1" ht="33.75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480"/>
      <c r="T1" s="59" t="s">
        <v>182</v>
      </c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8"/>
      <c r="AN1" s="58"/>
      <c r="AO1" s="58"/>
      <c r="AP1" s="58"/>
      <c r="AQ1" s="58"/>
      <c r="AR1" s="58"/>
      <c r="AS1" s="58"/>
      <c r="AT1" s="58"/>
      <c r="AU1" s="59"/>
      <c r="AV1" s="59"/>
      <c r="AW1" s="59"/>
      <c r="AX1" s="60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2:61" s="31" customFormat="1" ht="12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80"/>
      <c r="T2" s="480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9"/>
      <c r="AV2" s="59"/>
      <c r="AW2" s="59"/>
      <c r="AX2" s="60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</row>
    <row r="3" spans="2:61" s="31" customFormat="1" ht="9.7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480"/>
      <c r="T3" s="480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59"/>
      <c r="AW3" s="59"/>
      <c r="AX3" s="60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</row>
    <row r="4" spans="2:61" s="31" customFormat="1" ht="20.25">
      <c r="B4" s="58"/>
      <c r="C4" s="58" t="s">
        <v>47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480"/>
      <c r="T4" s="480"/>
      <c r="U4" s="58"/>
      <c r="V4" s="58"/>
      <c r="W4" s="58"/>
      <c r="X4" s="58"/>
      <c r="Y4" s="58"/>
      <c r="Z4" s="481" t="s">
        <v>111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9"/>
      <c r="AV4" s="59"/>
      <c r="AW4" s="59"/>
      <c r="AX4" s="60"/>
      <c r="AY4" s="58"/>
      <c r="AZ4" s="58"/>
      <c r="BA4" s="58"/>
      <c r="BB4" s="58"/>
      <c r="BC4" s="58"/>
      <c r="BD4" s="58"/>
      <c r="BE4" s="58"/>
      <c r="BF4" s="482"/>
      <c r="BG4" s="482"/>
      <c r="BH4" s="482"/>
      <c r="BI4" s="482"/>
    </row>
    <row r="5" spans="2:61" s="31" customFormat="1" ht="36" customHeight="1">
      <c r="B5" s="58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480"/>
      <c r="T5" s="480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9"/>
      <c r="AV5" s="59"/>
      <c r="AW5" s="59"/>
      <c r="AX5" s="60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</row>
    <row r="6" spans="2:61" s="31" customFormat="1" ht="20.25">
      <c r="B6" s="58"/>
      <c r="C6" s="58" t="s">
        <v>49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480"/>
      <c r="T6" s="480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9"/>
      <c r="AV6" s="59"/>
      <c r="AW6" s="59"/>
      <c r="AX6" s="60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</row>
    <row r="7" spans="2:61" s="31" customFormat="1" ht="20.25">
      <c r="B7" s="58"/>
      <c r="C7" s="58" t="s">
        <v>50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480"/>
      <c r="T7" s="480"/>
      <c r="U7" s="58"/>
      <c r="V7" s="58"/>
      <c r="W7" s="58"/>
      <c r="X7" s="32" t="s">
        <v>212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60"/>
      <c r="AY7" s="58"/>
      <c r="AZ7" s="59"/>
      <c r="BA7" s="59"/>
      <c r="BB7" s="59" t="s">
        <v>294</v>
      </c>
      <c r="BC7" s="59"/>
      <c r="BD7" s="59"/>
      <c r="BE7" s="59"/>
      <c r="BF7" s="58"/>
      <c r="BG7" s="58"/>
      <c r="BH7" s="58"/>
      <c r="BI7" s="58"/>
    </row>
    <row r="8" spans="2:61" s="31" customFormat="1" ht="56.25" customHeight="1">
      <c r="B8" s="58"/>
      <c r="C8" s="32" t="s">
        <v>183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58"/>
      <c r="R8" s="58"/>
      <c r="S8" s="480"/>
      <c r="T8" s="480"/>
      <c r="U8" s="112" t="s">
        <v>184</v>
      </c>
      <c r="V8" s="112"/>
      <c r="W8" s="112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60"/>
      <c r="AY8" s="58"/>
      <c r="AZ8" s="59"/>
      <c r="BA8" s="60"/>
      <c r="BB8" s="58"/>
      <c r="BC8" s="58"/>
      <c r="BD8" s="58"/>
      <c r="BE8" s="58"/>
      <c r="BF8" s="58"/>
      <c r="BG8" s="58"/>
      <c r="BH8" s="58"/>
      <c r="BI8" s="58"/>
    </row>
    <row r="9" spans="2:61" s="31" customFormat="1" ht="43.5" customHeight="1">
      <c r="B9" s="58"/>
      <c r="C9" s="47" t="s">
        <v>185</v>
      </c>
      <c r="D9" s="47"/>
      <c r="E9" s="47"/>
      <c r="F9" s="47"/>
      <c r="G9" s="47"/>
      <c r="H9" s="47"/>
      <c r="I9" s="47"/>
      <c r="J9" s="48"/>
      <c r="K9" s="32"/>
      <c r="L9" s="32"/>
      <c r="M9" s="32"/>
      <c r="N9" s="32"/>
      <c r="O9" s="32"/>
      <c r="P9" s="32"/>
      <c r="Q9" s="58"/>
      <c r="R9" s="58"/>
      <c r="S9" s="58"/>
      <c r="T9" s="35"/>
      <c r="U9" s="35"/>
      <c r="V9" s="35"/>
      <c r="W9" s="35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35"/>
      <c r="AX9" s="35"/>
      <c r="AY9" s="35"/>
      <c r="AZ9" s="35"/>
      <c r="BA9" s="35"/>
      <c r="BB9" s="35"/>
      <c r="BC9" s="35"/>
      <c r="BD9" s="58"/>
      <c r="BE9" s="58"/>
      <c r="BF9" s="58"/>
      <c r="BG9" s="58"/>
      <c r="BH9" s="58"/>
      <c r="BI9" s="58"/>
    </row>
    <row r="10" spans="2:61" s="31" customFormat="1" ht="18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480"/>
      <c r="T10" s="480"/>
      <c r="U10" s="59"/>
      <c r="V10" s="59"/>
      <c r="W10" s="5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483"/>
      <c r="AY10" s="58"/>
      <c r="AZ10" s="58"/>
      <c r="BA10" s="58"/>
      <c r="BB10" s="58" t="s">
        <v>198</v>
      </c>
      <c r="BC10" s="58"/>
      <c r="BD10" s="58"/>
      <c r="BE10" s="58"/>
      <c r="BF10" s="58"/>
      <c r="BG10" s="58"/>
      <c r="BH10" s="58"/>
      <c r="BI10" s="58"/>
    </row>
    <row r="11" spans="2:61" s="31" customFormat="1" ht="15" customHeight="1">
      <c r="B11" s="58"/>
      <c r="C11" s="58" t="s">
        <v>56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480"/>
      <c r="T11" s="480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  <c r="AV11" s="59"/>
      <c r="AW11" s="59"/>
      <c r="AX11" s="60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</row>
    <row r="12" spans="2:61" ht="18" customHeight="1">
      <c r="B12" s="48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480"/>
      <c r="T12" s="480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  <c r="AV12" s="59"/>
      <c r="AW12" s="59"/>
      <c r="AX12" s="60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</row>
    <row r="13" spans="2:64" ht="20.25">
      <c r="B13" s="484"/>
      <c r="C13" s="485" t="s">
        <v>82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480"/>
      <c r="T13" s="480"/>
      <c r="U13" s="58"/>
      <c r="V13" s="58"/>
      <c r="W13" s="58"/>
      <c r="X13" s="58"/>
      <c r="Y13" s="58"/>
      <c r="Z13" s="58"/>
      <c r="AA13" s="58"/>
      <c r="AB13" s="58"/>
      <c r="AC13" s="486"/>
      <c r="AD13" s="58"/>
      <c r="AE13" s="58"/>
      <c r="AF13" s="58"/>
      <c r="AG13" s="58"/>
      <c r="AH13" s="58"/>
      <c r="AI13" s="58"/>
      <c r="AJ13" s="58"/>
      <c r="AK13" s="58"/>
      <c r="AL13" s="487" t="s">
        <v>5</v>
      </c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487"/>
      <c r="BJ13" s="34"/>
      <c r="BK13" s="34"/>
      <c r="BL13" s="34"/>
    </row>
    <row r="14" spans="2:61" ht="15.75" customHeight="1" thickBot="1">
      <c r="B14" s="484"/>
      <c r="C14" s="488"/>
      <c r="D14" s="488"/>
      <c r="E14" s="488"/>
      <c r="F14" s="488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90"/>
      <c r="T14" s="490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91"/>
      <c r="AV14" s="491"/>
      <c r="AW14" s="491"/>
      <c r="AX14" s="492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</row>
    <row r="15" spans="2:61" ht="18" customHeight="1">
      <c r="B15" s="493" t="s">
        <v>34</v>
      </c>
      <c r="C15" s="494" t="s">
        <v>44</v>
      </c>
      <c r="D15" s="494"/>
      <c r="E15" s="494"/>
      <c r="F15" s="495"/>
      <c r="G15" s="496"/>
      <c r="H15" s="497" t="s">
        <v>43</v>
      </c>
      <c r="I15" s="497"/>
      <c r="J15" s="498"/>
      <c r="K15" s="499" t="s">
        <v>138</v>
      </c>
      <c r="L15" s="500" t="s">
        <v>42</v>
      </c>
      <c r="M15" s="497"/>
      <c r="N15" s="497"/>
      <c r="O15" s="498"/>
      <c r="P15" s="500" t="s">
        <v>41</v>
      </c>
      <c r="Q15" s="497"/>
      <c r="R15" s="497"/>
      <c r="S15" s="498"/>
      <c r="T15" s="501" t="s">
        <v>147</v>
      </c>
      <c r="U15" s="500" t="s">
        <v>40</v>
      </c>
      <c r="V15" s="497"/>
      <c r="W15" s="498"/>
      <c r="X15" s="502" t="s">
        <v>151</v>
      </c>
      <c r="Y15" s="500" t="s">
        <v>39</v>
      </c>
      <c r="Z15" s="497"/>
      <c r="AA15" s="498"/>
      <c r="AB15" s="502" t="s">
        <v>155</v>
      </c>
      <c r="AC15" s="500" t="s">
        <v>38</v>
      </c>
      <c r="AD15" s="497"/>
      <c r="AE15" s="497"/>
      <c r="AF15" s="498"/>
      <c r="AG15" s="502" t="s">
        <v>160</v>
      </c>
      <c r="AH15" s="500" t="s">
        <v>37</v>
      </c>
      <c r="AI15" s="497"/>
      <c r="AJ15" s="498"/>
      <c r="AK15" s="502" t="s">
        <v>164</v>
      </c>
      <c r="AL15" s="500" t="s">
        <v>36</v>
      </c>
      <c r="AM15" s="497"/>
      <c r="AN15" s="497"/>
      <c r="AO15" s="498"/>
      <c r="AP15" s="500" t="s">
        <v>35</v>
      </c>
      <c r="AQ15" s="497"/>
      <c r="AR15" s="497"/>
      <c r="AS15" s="498"/>
      <c r="AT15" s="502" t="s">
        <v>173</v>
      </c>
      <c r="AU15" s="500" t="s">
        <v>77</v>
      </c>
      <c r="AV15" s="497"/>
      <c r="AW15" s="498"/>
      <c r="AX15" s="502" t="s">
        <v>177</v>
      </c>
      <c r="AY15" s="500" t="s">
        <v>78</v>
      </c>
      <c r="AZ15" s="497"/>
      <c r="BA15" s="497"/>
      <c r="BB15" s="503"/>
      <c r="BC15" s="504" t="s">
        <v>79</v>
      </c>
      <c r="BD15" s="505" t="s">
        <v>80</v>
      </c>
      <c r="BE15" s="505" t="s">
        <v>84</v>
      </c>
      <c r="BF15" s="505" t="s">
        <v>88</v>
      </c>
      <c r="BG15" s="505" t="s">
        <v>32</v>
      </c>
      <c r="BH15" s="505" t="s">
        <v>33</v>
      </c>
      <c r="BI15" s="506" t="s">
        <v>4</v>
      </c>
    </row>
    <row r="16" spans="2:67" ht="144" customHeight="1" thickBot="1">
      <c r="B16" s="507"/>
      <c r="C16" s="508" t="s">
        <v>131</v>
      </c>
      <c r="D16" s="509" t="s">
        <v>121</v>
      </c>
      <c r="E16" s="509" t="s">
        <v>132</v>
      </c>
      <c r="F16" s="509" t="s">
        <v>133</v>
      </c>
      <c r="G16" s="509" t="s">
        <v>134</v>
      </c>
      <c r="H16" s="510" t="s">
        <v>135</v>
      </c>
      <c r="I16" s="509" t="s">
        <v>136</v>
      </c>
      <c r="J16" s="509" t="s">
        <v>137</v>
      </c>
      <c r="K16" s="511"/>
      <c r="L16" s="509" t="s">
        <v>139</v>
      </c>
      <c r="M16" s="509" t="s">
        <v>140</v>
      </c>
      <c r="N16" s="509" t="s">
        <v>141</v>
      </c>
      <c r="O16" s="509" t="s">
        <v>142</v>
      </c>
      <c r="P16" s="509" t="s">
        <v>143</v>
      </c>
      <c r="Q16" s="509" t="s">
        <v>144</v>
      </c>
      <c r="R16" s="509" t="s">
        <v>145</v>
      </c>
      <c r="S16" s="509" t="s">
        <v>146</v>
      </c>
      <c r="T16" s="512" t="s">
        <v>228</v>
      </c>
      <c r="U16" s="509" t="s">
        <v>148</v>
      </c>
      <c r="V16" s="509" t="s">
        <v>149</v>
      </c>
      <c r="W16" s="509" t="s">
        <v>150</v>
      </c>
      <c r="X16" s="513"/>
      <c r="Y16" s="509" t="s">
        <v>152</v>
      </c>
      <c r="Z16" s="509" t="s">
        <v>153</v>
      </c>
      <c r="AA16" s="509" t="s">
        <v>154</v>
      </c>
      <c r="AB16" s="513"/>
      <c r="AC16" s="509" t="s">
        <v>156</v>
      </c>
      <c r="AD16" s="509" t="s">
        <v>157</v>
      </c>
      <c r="AE16" s="509" t="s">
        <v>158</v>
      </c>
      <c r="AF16" s="509" t="s">
        <v>159</v>
      </c>
      <c r="AG16" s="513"/>
      <c r="AH16" s="509" t="s">
        <v>161</v>
      </c>
      <c r="AI16" s="509" t="s">
        <v>162</v>
      </c>
      <c r="AJ16" s="509" t="s">
        <v>163</v>
      </c>
      <c r="AK16" s="513"/>
      <c r="AL16" s="509" t="s">
        <v>165</v>
      </c>
      <c r="AM16" s="509" t="s">
        <v>166</v>
      </c>
      <c r="AN16" s="509" t="s">
        <v>167</v>
      </c>
      <c r="AO16" s="509" t="s">
        <v>168</v>
      </c>
      <c r="AP16" s="509" t="s">
        <v>169</v>
      </c>
      <c r="AQ16" s="509" t="s">
        <v>170</v>
      </c>
      <c r="AR16" s="509" t="s">
        <v>171</v>
      </c>
      <c r="AS16" s="509" t="s">
        <v>172</v>
      </c>
      <c r="AT16" s="513"/>
      <c r="AU16" s="509" t="s">
        <v>174</v>
      </c>
      <c r="AV16" s="509" t="s">
        <v>175</v>
      </c>
      <c r="AW16" s="509" t="s">
        <v>176</v>
      </c>
      <c r="AX16" s="513"/>
      <c r="AY16" s="509" t="s">
        <v>178</v>
      </c>
      <c r="AZ16" s="509" t="s">
        <v>179</v>
      </c>
      <c r="BA16" s="509" t="s">
        <v>180</v>
      </c>
      <c r="BB16" s="514" t="s">
        <v>181</v>
      </c>
      <c r="BC16" s="515"/>
      <c r="BD16" s="516"/>
      <c r="BE16" s="516"/>
      <c r="BF16" s="516"/>
      <c r="BG16" s="516"/>
      <c r="BH16" s="516"/>
      <c r="BI16" s="517"/>
      <c r="BO16" s="2"/>
    </row>
    <row r="17" spans="2:61" ht="18.75" customHeight="1" thickBot="1">
      <c r="B17" s="518" t="s">
        <v>19</v>
      </c>
      <c r="C17" s="50"/>
      <c r="D17" s="50"/>
      <c r="E17" s="50"/>
      <c r="F17" s="50"/>
      <c r="G17" s="50"/>
      <c r="H17" s="519"/>
      <c r="I17" s="519"/>
      <c r="J17" s="519"/>
      <c r="K17" s="50"/>
      <c r="L17" s="50"/>
      <c r="M17" s="50"/>
      <c r="N17" s="50"/>
      <c r="O17" s="50"/>
      <c r="P17" s="50"/>
      <c r="Q17" s="50" t="s">
        <v>112</v>
      </c>
      <c r="R17" s="50" t="s">
        <v>112</v>
      </c>
      <c r="S17" s="50" t="s">
        <v>112</v>
      </c>
      <c r="T17" s="50" t="s">
        <v>112</v>
      </c>
      <c r="U17" s="50" t="s">
        <v>0</v>
      </c>
      <c r="V17" s="50" t="s">
        <v>25</v>
      </c>
      <c r="W17" s="50" t="s">
        <v>25</v>
      </c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20" t="s">
        <v>0</v>
      </c>
      <c r="AI17" s="520" t="s">
        <v>0</v>
      </c>
      <c r="AJ17" s="520" t="s">
        <v>0</v>
      </c>
      <c r="AK17" s="50" t="s">
        <v>45</v>
      </c>
      <c r="AL17" s="50" t="s">
        <v>45</v>
      </c>
      <c r="AM17" s="50" t="s">
        <v>45</v>
      </c>
      <c r="AN17" s="50" t="s">
        <v>45</v>
      </c>
      <c r="AO17" s="50" t="s">
        <v>45</v>
      </c>
      <c r="AP17" s="50" t="s">
        <v>45</v>
      </c>
      <c r="AQ17" s="50" t="s">
        <v>45</v>
      </c>
      <c r="AR17" s="50" t="s">
        <v>45</v>
      </c>
      <c r="AS17" s="50" t="s">
        <v>28</v>
      </c>
      <c r="AT17" s="50" t="s">
        <v>28</v>
      </c>
      <c r="AU17" s="521"/>
      <c r="AV17" s="521"/>
      <c r="AW17" s="521"/>
      <c r="AX17" s="521"/>
      <c r="AY17" s="521"/>
      <c r="AZ17" s="521"/>
      <c r="BA17" s="521"/>
      <c r="BB17" s="522"/>
      <c r="BC17" s="523">
        <v>24</v>
      </c>
      <c r="BD17" s="524">
        <v>4</v>
      </c>
      <c r="BE17" s="524">
        <v>4</v>
      </c>
      <c r="BF17" s="524">
        <v>8</v>
      </c>
      <c r="BG17" s="524">
        <v>2</v>
      </c>
      <c r="BH17" s="524">
        <v>2</v>
      </c>
      <c r="BI17" s="525">
        <f>SUM(BC17:BH17)</f>
        <v>44</v>
      </c>
    </row>
    <row r="18" spans="2:62" ht="17.25" customHeight="1" thickBot="1">
      <c r="B18" s="489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7"/>
      <c r="T18" s="527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8"/>
      <c r="AV18" s="528"/>
      <c r="AW18" s="528"/>
      <c r="AX18" s="529"/>
      <c r="AY18" s="526"/>
      <c r="AZ18" s="526"/>
      <c r="BA18" s="526"/>
      <c r="BB18" s="530"/>
      <c r="BC18" s="531">
        <v>24</v>
      </c>
      <c r="BD18" s="532">
        <v>4</v>
      </c>
      <c r="BE18" s="532">
        <v>4</v>
      </c>
      <c r="BF18" s="532">
        <v>8</v>
      </c>
      <c r="BG18" s="532">
        <v>2</v>
      </c>
      <c r="BH18" s="532">
        <v>2</v>
      </c>
      <c r="BI18" s="533">
        <f>SUM(BC18:BH18)</f>
        <v>44</v>
      </c>
      <c r="BJ18" s="11"/>
    </row>
    <row r="19" spans="2:61" ht="20.25">
      <c r="B19" s="58"/>
      <c r="C19" s="56" t="s">
        <v>6</v>
      </c>
      <c r="D19" s="56"/>
      <c r="E19" s="56"/>
      <c r="F19" s="56"/>
      <c r="G19" s="56"/>
      <c r="H19" s="58"/>
      <c r="I19" s="534"/>
      <c r="J19" s="534"/>
      <c r="K19" s="535"/>
      <c r="L19" s="536" t="s">
        <v>46</v>
      </c>
      <c r="M19" s="537" t="s">
        <v>3</v>
      </c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8" t="s">
        <v>26</v>
      </c>
      <c r="AA19" s="536" t="s">
        <v>46</v>
      </c>
      <c r="AB19" s="539" t="s">
        <v>85</v>
      </c>
      <c r="AC19" s="539"/>
      <c r="AD19" s="539"/>
      <c r="AE19" s="539"/>
      <c r="AF19" s="539"/>
      <c r="AG19" s="539"/>
      <c r="AH19" s="539"/>
      <c r="AI19" s="58"/>
      <c r="AJ19" s="538" t="s">
        <v>28</v>
      </c>
      <c r="AK19" s="536" t="s">
        <v>46</v>
      </c>
      <c r="AL19" s="56" t="s">
        <v>27</v>
      </c>
      <c r="AM19" s="56"/>
      <c r="AN19" s="56"/>
      <c r="AO19" s="58"/>
      <c r="AP19" s="58"/>
      <c r="AQ19" s="58"/>
      <c r="AR19" s="58"/>
      <c r="AS19" s="58"/>
      <c r="AT19" s="58"/>
      <c r="AU19" s="59"/>
      <c r="AV19" s="59"/>
      <c r="AW19" s="59"/>
      <c r="AX19" s="60"/>
      <c r="AY19" s="58"/>
      <c r="AZ19" s="58"/>
      <c r="BA19" s="58"/>
      <c r="BB19" s="58"/>
      <c r="BC19" s="540"/>
      <c r="BD19" s="58"/>
      <c r="BE19" s="58"/>
      <c r="BF19" s="540"/>
      <c r="BG19" s="540"/>
      <c r="BH19" s="540"/>
      <c r="BI19" s="540"/>
    </row>
    <row r="20" spans="2:61" ht="11.2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480"/>
      <c r="U20" s="58"/>
      <c r="V20" s="57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8"/>
      <c r="AH20" s="58"/>
      <c r="AI20" s="58"/>
      <c r="AJ20" s="56"/>
      <c r="AK20" s="56"/>
      <c r="AL20" s="56"/>
      <c r="AM20" s="56"/>
      <c r="AN20" s="56"/>
      <c r="AO20" s="58"/>
      <c r="AP20" s="58"/>
      <c r="AQ20" s="58"/>
      <c r="AR20" s="58"/>
      <c r="AS20" s="58"/>
      <c r="AT20" s="58"/>
      <c r="AU20" s="59"/>
      <c r="AV20" s="59"/>
      <c r="AW20" s="59"/>
      <c r="AX20" s="60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</row>
    <row r="21" spans="2:61" ht="20.25">
      <c r="B21" s="56"/>
      <c r="C21" s="56"/>
      <c r="D21" s="56"/>
      <c r="E21" s="56"/>
      <c r="F21" s="56"/>
      <c r="G21" s="56"/>
      <c r="H21" s="56"/>
      <c r="I21" s="541" t="s">
        <v>0</v>
      </c>
      <c r="J21" s="536" t="s">
        <v>46</v>
      </c>
      <c r="K21" s="56" t="s">
        <v>29</v>
      </c>
      <c r="L21" s="58"/>
      <c r="M21" s="58"/>
      <c r="N21" s="58"/>
      <c r="O21" s="56"/>
      <c r="P21" s="56"/>
      <c r="Q21" s="56"/>
      <c r="R21" s="56"/>
      <c r="S21" s="57"/>
      <c r="T21" s="480"/>
      <c r="U21" s="58"/>
      <c r="V21" s="534"/>
      <c r="W21" s="538" t="s">
        <v>45</v>
      </c>
      <c r="X21" s="536" t="s">
        <v>46</v>
      </c>
      <c r="Y21" s="56" t="s">
        <v>89</v>
      </c>
      <c r="Z21" s="56"/>
      <c r="AA21" s="56"/>
      <c r="AB21" s="58"/>
      <c r="AC21" s="58"/>
      <c r="AD21" s="58"/>
      <c r="AE21" s="58"/>
      <c r="AF21" s="58"/>
      <c r="AG21" s="58"/>
      <c r="AH21" s="58"/>
      <c r="AI21" s="58"/>
      <c r="AJ21" s="58"/>
      <c r="AK21" s="534"/>
      <c r="AL21" s="534"/>
      <c r="AM21" s="538" t="s">
        <v>25</v>
      </c>
      <c r="AN21" s="536" t="s">
        <v>46</v>
      </c>
      <c r="AO21" s="56" t="s">
        <v>81</v>
      </c>
      <c r="AP21" s="56"/>
      <c r="AQ21" s="56"/>
      <c r="AR21" s="56"/>
      <c r="AS21" s="58"/>
      <c r="AT21" s="58"/>
      <c r="AU21" s="59"/>
      <c r="AV21" s="59"/>
      <c r="AW21" s="59"/>
      <c r="AX21" s="60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</row>
    <row r="22" spans="2:61" ht="21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7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/>
      <c r="AV22" s="59"/>
      <c r="AW22" s="59"/>
      <c r="AX22" s="60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</row>
    <row r="23" spans="2:61" ht="27" customHeight="1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7"/>
      <c r="U23" s="56"/>
      <c r="V23" s="56"/>
      <c r="W23" s="56"/>
      <c r="X23" s="56"/>
      <c r="Y23" s="56"/>
      <c r="Z23" s="56"/>
      <c r="AA23" s="56"/>
      <c r="AB23" s="110" t="s">
        <v>24</v>
      </c>
      <c r="AC23" s="111"/>
      <c r="AD23" s="111"/>
      <c r="AE23" s="111"/>
      <c r="AF23" s="111"/>
      <c r="AG23" s="111"/>
      <c r="AH23" s="111"/>
      <c r="AI23" s="111"/>
      <c r="AJ23" s="111"/>
      <c r="AK23" s="112"/>
      <c r="AL23" s="112"/>
      <c r="AM23" s="112"/>
      <c r="AN23" s="112"/>
      <c r="AO23" s="112"/>
      <c r="AP23" s="112"/>
      <c r="AQ23" s="112"/>
      <c r="AR23" s="112"/>
      <c r="AS23" s="58"/>
      <c r="AT23" s="58"/>
      <c r="AU23" s="59"/>
      <c r="AV23" s="59"/>
      <c r="AW23" s="59"/>
      <c r="AX23" s="60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</row>
    <row r="24" spans="1:77" ht="32.25" customHeight="1" thickBot="1">
      <c r="A24" s="11"/>
      <c r="B24" s="458" t="s">
        <v>51</v>
      </c>
      <c r="C24" s="165" t="s">
        <v>86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3"/>
      <c r="Q24" s="327" t="s">
        <v>7</v>
      </c>
      <c r="R24" s="321"/>
      <c r="S24" s="326" t="s">
        <v>8</v>
      </c>
      <c r="T24" s="327"/>
      <c r="U24" s="332" t="s">
        <v>122</v>
      </c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4"/>
      <c r="AG24" s="335" t="s">
        <v>23</v>
      </c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4"/>
      <c r="BA24" s="336" t="s">
        <v>18</v>
      </c>
      <c r="BB24" s="337"/>
      <c r="BC24" s="342" t="s">
        <v>52</v>
      </c>
      <c r="BD24" s="343"/>
      <c r="BE24" s="343"/>
      <c r="BF24" s="343"/>
      <c r="BG24" s="343"/>
      <c r="BH24" s="343"/>
      <c r="BI24" s="344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8.75" customHeight="1" thickBot="1">
      <c r="A25" s="11"/>
      <c r="B25" s="459"/>
      <c r="C25" s="314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6"/>
      <c r="Q25" s="329"/>
      <c r="R25" s="323"/>
      <c r="S25" s="328"/>
      <c r="T25" s="329"/>
      <c r="U25" s="320" t="s">
        <v>4</v>
      </c>
      <c r="V25" s="321"/>
      <c r="W25" s="326" t="s">
        <v>9</v>
      </c>
      <c r="X25" s="351"/>
      <c r="Y25" s="354" t="s">
        <v>10</v>
      </c>
      <c r="Z25" s="354"/>
      <c r="AA25" s="354"/>
      <c r="AB25" s="354"/>
      <c r="AC25" s="354"/>
      <c r="AD25" s="354"/>
      <c r="AE25" s="354"/>
      <c r="AF25" s="355"/>
      <c r="AG25" s="360" t="s">
        <v>12</v>
      </c>
      <c r="AH25" s="354"/>
      <c r="AI25" s="354"/>
      <c r="AJ25" s="354"/>
      <c r="AK25" s="354"/>
      <c r="AL25" s="354"/>
      <c r="AM25" s="354"/>
      <c r="AN25" s="354"/>
      <c r="AO25" s="354"/>
      <c r="AP25" s="355"/>
      <c r="AQ25" s="354"/>
      <c r="AR25" s="354"/>
      <c r="AS25" s="354"/>
      <c r="AT25" s="354"/>
      <c r="AU25" s="354"/>
      <c r="AV25" s="354"/>
      <c r="AW25" s="354"/>
      <c r="AX25" s="354"/>
      <c r="AY25" s="354"/>
      <c r="AZ25" s="355"/>
      <c r="BA25" s="338"/>
      <c r="BB25" s="339"/>
      <c r="BC25" s="345"/>
      <c r="BD25" s="346"/>
      <c r="BE25" s="346"/>
      <c r="BF25" s="346"/>
      <c r="BG25" s="346"/>
      <c r="BH25" s="346"/>
      <c r="BI25" s="347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1:77" ht="40.5" customHeight="1" thickBot="1">
      <c r="A26" s="11"/>
      <c r="B26" s="459"/>
      <c r="C26" s="314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6"/>
      <c r="Q26" s="329"/>
      <c r="R26" s="323"/>
      <c r="S26" s="328"/>
      <c r="T26" s="329"/>
      <c r="U26" s="322"/>
      <c r="V26" s="323"/>
      <c r="W26" s="328"/>
      <c r="X26" s="352"/>
      <c r="Y26" s="363" t="s">
        <v>11</v>
      </c>
      <c r="Z26" s="321"/>
      <c r="AA26" s="364" t="s">
        <v>53</v>
      </c>
      <c r="AB26" s="321"/>
      <c r="AC26" s="326" t="s">
        <v>54</v>
      </c>
      <c r="AD26" s="321"/>
      <c r="AE26" s="326" t="s">
        <v>31</v>
      </c>
      <c r="AF26" s="351"/>
      <c r="AG26" s="356" t="s">
        <v>246</v>
      </c>
      <c r="AH26" s="357"/>
      <c r="AI26" s="357"/>
      <c r="AJ26" s="357"/>
      <c r="AK26" s="358"/>
      <c r="AL26" s="356" t="s">
        <v>247</v>
      </c>
      <c r="AM26" s="357"/>
      <c r="AN26" s="357"/>
      <c r="AO26" s="357"/>
      <c r="AP26" s="358"/>
      <c r="AQ26" s="356"/>
      <c r="AR26" s="357"/>
      <c r="AS26" s="357"/>
      <c r="AT26" s="357"/>
      <c r="AU26" s="358"/>
      <c r="AV26" s="357"/>
      <c r="AW26" s="357"/>
      <c r="AX26" s="357"/>
      <c r="AY26" s="357"/>
      <c r="AZ26" s="358"/>
      <c r="BA26" s="338"/>
      <c r="BB26" s="339"/>
      <c r="BC26" s="345"/>
      <c r="BD26" s="346"/>
      <c r="BE26" s="346"/>
      <c r="BF26" s="346"/>
      <c r="BG26" s="346"/>
      <c r="BH26" s="346"/>
      <c r="BI26" s="347"/>
      <c r="BN26" s="7"/>
      <c r="BO26" s="8"/>
      <c r="BP26" s="8"/>
      <c r="BQ26" s="7"/>
      <c r="BR26" s="8"/>
      <c r="BS26" s="8"/>
      <c r="BT26" s="7"/>
      <c r="BU26" s="8"/>
      <c r="BV26" s="8"/>
      <c r="BW26" s="7"/>
      <c r="BX26" s="8"/>
      <c r="BY26" s="8"/>
    </row>
    <row r="27" spans="1:77" ht="78.75" customHeight="1" thickBot="1">
      <c r="A27" s="11"/>
      <c r="B27" s="460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9"/>
      <c r="Q27" s="331"/>
      <c r="R27" s="325"/>
      <c r="S27" s="330"/>
      <c r="T27" s="331"/>
      <c r="U27" s="324"/>
      <c r="V27" s="325"/>
      <c r="W27" s="330"/>
      <c r="X27" s="353"/>
      <c r="Y27" s="324"/>
      <c r="Z27" s="325"/>
      <c r="AA27" s="330"/>
      <c r="AB27" s="325"/>
      <c r="AC27" s="330"/>
      <c r="AD27" s="325"/>
      <c r="AE27" s="330"/>
      <c r="AF27" s="353"/>
      <c r="AG27" s="361" t="s">
        <v>2</v>
      </c>
      <c r="AH27" s="362"/>
      <c r="AI27" s="367" t="s">
        <v>13</v>
      </c>
      <c r="AJ27" s="362"/>
      <c r="AK27" s="61" t="s">
        <v>14</v>
      </c>
      <c r="AL27" s="361" t="s">
        <v>2</v>
      </c>
      <c r="AM27" s="362"/>
      <c r="AN27" s="367" t="s">
        <v>13</v>
      </c>
      <c r="AO27" s="362"/>
      <c r="AP27" s="62" t="s">
        <v>14</v>
      </c>
      <c r="AQ27" s="324"/>
      <c r="AR27" s="325"/>
      <c r="AS27" s="330"/>
      <c r="AT27" s="325"/>
      <c r="AU27" s="62"/>
      <c r="AV27" s="361"/>
      <c r="AW27" s="362"/>
      <c r="AX27" s="367"/>
      <c r="AY27" s="362"/>
      <c r="AZ27" s="61"/>
      <c r="BA27" s="340"/>
      <c r="BB27" s="341"/>
      <c r="BC27" s="348"/>
      <c r="BD27" s="349"/>
      <c r="BE27" s="349"/>
      <c r="BF27" s="349"/>
      <c r="BG27" s="349"/>
      <c r="BH27" s="349"/>
      <c r="BI27" s="350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7" ht="29.25" customHeight="1" thickBot="1">
      <c r="A28" s="11"/>
      <c r="B28" s="63">
        <v>1</v>
      </c>
      <c r="C28" s="436" t="s">
        <v>270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7"/>
      <c r="Q28" s="451"/>
      <c r="R28" s="452"/>
      <c r="S28" s="453"/>
      <c r="T28" s="451"/>
      <c r="U28" s="240">
        <f>SUM(U29:V35)</f>
        <v>576</v>
      </c>
      <c r="V28" s="432"/>
      <c r="W28" s="254">
        <f>SUM(W29:X35)</f>
        <v>128</v>
      </c>
      <c r="X28" s="262"/>
      <c r="Y28" s="252">
        <f>SUM(Y29:Z35)</f>
        <v>58</v>
      </c>
      <c r="Z28" s="255"/>
      <c r="AA28" s="253">
        <f>SUM(AA29:AB35)</f>
        <v>28</v>
      </c>
      <c r="AB28" s="253"/>
      <c r="AC28" s="254">
        <f>SUM(AC29:AD35)</f>
        <v>26</v>
      </c>
      <c r="AD28" s="255"/>
      <c r="AE28" s="253">
        <v>16</v>
      </c>
      <c r="AF28" s="262"/>
      <c r="AG28" s="240">
        <f>SUM(AG29:AH35)</f>
        <v>348</v>
      </c>
      <c r="AH28" s="432"/>
      <c r="AI28" s="255">
        <f>SUM(AI29:AJ35)</f>
        <v>128</v>
      </c>
      <c r="AJ28" s="432"/>
      <c r="AK28" s="64">
        <f>SUM(AK29:AK35)</f>
        <v>12</v>
      </c>
      <c r="AL28" s="240">
        <f>SUM(AL29:AM35)</f>
        <v>228</v>
      </c>
      <c r="AM28" s="254"/>
      <c r="AN28" s="432"/>
      <c r="AO28" s="432"/>
      <c r="AP28" s="64">
        <f>SUM(AP29:AP35)</f>
        <v>6</v>
      </c>
      <c r="AQ28" s="240"/>
      <c r="AR28" s="432"/>
      <c r="AS28" s="255"/>
      <c r="AT28" s="432"/>
      <c r="AU28" s="64"/>
      <c r="AV28" s="240"/>
      <c r="AW28" s="254"/>
      <c r="AX28" s="432"/>
      <c r="AY28" s="432"/>
      <c r="AZ28" s="64"/>
      <c r="BA28" s="449">
        <f>SUM(BA29+BA32+BA33)</f>
        <v>18</v>
      </c>
      <c r="BB28" s="450"/>
      <c r="BC28" s="242"/>
      <c r="BD28" s="243"/>
      <c r="BE28" s="243"/>
      <c r="BF28" s="243"/>
      <c r="BG28" s="243"/>
      <c r="BH28" s="243"/>
      <c r="BI28" s="244"/>
      <c r="BN28" s="9"/>
      <c r="BO28" s="9">
        <f>SUM(AG28+AL28+AQ28+AV28)</f>
        <v>576</v>
      </c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ht="39.75" customHeight="1">
      <c r="A29" s="11"/>
      <c r="B29" s="65" t="s">
        <v>130</v>
      </c>
      <c r="C29" s="446" t="s">
        <v>265</v>
      </c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8"/>
      <c r="Q29" s="288"/>
      <c r="R29" s="289"/>
      <c r="S29" s="384"/>
      <c r="T29" s="386"/>
      <c r="U29" s="379"/>
      <c r="V29" s="380"/>
      <c r="W29" s="384"/>
      <c r="X29" s="387"/>
      <c r="Y29" s="379"/>
      <c r="Z29" s="380"/>
      <c r="AA29" s="384"/>
      <c r="AB29" s="380"/>
      <c r="AC29" s="384"/>
      <c r="AD29" s="380"/>
      <c r="AE29" s="384"/>
      <c r="AF29" s="387"/>
      <c r="AG29" s="430"/>
      <c r="AH29" s="431"/>
      <c r="AI29" s="431"/>
      <c r="AJ29" s="431"/>
      <c r="AK29" s="66"/>
      <c r="AL29" s="430"/>
      <c r="AM29" s="431"/>
      <c r="AN29" s="431"/>
      <c r="AO29" s="431"/>
      <c r="AP29" s="66"/>
      <c r="AQ29" s="379"/>
      <c r="AR29" s="380"/>
      <c r="AS29" s="384"/>
      <c r="AT29" s="380"/>
      <c r="AU29" s="66"/>
      <c r="AV29" s="379"/>
      <c r="AW29" s="380"/>
      <c r="AX29" s="384"/>
      <c r="AY29" s="380"/>
      <c r="AZ29" s="67"/>
      <c r="BA29" s="148">
        <v>6</v>
      </c>
      <c r="BB29" s="149"/>
      <c r="BC29" s="443"/>
      <c r="BD29" s="444"/>
      <c r="BE29" s="444"/>
      <c r="BF29" s="444"/>
      <c r="BG29" s="444"/>
      <c r="BH29" s="444"/>
      <c r="BI29" s="445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</row>
    <row r="30" spans="1:77" ht="54.75" customHeight="1">
      <c r="A30" s="11"/>
      <c r="B30" s="68" t="s">
        <v>186</v>
      </c>
      <c r="C30" s="171" t="s">
        <v>267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Q30" s="137"/>
      <c r="R30" s="139"/>
      <c r="S30" s="138">
        <v>1</v>
      </c>
      <c r="T30" s="137"/>
      <c r="U30" s="144">
        <v>90</v>
      </c>
      <c r="V30" s="145"/>
      <c r="W30" s="138">
        <v>36</v>
      </c>
      <c r="X30" s="140"/>
      <c r="Y30" s="136">
        <v>20</v>
      </c>
      <c r="Z30" s="139"/>
      <c r="AA30" s="138"/>
      <c r="AB30" s="139"/>
      <c r="AC30" s="138"/>
      <c r="AD30" s="139"/>
      <c r="AE30" s="138">
        <v>16</v>
      </c>
      <c r="AF30" s="140"/>
      <c r="AG30" s="144">
        <v>90</v>
      </c>
      <c r="AH30" s="145"/>
      <c r="AI30" s="139">
        <v>36</v>
      </c>
      <c r="AJ30" s="145"/>
      <c r="AK30" s="71">
        <v>3</v>
      </c>
      <c r="AL30" s="136"/>
      <c r="AM30" s="139"/>
      <c r="AN30" s="138"/>
      <c r="AO30" s="139"/>
      <c r="AP30" s="71"/>
      <c r="AQ30" s="136"/>
      <c r="AR30" s="139"/>
      <c r="AS30" s="138"/>
      <c r="AT30" s="139"/>
      <c r="AU30" s="71"/>
      <c r="AV30" s="136"/>
      <c r="AW30" s="139"/>
      <c r="AX30" s="138"/>
      <c r="AY30" s="139"/>
      <c r="AZ30" s="72"/>
      <c r="BA30" s="128">
        <v>3</v>
      </c>
      <c r="BB30" s="129"/>
      <c r="BC30" s="141" t="s">
        <v>95</v>
      </c>
      <c r="BD30" s="142"/>
      <c r="BE30" s="142"/>
      <c r="BF30" s="142"/>
      <c r="BG30" s="142"/>
      <c r="BH30" s="142"/>
      <c r="BI30" s="143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1:77" ht="39" customHeight="1">
      <c r="A31" s="11"/>
      <c r="B31" s="73" t="s">
        <v>123</v>
      </c>
      <c r="C31" s="171" t="s">
        <v>199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36">
        <v>1</v>
      </c>
      <c r="R31" s="139"/>
      <c r="S31" s="138"/>
      <c r="T31" s="137"/>
      <c r="U31" s="144">
        <v>108</v>
      </c>
      <c r="V31" s="145"/>
      <c r="W31" s="145">
        <v>56</v>
      </c>
      <c r="X31" s="422"/>
      <c r="Y31" s="136">
        <v>30</v>
      </c>
      <c r="Z31" s="139"/>
      <c r="AA31" s="138"/>
      <c r="AB31" s="139"/>
      <c r="AC31" s="138">
        <v>26</v>
      </c>
      <c r="AD31" s="139"/>
      <c r="AE31" s="138"/>
      <c r="AF31" s="140"/>
      <c r="AG31" s="144">
        <v>108</v>
      </c>
      <c r="AH31" s="145"/>
      <c r="AI31" s="139">
        <v>56</v>
      </c>
      <c r="AJ31" s="145"/>
      <c r="AK31" s="71">
        <v>3</v>
      </c>
      <c r="AL31" s="136"/>
      <c r="AM31" s="139"/>
      <c r="AN31" s="138"/>
      <c r="AO31" s="139"/>
      <c r="AP31" s="71"/>
      <c r="AQ31" s="136"/>
      <c r="AR31" s="139"/>
      <c r="AS31" s="138"/>
      <c r="AT31" s="139"/>
      <c r="AU31" s="71"/>
      <c r="AV31" s="136"/>
      <c r="AW31" s="139"/>
      <c r="AX31" s="138"/>
      <c r="AY31" s="139"/>
      <c r="AZ31" s="72"/>
      <c r="BA31" s="128">
        <v>3</v>
      </c>
      <c r="BB31" s="129"/>
      <c r="BC31" s="141" t="s">
        <v>266</v>
      </c>
      <c r="BD31" s="142"/>
      <c r="BE31" s="142"/>
      <c r="BF31" s="142"/>
      <c r="BG31" s="142"/>
      <c r="BH31" s="142"/>
      <c r="BI31" s="143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spans="1:77" ht="60" customHeight="1">
      <c r="A32" s="11"/>
      <c r="B32" s="74" t="s">
        <v>114</v>
      </c>
      <c r="C32" s="192" t="s">
        <v>250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36"/>
      <c r="R32" s="139"/>
      <c r="S32" s="138">
        <v>1</v>
      </c>
      <c r="T32" s="137"/>
      <c r="U32" s="144">
        <v>90</v>
      </c>
      <c r="V32" s="145"/>
      <c r="W32" s="138">
        <v>36</v>
      </c>
      <c r="X32" s="140"/>
      <c r="Y32" s="136">
        <v>8</v>
      </c>
      <c r="Z32" s="139"/>
      <c r="AA32" s="138">
        <v>28</v>
      </c>
      <c r="AB32" s="139"/>
      <c r="AC32" s="138"/>
      <c r="AD32" s="139"/>
      <c r="AE32" s="138"/>
      <c r="AF32" s="140"/>
      <c r="AG32" s="144">
        <v>90</v>
      </c>
      <c r="AH32" s="145"/>
      <c r="AI32" s="139">
        <v>36</v>
      </c>
      <c r="AJ32" s="145"/>
      <c r="AK32" s="71">
        <v>3</v>
      </c>
      <c r="AL32" s="136"/>
      <c r="AM32" s="139"/>
      <c r="AN32" s="138"/>
      <c r="AO32" s="139"/>
      <c r="AP32" s="71"/>
      <c r="AQ32" s="136"/>
      <c r="AR32" s="139"/>
      <c r="AS32" s="138"/>
      <c r="AT32" s="139"/>
      <c r="AU32" s="71"/>
      <c r="AV32" s="136"/>
      <c r="AW32" s="139"/>
      <c r="AX32" s="138"/>
      <c r="AY32" s="139"/>
      <c r="AZ32" s="72"/>
      <c r="BA32" s="425">
        <v>3</v>
      </c>
      <c r="BB32" s="426"/>
      <c r="BC32" s="141" t="s">
        <v>97</v>
      </c>
      <c r="BD32" s="142"/>
      <c r="BE32" s="142"/>
      <c r="BF32" s="142"/>
      <c r="BG32" s="142"/>
      <c r="BH32" s="142"/>
      <c r="BI32" s="143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</row>
    <row r="33" spans="1:77" ht="39" customHeight="1">
      <c r="A33" s="11"/>
      <c r="B33" s="75" t="s">
        <v>235</v>
      </c>
      <c r="C33" s="193" t="s">
        <v>234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441"/>
      <c r="R33" s="442"/>
      <c r="S33" s="461"/>
      <c r="T33" s="468"/>
      <c r="U33" s="472"/>
      <c r="V33" s="463"/>
      <c r="W33" s="463"/>
      <c r="X33" s="464"/>
      <c r="Y33" s="441"/>
      <c r="Z33" s="442"/>
      <c r="AA33" s="461"/>
      <c r="AB33" s="442"/>
      <c r="AC33" s="461"/>
      <c r="AD33" s="442"/>
      <c r="AE33" s="461"/>
      <c r="AF33" s="462"/>
      <c r="AG33" s="441"/>
      <c r="AH33" s="442"/>
      <c r="AI33" s="461"/>
      <c r="AJ33" s="442"/>
      <c r="AK33" s="76"/>
      <c r="AL33" s="441"/>
      <c r="AM33" s="442"/>
      <c r="AN33" s="461"/>
      <c r="AO33" s="442"/>
      <c r="AP33" s="76"/>
      <c r="AQ33" s="441"/>
      <c r="AR33" s="442"/>
      <c r="AS33" s="461"/>
      <c r="AT33" s="442"/>
      <c r="AU33" s="76"/>
      <c r="AV33" s="441"/>
      <c r="AW33" s="442"/>
      <c r="AX33" s="461"/>
      <c r="AY33" s="442"/>
      <c r="AZ33" s="77"/>
      <c r="BA33" s="425">
        <v>9</v>
      </c>
      <c r="BB33" s="426"/>
      <c r="BC33" s="141"/>
      <c r="BD33" s="142"/>
      <c r="BE33" s="142"/>
      <c r="BF33" s="142"/>
      <c r="BG33" s="142"/>
      <c r="BH33" s="142"/>
      <c r="BI33" s="143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1:77" ht="34.5" customHeight="1">
      <c r="A34" s="11"/>
      <c r="B34" s="78" t="s">
        <v>236</v>
      </c>
      <c r="C34" s="172" t="s">
        <v>187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36"/>
      <c r="R34" s="139"/>
      <c r="S34" s="138">
        <v>1.2</v>
      </c>
      <c r="T34" s="137"/>
      <c r="U34" s="144">
        <v>198</v>
      </c>
      <c r="V34" s="145"/>
      <c r="W34" s="138"/>
      <c r="X34" s="140"/>
      <c r="Y34" s="70"/>
      <c r="Z34" s="69"/>
      <c r="AA34" s="138"/>
      <c r="AB34" s="139"/>
      <c r="AC34" s="138"/>
      <c r="AD34" s="139"/>
      <c r="AE34" s="138"/>
      <c r="AF34" s="140"/>
      <c r="AG34" s="136">
        <v>60</v>
      </c>
      <c r="AH34" s="139"/>
      <c r="AI34" s="138"/>
      <c r="AJ34" s="139"/>
      <c r="AK34" s="71">
        <v>3</v>
      </c>
      <c r="AL34" s="136">
        <v>138</v>
      </c>
      <c r="AM34" s="139"/>
      <c r="AN34" s="138"/>
      <c r="AO34" s="139"/>
      <c r="AP34" s="71">
        <v>3</v>
      </c>
      <c r="AQ34" s="136"/>
      <c r="AR34" s="139"/>
      <c r="AS34" s="138"/>
      <c r="AT34" s="139"/>
      <c r="AU34" s="71"/>
      <c r="AV34" s="136"/>
      <c r="AW34" s="139"/>
      <c r="AX34" s="138"/>
      <c r="AY34" s="139"/>
      <c r="AZ34" s="72"/>
      <c r="BA34" s="128">
        <v>6</v>
      </c>
      <c r="BB34" s="129"/>
      <c r="BC34" s="141" t="s">
        <v>248</v>
      </c>
      <c r="BD34" s="142"/>
      <c r="BE34" s="142"/>
      <c r="BF34" s="142"/>
      <c r="BG34" s="142"/>
      <c r="BH34" s="142"/>
      <c r="BI34" s="143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</row>
    <row r="35" spans="1:77" ht="29.25" customHeight="1" thickBot="1">
      <c r="A35" s="11"/>
      <c r="B35" s="79" t="s">
        <v>237</v>
      </c>
      <c r="C35" s="226" t="s">
        <v>103</v>
      </c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40"/>
      <c r="Q35" s="155"/>
      <c r="R35" s="156"/>
      <c r="S35" s="138"/>
      <c r="T35" s="137"/>
      <c r="U35" s="144">
        <v>90</v>
      </c>
      <c r="V35" s="145"/>
      <c r="W35" s="145"/>
      <c r="X35" s="422"/>
      <c r="Y35" s="136"/>
      <c r="Z35" s="139"/>
      <c r="AA35" s="138"/>
      <c r="AB35" s="139"/>
      <c r="AC35" s="138"/>
      <c r="AD35" s="139"/>
      <c r="AE35" s="138"/>
      <c r="AF35" s="140"/>
      <c r="AG35" s="136"/>
      <c r="AH35" s="139"/>
      <c r="AI35" s="138"/>
      <c r="AJ35" s="139"/>
      <c r="AK35" s="71"/>
      <c r="AL35" s="136">
        <v>90</v>
      </c>
      <c r="AM35" s="139"/>
      <c r="AN35" s="138"/>
      <c r="AO35" s="139"/>
      <c r="AP35" s="71">
        <v>3</v>
      </c>
      <c r="AQ35" s="136"/>
      <c r="AR35" s="139"/>
      <c r="AS35" s="138"/>
      <c r="AT35" s="139"/>
      <c r="AU35" s="71"/>
      <c r="AV35" s="136"/>
      <c r="AW35" s="139"/>
      <c r="AX35" s="138"/>
      <c r="AY35" s="139"/>
      <c r="AZ35" s="72"/>
      <c r="BA35" s="128">
        <v>3</v>
      </c>
      <c r="BB35" s="129"/>
      <c r="BC35" s="141" t="s">
        <v>98</v>
      </c>
      <c r="BD35" s="142"/>
      <c r="BE35" s="142"/>
      <c r="BF35" s="142"/>
      <c r="BG35" s="142"/>
      <c r="BH35" s="142"/>
      <c r="BI35" s="143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</row>
    <row r="36" spans="1:77" ht="37.5" customHeight="1" thickBot="1">
      <c r="A36" s="11"/>
      <c r="B36" s="80" t="s">
        <v>124</v>
      </c>
      <c r="C36" s="435" t="s">
        <v>271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7"/>
      <c r="Q36" s="438"/>
      <c r="R36" s="282"/>
      <c r="S36" s="283"/>
      <c r="T36" s="438"/>
      <c r="U36" s="240">
        <f>SUM(U37:V51)</f>
        <v>774</v>
      </c>
      <c r="V36" s="432"/>
      <c r="W36" s="254">
        <f>SUM(W37:X51)</f>
        <v>372</v>
      </c>
      <c r="X36" s="262"/>
      <c r="Y36" s="252">
        <f>SUM(Y37:Z51)</f>
        <v>118</v>
      </c>
      <c r="Z36" s="255"/>
      <c r="AA36" s="253"/>
      <c r="AB36" s="253"/>
      <c r="AC36" s="254">
        <f>SUM(AC37:AD51)</f>
        <v>170</v>
      </c>
      <c r="AD36" s="255"/>
      <c r="AE36" s="253">
        <f>SUM(AE37:AF51)</f>
        <v>42</v>
      </c>
      <c r="AF36" s="262"/>
      <c r="AG36" s="240">
        <f>SUM(AG37:AH51)</f>
        <v>358</v>
      </c>
      <c r="AH36" s="432"/>
      <c r="AI36" s="255">
        <f>SUM(AI37:AJ51)</f>
        <v>174</v>
      </c>
      <c r="AJ36" s="432"/>
      <c r="AK36" s="81">
        <f>SUM(AK37:AK51)</f>
        <v>12</v>
      </c>
      <c r="AL36" s="240">
        <f>SUM(AL37:AM51)</f>
        <v>416</v>
      </c>
      <c r="AM36" s="254"/>
      <c r="AN36" s="432">
        <f>SUM(AN37:AO51)</f>
        <v>200</v>
      </c>
      <c r="AO36" s="432"/>
      <c r="AP36" s="81">
        <f>SUM(AP37:AP51)</f>
        <v>12</v>
      </c>
      <c r="AQ36" s="240"/>
      <c r="AR36" s="254"/>
      <c r="AS36" s="432"/>
      <c r="AT36" s="432"/>
      <c r="AU36" s="81"/>
      <c r="AV36" s="240"/>
      <c r="AW36" s="254"/>
      <c r="AX36" s="432"/>
      <c r="AY36" s="432"/>
      <c r="AZ36" s="81"/>
      <c r="BA36" s="433">
        <f>SUM(BA37+BA42+BA47+BA49)</f>
        <v>24</v>
      </c>
      <c r="BB36" s="434"/>
      <c r="BC36" s="242"/>
      <c r="BD36" s="243"/>
      <c r="BE36" s="243"/>
      <c r="BF36" s="243"/>
      <c r="BG36" s="243"/>
      <c r="BH36" s="243"/>
      <c r="BI36" s="244"/>
      <c r="BN36" s="22"/>
      <c r="BO36" s="22">
        <f>SUM(AG36+AL36)</f>
        <v>774</v>
      </c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1:77" ht="55.5" customHeight="1">
      <c r="A37" s="11"/>
      <c r="B37" s="65" t="s">
        <v>72</v>
      </c>
      <c r="C37" s="427" t="s">
        <v>277</v>
      </c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9"/>
      <c r="Q37" s="137"/>
      <c r="R37" s="139"/>
      <c r="S37" s="138"/>
      <c r="T37" s="137"/>
      <c r="U37" s="430"/>
      <c r="V37" s="431"/>
      <c r="W37" s="431"/>
      <c r="X37" s="185"/>
      <c r="Y37" s="136"/>
      <c r="Z37" s="139"/>
      <c r="AA37" s="138"/>
      <c r="AB37" s="139"/>
      <c r="AC37" s="138"/>
      <c r="AD37" s="139"/>
      <c r="AE37" s="138"/>
      <c r="AF37" s="140"/>
      <c r="AG37" s="136"/>
      <c r="AH37" s="139"/>
      <c r="AI37" s="138"/>
      <c r="AJ37" s="139"/>
      <c r="AK37" s="71"/>
      <c r="AL37" s="136"/>
      <c r="AM37" s="139"/>
      <c r="AN37" s="138"/>
      <c r="AO37" s="139"/>
      <c r="AP37" s="71"/>
      <c r="AQ37" s="136"/>
      <c r="AR37" s="139"/>
      <c r="AS37" s="138"/>
      <c r="AT37" s="139"/>
      <c r="AU37" s="71"/>
      <c r="AV37" s="136"/>
      <c r="AW37" s="139"/>
      <c r="AX37" s="138"/>
      <c r="AY37" s="139"/>
      <c r="AZ37" s="72"/>
      <c r="BA37" s="425">
        <v>12</v>
      </c>
      <c r="BB37" s="426"/>
      <c r="BC37" s="141"/>
      <c r="BD37" s="142"/>
      <c r="BE37" s="142"/>
      <c r="BF37" s="142"/>
      <c r="BG37" s="142"/>
      <c r="BH37" s="142"/>
      <c r="BI37" s="143"/>
      <c r="BN37" s="22"/>
      <c r="BO37" s="22">
        <f>SUM(AI36+AN36)</f>
        <v>374</v>
      </c>
      <c r="BP37" s="22"/>
      <c r="BQ37" s="22"/>
      <c r="BR37" s="22"/>
      <c r="BS37" s="22"/>
      <c r="BT37" s="22"/>
      <c r="BU37" s="22"/>
      <c r="BV37" s="22"/>
      <c r="BW37" s="22"/>
      <c r="BX37" s="22"/>
      <c r="BY37" s="22"/>
    </row>
    <row r="38" spans="1:77" ht="74.25" customHeight="1">
      <c r="A38" s="11"/>
      <c r="B38" s="68" t="s">
        <v>73</v>
      </c>
      <c r="C38" s="477" t="s">
        <v>283</v>
      </c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136">
        <v>2</v>
      </c>
      <c r="R38" s="139"/>
      <c r="S38" s="138"/>
      <c r="T38" s="137"/>
      <c r="U38" s="144">
        <v>146</v>
      </c>
      <c r="V38" s="145"/>
      <c r="W38" s="138">
        <v>60</v>
      </c>
      <c r="X38" s="140"/>
      <c r="Y38" s="136">
        <v>28</v>
      </c>
      <c r="Z38" s="139"/>
      <c r="AA38" s="138"/>
      <c r="AB38" s="139"/>
      <c r="AC38" s="138">
        <v>26</v>
      </c>
      <c r="AD38" s="139"/>
      <c r="AE38" s="138">
        <v>6</v>
      </c>
      <c r="AF38" s="140"/>
      <c r="AG38" s="136">
        <v>50</v>
      </c>
      <c r="AH38" s="139"/>
      <c r="AI38" s="138">
        <v>18</v>
      </c>
      <c r="AJ38" s="139"/>
      <c r="AK38" s="184">
        <v>3</v>
      </c>
      <c r="AL38" s="136">
        <v>96</v>
      </c>
      <c r="AM38" s="139"/>
      <c r="AN38" s="138">
        <v>44</v>
      </c>
      <c r="AO38" s="139"/>
      <c r="AP38" s="184">
        <v>3</v>
      </c>
      <c r="AQ38" s="136"/>
      <c r="AR38" s="139"/>
      <c r="AS38" s="138"/>
      <c r="AT38" s="139"/>
      <c r="AU38" s="82"/>
      <c r="AV38" s="136"/>
      <c r="AW38" s="139"/>
      <c r="AX38" s="138"/>
      <c r="AY38" s="139"/>
      <c r="AZ38" s="72"/>
      <c r="BA38" s="372">
        <v>6</v>
      </c>
      <c r="BB38" s="373"/>
      <c r="BC38" s="141" t="s">
        <v>93</v>
      </c>
      <c r="BD38" s="142"/>
      <c r="BE38" s="142"/>
      <c r="BF38" s="142"/>
      <c r="BG38" s="142"/>
      <c r="BH38" s="142"/>
      <c r="BI38" s="143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</row>
    <row r="39" spans="1:77" ht="78.75" customHeight="1">
      <c r="A39" s="11"/>
      <c r="B39" s="68" t="s">
        <v>74</v>
      </c>
      <c r="C39" s="171" t="s">
        <v>290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/>
      <c r="Q39" s="137"/>
      <c r="R39" s="139"/>
      <c r="S39" s="138">
        <v>1</v>
      </c>
      <c r="T39" s="137"/>
      <c r="U39" s="144">
        <v>52</v>
      </c>
      <c r="V39" s="145"/>
      <c r="W39" s="145">
        <v>32</v>
      </c>
      <c r="X39" s="422"/>
      <c r="Y39" s="136">
        <v>14</v>
      </c>
      <c r="Z39" s="139"/>
      <c r="AA39" s="138"/>
      <c r="AB39" s="139"/>
      <c r="AC39" s="138">
        <v>16</v>
      </c>
      <c r="AD39" s="139"/>
      <c r="AE39" s="138">
        <v>2</v>
      </c>
      <c r="AF39" s="140"/>
      <c r="AG39" s="136">
        <v>52</v>
      </c>
      <c r="AH39" s="139"/>
      <c r="AI39" s="138">
        <v>32</v>
      </c>
      <c r="AJ39" s="139"/>
      <c r="AK39" s="185"/>
      <c r="AL39" s="136"/>
      <c r="AM39" s="139"/>
      <c r="AN39" s="138"/>
      <c r="AO39" s="139"/>
      <c r="AP39" s="185"/>
      <c r="AQ39" s="136"/>
      <c r="AR39" s="139"/>
      <c r="AS39" s="138"/>
      <c r="AT39" s="139"/>
      <c r="AU39" s="71"/>
      <c r="AV39" s="136"/>
      <c r="AW39" s="139"/>
      <c r="AX39" s="138"/>
      <c r="AY39" s="139"/>
      <c r="AZ39" s="72"/>
      <c r="BA39" s="423"/>
      <c r="BB39" s="424"/>
      <c r="BC39" s="141" t="s">
        <v>99</v>
      </c>
      <c r="BD39" s="142"/>
      <c r="BE39" s="142"/>
      <c r="BF39" s="142"/>
      <c r="BG39" s="142"/>
      <c r="BH39" s="142"/>
      <c r="BI39" s="143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</row>
    <row r="40" spans="1:77" ht="37.5" customHeight="1">
      <c r="A40" s="11"/>
      <c r="B40" s="68" t="s">
        <v>115</v>
      </c>
      <c r="C40" s="477" t="s">
        <v>284</v>
      </c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9"/>
      <c r="Q40" s="161">
        <v>1</v>
      </c>
      <c r="R40" s="162"/>
      <c r="S40" s="275"/>
      <c r="T40" s="275"/>
      <c r="U40" s="159">
        <v>146</v>
      </c>
      <c r="V40" s="160"/>
      <c r="W40" s="270">
        <v>36</v>
      </c>
      <c r="X40" s="271"/>
      <c r="Y40" s="159">
        <v>16</v>
      </c>
      <c r="Z40" s="160"/>
      <c r="AA40" s="270"/>
      <c r="AB40" s="160"/>
      <c r="AC40" s="270">
        <v>18</v>
      </c>
      <c r="AD40" s="160"/>
      <c r="AE40" s="270">
        <v>2</v>
      </c>
      <c r="AF40" s="271"/>
      <c r="AG40" s="159">
        <v>146</v>
      </c>
      <c r="AH40" s="160"/>
      <c r="AI40" s="270">
        <v>36</v>
      </c>
      <c r="AJ40" s="160"/>
      <c r="AK40" s="126">
        <v>6</v>
      </c>
      <c r="AL40" s="159"/>
      <c r="AM40" s="160"/>
      <c r="AN40" s="270"/>
      <c r="AO40" s="160"/>
      <c r="AP40" s="126"/>
      <c r="AQ40" s="159"/>
      <c r="AR40" s="160"/>
      <c r="AS40" s="270"/>
      <c r="AT40" s="160"/>
      <c r="AU40" s="83"/>
      <c r="AV40" s="159"/>
      <c r="AW40" s="160"/>
      <c r="AX40" s="270"/>
      <c r="AY40" s="160"/>
      <c r="AZ40" s="84"/>
      <c r="BA40" s="418">
        <v>6</v>
      </c>
      <c r="BB40" s="419"/>
      <c r="BC40" s="388" t="s">
        <v>100</v>
      </c>
      <c r="BD40" s="389"/>
      <c r="BE40" s="389"/>
      <c r="BF40" s="389"/>
      <c r="BG40" s="389"/>
      <c r="BH40" s="389"/>
      <c r="BI40" s="390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</row>
    <row r="41" spans="1:77" ht="39" customHeight="1">
      <c r="A41" s="11"/>
      <c r="B41" s="68" t="s">
        <v>269</v>
      </c>
      <c r="C41" s="172" t="s">
        <v>295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63"/>
      <c r="R41" s="164"/>
      <c r="S41" s="138"/>
      <c r="T41" s="140"/>
      <c r="U41" s="136">
        <v>52</v>
      </c>
      <c r="V41" s="139"/>
      <c r="W41" s="138">
        <v>32</v>
      </c>
      <c r="X41" s="140"/>
      <c r="Y41" s="136">
        <v>10</v>
      </c>
      <c r="Z41" s="139"/>
      <c r="AA41" s="138"/>
      <c r="AB41" s="139"/>
      <c r="AC41" s="138"/>
      <c r="AD41" s="139"/>
      <c r="AE41" s="138">
        <v>12</v>
      </c>
      <c r="AF41" s="140"/>
      <c r="AG41" s="136">
        <v>52</v>
      </c>
      <c r="AH41" s="139"/>
      <c r="AI41" s="138">
        <v>32</v>
      </c>
      <c r="AJ41" s="139"/>
      <c r="AK41" s="127"/>
      <c r="AL41" s="136"/>
      <c r="AM41" s="139"/>
      <c r="AN41" s="138"/>
      <c r="AO41" s="139"/>
      <c r="AP41" s="127"/>
      <c r="AQ41" s="136"/>
      <c r="AR41" s="139"/>
      <c r="AS41" s="138"/>
      <c r="AT41" s="139"/>
      <c r="AU41" s="71"/>
      <c r="AV41" s="136"/>
      <c r="AW41" s="139"/>
      <c r="AX41" s="138"/>
      <c r="AY41" s="139"/>
      <c r="AZ41" s="72"/>
      <c r="BA41" s="420"/>
      <c r="BB41" s="421"/>
      <c r="BC41" s="409" t="s">
        <v>101</v>
      </c>
      <c r="BD41" s="410"/>
      <c r="BE41" s="410"/>
      <c r="BF41" s="410"/>
      <c r="BG41" s="410"/>
      <c r="BH41" s="410"/>
      <c r="BI41" s="411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</row>
    <row r="42" spans="1:77" ht="81" customHeight="1" thickBot="1">
      <c r="A42" s="11"/>
      <c r="B42" s="118" t="s">
        <v>75</v>
      </c>
      <c r="C42" s="412" t="s">
        <v>296</v>
      </c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4"/>
      <c r="Q42" s="368">
        <v>2</v>
      </c>
      <c r="R42" s="156"/>
      <c r="S42" s="359">
        <v>1</v>
      </c>
      <c r="T42" s="368"/>
      <c r="U42" s="369">
        <v>198</v>
      </c>
      <c r="V42" s="370"/>
      <c r="W42" s="370">
        <v>100</v>
      </c>
      <c r="X42" s="371"/>
      <c r="Y42" s="155"/>
      <c r="Z42" s="156"/>
      <c r="AA42" s="359"/>
      <c r="AB42" s="156"/>
      <c r="AC42" s="359">
        <v>62</v>
      </c>
      <c r="AD42" s="156"/>
      <c r="AE42" s="359">
        <v>10</v>
      </c>
      <c r="AF42" s="366"/>
      <c r="AG42" s="265">
        <v>58</v>
      </c>
      <c r="AH42" s="264"/>
      <c r="AI42" s="263">
        <v>56</v>
      </c>
      <c r="AJ42" s="264"/>
      <c r="AK42" s="117">
        <v>3</v>
      </c>
      <c r="AL42" s="155">
        <v>140</v>
      </c>
      <c r="AM42" s="156"/>
      <c r="AN42" s="359">
        <v>44</v>
      </c>
      <c r="AO42" s="156"/>
      <c r="AP42" s="86">
        <v>3</v>
      </c>
      <c r="AQ42" s="155"/>
      <c r="AR42" s="156"/>
      <c r="AS42" s="359"/>
      <c r="AT42" s="156"/>
      <c r="AU42" s="86"/>
      <c r="AV42" s="403"/>
      <c r="AW42" s="404"/>
      <c r="AX42" s="405"/>
      <c r="AY42" s="404"/>
      <c r="AZ42" s="122"/>
      <c r="BA42" s="406">
        <v>6</v>
      </c>
      <c r="BB42" s="407"/>
      <c r="BC42" s="415" t="s">
        <v>67</v>
      </c>
      <c r="BD42" s="416"/>
      <c r="BE42" s="416"/>
      <c r="BF42" s="416"/>
      <c r="BG42" s="416"/>
      <c r="BH42" s="416"/>
      <c r="BI42" s="417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1:77" ht="32.25" customHeight="1" thickBot="1">
      <c r="A43" s="11"/>
      <c r="B43" s="165" t="s">
        <v>51</v>
      </c>
      <c r="C43" s="165" t="s">
        <v>86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3"/>
      <c r="Q43" s="320" t="s">
        <v>7</v>
      </c>
      <c r="R43" s="321"/>
      <c r="S43" s="326" t="s">
        <v>8</v>
      </c>
      <c r="T43" s="327"/>
      <c r="U43" s="332" t="s">
        <v>122</v>
      </c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4"/>
      <c r="AG43" s="335" t="s">
        <v>23</v>
      </c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4"/>
      <c r="BA43" s="336" t="s">
        <v>18</v>
      </c>
      <c r="BB43" s="337"/>
      <c r="BC43" s="342" t="s">
        <v>52</v>
      </c>
      <c r="BD43" s="343"/>
      <c r="BE43" s="343"/>
      <c r="BF43" s="343"/>
      <c r="BG43" s="343"/>
      <c r="BH43" s="343"/>
      <c r="BI43" s="344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18.75" customHeight="1" thickBot="1">
      <c r="A44" s="11"/>
      <c r="B44" s="166"/>
      <c r="C44" s="314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6"/>
      <c r="Q44" s="322"/>
      <c r="R44" s="323"/>
      <c r="S44" s="328"/>
      <c r="T44" s="329"/>
      <c r="U44" s="320" t="s">
        <v>4</v>
      </c>
      <c r="V44" s="321"/>
      <c r="W44" s="326" t="s">
        <v>9</v>
      </c>
      <c r="X44" s="351"/>
      <c r="Y44" s="354" t="s">
        <v>10</v>
      </c>
      <c r="Z44" s="354"/>
      <c r="AA44" s="354"/>
      <c r="AB44" s="354"/>
      <c r="AC44" s="354"/>
      <c r="AD44" s="354"/>
      <c r="AE44" s="354"/>
      <c r="AF44" s="355"/>
      <c r="AG44" s="360" t="s">
        <v>12</v>
      </c>
      <c r="AH44" s="354"/>
      <c r="AI44" s="354"/>
      <c r="AJ44" s="354"/>
      <c r="AK44" s="354"/>
      <c r="AL44" s="354"/>
      <c r="AM44" s="354"/>
      <c r="AN44" s="354"/>
      <c r="AO44" s="354"/>
      <c r="AP44" s="355"/>
      <c r="AQ44" s="354"/>
      <c r="AR44" s="354"/>
      <c r="AS44" s="354"/>
      <c r="AT44" s="354"/>
      <c r="AU44" s="354"/>
      <c r="AV44" s="354"/>
      <c r="AW44" s="354"/>
      <c r="AX44" s="354"/>
      <c r="AY44" s="354"/>
      <c r="AZ44" s="355"/>
      <c r="BA44" s="338"/>
      <c r="BB44" s="339"/>
      <c r="BC44" s="345"/>
      <c r="BD44" s="346"/>
      <c r="BE44" s="346"/>
      <c r="BF44" s="346"/>
      <c r="BG44" s="346"/>
      <c r="BH44" s="346"/>
      <c r="BI44" s="347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40.5" customHeight="1" thickBot="1">
      <c r="A45" s="11"/>
      <c r="B45" s="166"/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6"/>
      <c r="Q45" s="322"/>
      <c r="R45" s="323"/>
      <c r="S45" s="328"/>
      <c r="T45" s="329"/>
      <c r="U45" s="322"/>
      <c r="V45" s="323"/>
      <c r="W45" s="328"/>
      <c r="X45" s="352"/>
      <c r="Y45" s="363" t="s">
        <v>11</v>
      </c>
      <c r="Z45" s="321"/>
      <c r="AA45" s="364" t="s">
        <v>53</v>
      </c>
      <c r="AB45" s="321"/>
      <c r="AC45" s="326" t="s">
        <v>54</v>
      </c>
      <c r="AD45" s="321"/>
      <c r="AE45" s="326" t="s">
        <v>31</v>
      </c>
      <c r="AF45" s="351"/>
      <c r="AG45" s="356" t="s">
        <v>246</v>
      </c>
      <c r="AH45" s="357"/>
      <c r="AI45" s="357"/>
      <c r="AJ45" s="357"/>
      <c r="AK45" s="358"/>
      <c r="AL45" s="356" t="s">
        <v>247</v>
      </c>
      <c r="AM45" s="357"/>
      <c r="AN45" s="357"/>
      <c r="AO45" s="357"/>
      <c r="AP45" s="358"/>
      <c r="AQ45" s="356"/>
      <c r="AR45" s="357"/>
      <c r="AS45" s="357"/>
      <c r="AT45" s="357"/>
      <c r="AU45" s="358"/>
      <c r="AV45" s="357"/>
      <c r="AW45" s="357"/>
      <c r="AX45" s="357"/>
      <c r="AY45" s="357"/>
      <c r="AZ45" s="358"/>
      <c r="BA45" s="338"/>
      <c r="BB45" s="339"/>
      <c r="BC45" s="345"/>
      <c r="BD45" s="346"/>
      <c r="BE45" s="346"/>
      <c r="BF45" s="346"/>
      <c r="BG45" s="346"/>
      <c r="BH45" s="346"/>
      <c r="BI45" s="347"/>
      <c r="BN45" s="7"/>
      <c r="BO45" s="8"/>
      <c r="BP45" s="8"/>
      <c r="BQ45" s="7"/>
      <c r="BR45" s="8"/>
      <c r="BS45" s="8"/>
      <c r="BT45" s="7"/>
      <c r="BU45" s="8"/>
      <c r="BV45" s="8"/>
      <c r="BW45" s="7"/>
      <c r="BX45" s="8"/>
      <c r="BY45" s="8"/>
    </row>
    <row r="46" spans="1:77" ht="78.75" customHeight="1" thickBot="1">
      <c r="A46" s="11"/>
      <c r="B46" s="167"/>
      <c r="C46" s="317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9"/>
      <c r="Q46" s="324"/>
      <c r="R46" s="325"/>
      <c r="S46" s="330"/>
      <c r="T46" s="331"/>
      <c r="U46" s="324"/>
      <c r="V46" s="325"/>
      <c r="W46" s="330"/>
      <c r="X46" s="353"/>
      <c r="Y46" s="324"/>
      <c r="Z46" s="325"/>
      <c r="AA46" s="330"/>
      <c r="AB46" s="325"/>
      <c r="AC46" s="330"/>
      <c r="AD46" s="325"/>
      <c r="AE46" s="330"/>
      <c r="AF46" s="353"/>
      <c r="AG46" s="361" t="s">
        <v>2</v>
      </c>
      <c r="AH46" s="362"/>
      <c r="AI46" s="367" t="s">
        <v>13</v>
      </c>
      <c r="AJ46" s="362"/>
      <c r="AK46" s="61" t="s">
        <v>14</v>
      </c>
      <c r="AL46" s="361" t="s">
        <v>2</v>
      </c>
      <c r="AM46" s="362"/>
      <c r="AN46" s="367" t="s">
        <v>13</v>
      </c>
      <c r="AO46" s="362"/>
      <c r="AP46" s="62" t="s">
        <v>14</v>
      </c>
      <c r="AQ46" s="324"/>
      <c r="AR46" s="325"/>
      <c r="AS46" s="330"/>
      <c r="AT46" s="325"/>
      <c r="AU46" s="62"/>
      <c r="AV46" s="361"/>
      <c r="AW46" s="362"/>
      <c r="AX46" s="367"/>
      <c r="AY46" s="362"/>
      <c r="AZ46" s="61"/>
      <c r="BA46" s="340"/>
      <c r="BB46" s="341"/>
      <c r="BC46" s="348"/>
      <c r="BD46" s="349"/>
      <c r="BE46" s="349"/>
      <c r="BF46" s="349"/>
      <c r="BG46" s="349"/>
      <c r="BH46" s="349"/>
      <c r="BI46" s="350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 s="18" customFormat="1" ht="39.75" customHeight="1">
      <c r="A47" s="51"/>
      <c r="B47" s="121" t="s">
        <v>65</v>
      </c>
      <c r="C47" s="398" t="s">
        <v>289</v>
      </c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157"/>
      <c r="R47" s="158"/>
      <c r="S47" s="391"/>
      <c r="T47" s="399"/>
      <c r="U47" s="400"/>
      <c r="V47" s="401"/>
      <c r="W47" s="401"/>
      <c r="X47" s="402"/>
      <c r="Y47" s="157"/>
      <c r="Z47" s="158"/>
      <c r="AA47" s="391"/>
      <c r="AB47" s="158"/>
      <c r="AC47" s="391"/>
      <c r="AD47" s="158"/>
      <c r="AE47" s="391"/>
      <c r="AF47" s="408"/>
      <c r="AG47" s="157"/>
      <c r="AH47" s="158"/>
      <c r="AI47" s="391"/>
      <c r="AJ47" s="158"/>
      <c r="AK47" s="119"/>
      <c r="AL47" s="157"/>
      <c r="AM47" s="158"/>
      <c r="AN47" s="391"/>
      <c r="AO47" s="158"/>
      <c r="AP47" s="119"/>
      <c r="AQ47" s="157"/>
      <c r="AR47" s="158"/>
      <c r="AS47" s="391"/>
      <c r="AT47" s="158"/>
      <c r="AU47" s="119"/>
      <c r="AV47" s="157"/>
      <c r="AW47" s="158"/>
      <c r="AX47" s="391"/>
      <c r="AY47" s="158"/>
      <c r="AZ47" s="120"/>
      <c r="BA47" s="148">
        <v>3</v>
      </c>
      <c r="BB47" s="149"/>
      <c r="BC47" s="237"/>
      <c r="BD47" s="392"/>
      <c r="BE47" s="392"/>
      <c r="BF47" s="392"/>
      <c r="BG47" s="392"/>
      <c r="BH47" s="392"/>
      <c r="BI47" s="393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</row>
    <row r="48" spans="1:77" ht="149.25" customHeight="1">
      <c r="A48" s="11"/>
      <c r="B48" s="89" t="s">
        <v>66</v>
      </c>
      <c r="C48" s="394" t="s">
        <v>297</v>
      </c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159">
        <v>2</v>
      </c>
      <c r="R48" s="160"/>
      <c r="S48" s="270"/>
      <c r="T48" s="275"/>
      <c r="U48" s="395">
        <v>90</v>
      </c>
      <c r="V48" s="396"/>
      <c r="W48" s="396">
        <v>36</v>
      </c>
      <c r="X48" s="397"/>
      <c r="Y48" s="159">
        <v>18</v>
      </c>
      <c r="Z48" s="160"/>
      <c r="AA48" s="270"/>
      <c r="AB48" s="160"/>
      <c r="AC48" s="270">
        <v>16</v>
      </c>
      <c r="AD48" s="160"/>
      <c r="AE48" s="270">
        <v>2</v>
      </c>
      <c r="AF48" s="271"/>
      <c r="AG48" s="159"/>
      <c r="AH48" s="160"/>
      <c r="AI48" s="270"/>
      <c r="AJ48" s="160"/>
      <c r="AK48" s="125"/>
      <c r="AL48" s="159">
        <v>90</v>
      </c>
      <c r="AM48" s="160"/>
      <c r="AN48" s="270">
        <v>36</v>
      </c>
      <c r="AO48" s="160"/>
      <c r="AP48" s="125">
        <v>3</v>
      </c>
      <c r="AQ48" s="159"/>
      <c r="AR48" s="160"/>
      <c r="AS48" s="270"/>
      <c r="AT48" s="160"/>
      <c r="AU48" s="125"/>
      <c r="AV48" s="159"/>
      <c r="AW48" s="160"/>
      <c r="AX48" s="270"/>
      <c r="AY48" s="160"/>
      <c r="AZ48" s="125"/>
      <c r="BA48" s="150">
        <v>3</v>
      </c>
      <c r="BB48" s="151"/>
      <c r="BC48" s="130" t="s">
        <v>282</v>
      </c>
      <c r="BD48" s="131"/>
      <c r="BE48" s="131"/>
      <c r="BF48" s="131"/>
      <c r="BG48" s="131"/>
      <c r="BH48" s="131"/>
      <c r="BI48" s="13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</row>
    <row r="49" spans="1:77" ht="57.75" customHeight="1">
      <c r="A49" s="11"/>
      <c r="B49" s="85" t="s">
        <v>69</v>
      </c>
      <c r="C49" s="192" t="s">
        <v>298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385"/>
      <c r="Q49" s="379"/>
      <c r="R49" s="380"/>
      <c r="S49" s="386"/>
      <c r="T49" s="386"/>
      <c r="U49" s="379"/>
      <c r="V49" s="380"/>
      <c r="W49" s="386"/>
      <c r="X49" s="387"/>
      <c r="Y49" s="379"/>
      <c r="Z49" s="380"/>
      <c r="AA49" s="384"/>
      <c r="AB49" s="380"/>
      <c r="AC49" s="384"/>
      <c r="AD49" s="380"/>
      <c r="AE49" s="384"/>
      <c r="AF49" s="387"/>
      <c r="AG49" s="379"/>
      <c r="AH49" s="380"/>
      <c r="AI49" s="384"/>
      <c r="AJ49" s="380"/>
      <c r="AK49" s="66"/>
      <c r="AL49" s="379"/>
      <c r="AM49" s="380"/>
      <c r="AN49" s="384"/>
      <c r="AO49" s="380"/>
      <c r="AP49" s="66"/>
      <c r="AQ49" s="379"/>
      <c r="AR49" s="380"/>
      <c r="AS49" s="384"/>
      <c r="AT49" s="380"/>
      <c r="AU49" s="66"/>
      <c r="AV49" s="379"/>
      <c r="AW49" s="380"/>
      <c r="AX49" s="384"/>
      <c r="AY49" s="380"/>
      <c r="AZ49" s="67"/>
      <c r="BA49" s="148">
        <v>3</v>
      </c>
      <c r="BB49" s="149"/>
      <c r="BC49" s="376"/>
      <c r="BD49" s="377"/>
      <c r="BE49" s="377"/>
      <c r="BF49" s="377"/>
      <c r="BG49" s="377"/>
      <c r="BH49" s="377"/>
      <c r="BI49" s="378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</row>
    <row r="50" spans="1:77" ht="41.25" customHeight="1">
      <c r="A50" s="11"/>
      <c r="B50" s="68" t="s">
        <v>76</v>
      </c>
      <c r="C50" s="172" t="s">
        <v>249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473">
        <v>2</v>
      </c>
      <c r="R50" s="474"/>
      <c r="S50" s="138"/>
      <c r="T50" s="137"/>
      <c r="U50" s="144">
        <v>50</v>
      </c>
      <c r="V50" s="145"/>
      <c r="W50" s="138">
        <v>44</v>
      </c>
      <c r="X50" s="140"/>
      <c r="Y50" s="136">
        <v>18</v>
      </c>
      <c r="Z50" s="139"/>
      <c r="AA50" s="138"/>
      <c r="AB50" s="139"/>
      <c r="AC50" s="138">
        <v>16</v>
      </c>
      <c r="AD50" s="139"/>
      <c r="AE50" s="138">
        <v>6</v>
      </c>
      <c r="AF50" s="140"/>
      <c r="AG50" s="136"/>
      <c r="AH50" s="139"/>
      <c r="AI50" s="138"/>
      <c r="AJ50" s="139"/>
      <c r="AK50" s="87"/>
      <c r="AL50" s="136">
        <v>50</v>
      </c>
      <c r="AM50" s="139"/>
      <c r="AN50" s="138">
        <v>44</v>
      </c>
      <c r="AO50" s="139"/>
      <c r="AP50" s="184">
        <v>3</v>
      </c>
      <c r="AQ50" s="136"/>
      <c r="AR50" s="139"/>
      <c r="AS50" s="138"/>
      <c r="AT50" s="139"/>
      <c r="AU50" s="71"/>
      <c r="AV50" s="136"/>
      <c r="AW50" s="139"/>
      <c r="AX50" s="138"/>
      <c r="AY50" s="139"/>
      <c r="AZ50" s="88"/>
      <c r="BA50" s="372">
        <v>3</v>
      </c>
      <c r="BB50" s="373"/>
      <c r="BC50" s="130" t="s">
        <v>241</v>
      </c>
      <c r="BD50" s="131"/>
      <c r="BE50" s="131"/>
      <c r="BF50" s="131"/>
      <c r="BG50" s="131"/>
      <c r="BH50" s="131"/>
      <c r="BI50" s="13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1:77" ht="56.25" customHeight="1" thickBot="1">
      <c r="A51" s="11"/>
      <c r="B51" s="89" t="s">
        <v>125</v>
      </c>
      <c r="C51" s="543" t="s">
        <v>287</v>
      </c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4"/>
      <c r="Q51" s="475"/>
      <c r="R51" s="476"/>
      <c r="S51" s="359"/>
      <c r="T51" s="368"/>
      <c r="U51" s="369">
        <v>40</v>
      </c>
      <c r="V51" s="370"/>
      <c r="W51" s="370">
        <v>32</v>
      </c>
      <c r="X51" s="371"/>
      <c r="Y51" s="155">
        <v>14</v>
      </c>
      <c r="Z51" s="156"/>
      <c r="AA51" s="359"/>
      <c r="AB51" s="156"/>
      <c r="AC51" s="359">
        <v>16</v>
      </c>
      <c r="AD51" s="156"/>
      <c r="AE51" s="359">
        <v>2</v>
      </c>
      <c r="AF51" s="366"/>
      <c r="AG51" s="155"/>
      <c r="AH51" s="156"/>
      <c r="AI51" s="359"/>
      <c r="AJ51" s="156"/>
      <c r="AK51" s="90"/>
      <c r="AL51" s="155">
        <v>40</v>
      </c>
      <c r="AM51" s="156"/>
      <c r="AN51" s="359">
        <v>32</v>
      </c>
      <c r="AO51" s="156"/>
      <c r="AP51" s="365"/>
      <c r="AQ51" s="155"/>
      <c r="AR51" s="156"/>
      <c r="AS51" s="359"/>
      <c r="AT51" s="156"/>
      <c r="AU51" s="86"/>
      <c r="AV51" s="155"/>
      <c r="AW51" s="156"/>
      <c r="AX51" s="359"/>
      <c r="AY51" s="156"/>
      <c r="AZ51" s="91"/>
      <c r="BA51" s="374"/>
      <c r="BB51" s="375"/>
      <c r="BC51" s="381" t="s">
        <v>245</v>
      </c>
      <c r="BD51" s="382"/>
      <c r="BE51" s="382"/>
      <c r="BF51" s="382"/>
      <c r="BG51" s="382"/>
      <c r="BH51" s="382"/>
      <c r="BI51" s="383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</row>
    <row r="52" spans="1:77" ht="36" customHeight="1" thickBot="1">
      <c r="A52" s="11"/>
      <c r="B52" s="92" t="s">
        <v>188</v>
      </c>
      <c r="C52" s="306" t="s">
        <v>57</v>
      </c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8"/>
      <c r="Q52" s="309"/>
      <c r="R52" s="310"/>
      <c r="S52" s="297"/>
      <c r="T52" s="311"/>
      <c r="U52" s="298" t="s">
        <v>278</v>
      </c>
      <c r="V52" s="297"/>
      <c r="W52" s="297" t="s">
        <v>279</v>
      </c>
      <c r="X52" s="305"/>
      <c r="Y52" s="298" t="s">
        <v>280</v>
      </c>
      <c r="Z52" s="297"/>
      <c r="AA52" s="297"/>
      <c r="AB52" s="297"/>
      <c r="AC52" s="297" t="s">
        <v>281</v>
      </c>
      <c r="AD52" s="297"/>
      <c r="AE52" s="297"/>
      <c r="AF52" s="305"/>
      <c r="AG52" s="298" t="s">
        <v>291</v>
      </c>
      <c r="AH52" s="297"/>
      <c r="AI52" s="297" t="s">
        <v>292</v>
      </c>
      <c r="AJ52" s="297"/>
      <c r="AK52" s="93"/>
      <c r="AL52" s="298" t="s">
        <v>291</v>
      </c>
      <c r="AM52" s="297"/>
      <c r="AN52" s="297" t="s">
        <v>292</v>
      </c>
      <c r="AO52" s="297"/>
      <c r="AP52" s="93"/>
      <c r="AQ52" s="298"/>
      <c r="AR52" s="297"/>
      <c r="AS52" s="297"/>
      <c r="AT52" s="297"/>
      <c r="AU52" s="93"/>
      <c r="AV52" s="298"/>
      <c r="AW52" s="297"/>
      <c r="AX52" s="297"/>
      <c r="AY52" s="297"/>
      <c r="AZ52" s="94"/>
      <c r="BA52" s="299"/>
      <c r="BB52" s="300"/>
      <c r="BC52" s="301"/>
      <c r="BD52" s="302"/>
      <c r="BE52" s="302"/>
      <c r="BF52" s="302"/>
      <c r="BG52" s="302"/>
      <c r="BH52" s="302"/>
      <c r="BI52" s="303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1:77" ht="64.5" customHeight="1">
      <c r="A53" s="11"/>
      <c r="B53" s="95" t="s">
        <v>30</v>
      </c>
      <c r="C53" s="294" t="s">
        <v>220</v>
      </c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6"/>
      <c r="Q53" s="137"/>
      <c r="R53" s="139"/>
      <c r="S53" s="138" t="s">
        <v>126</v>
      </c>
      <c r="T53" s="139"/>
      <c r="U53" s="136" t="s">
        <v>118</v>
      </c>
      <c r="V53" s="139"/>
      <c r="W53" s="146" t="s">
        <v>117</v>
      </c>
      <c r="X53" s="147"/>
      <c r="Y53" s="288" t="s">
        <v>205</v>
      </c>
      <c r="Z53" s="289"/>
      <c r="AA53" s="138"/>
      <c r="AB53" s="139"/>
      <c r="AC53" s="138" t="s">
        <v>253</v>
      </c>
      <c r="AD53" s="139"/>
      <c r="AE53" s="138"/>
      <c r="AF53" s="140"/>
      <c r="AG53" s="136"/>
      <c r="AH53" s="139"/>
      <c r="AI53" s="138"/>
      <c r="AJ53" s="137"/>
      <c r="AK53" s="96"/>
      <c r="AL53" s="288" t="s">
        <v>291</v>
      </c>
      <c r="AM53" s="289"/>
      <c r="AN53" s="137" t="s">
        <v>292</v>
      </c>
      <c r="AO53" s="139"/>
      <c r="AP53" s="71"/>
      <c r="AQ53" s="136"/>
      <c r="AR53" s="139"/>
      <c r="AS53" s="138"/>
      <c r="AT53" s="139"/>
      <c r="AU53" s="71"/>
      <c r="AV53" s="136"/>
      <c r="AW53" s="139"/>
      <c r="AX53" s="138"/>
      <c r="AY53" s="139"/>
      <c r="AZ53" s="72"/>
      <c r="BA53" s="128"/>
      <c r="BB53" s="129"/>
      <c r="BC53" s="130" t="s">
        <v>242</v>
      </c>
      <c r="BD53" s="131"/>
      <c r="BE53" s="131"/>
      <c r="BF53" s="131"/>
      <c r="BG53" s="131"/>
      <c r="BH53" s="131"/>
      <c r="BI53" s="13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1:77" ht="53.25" customHeight="1" thickBot="1">
      <c r="A54" s="11"/>
      <c r="B54" s="73" t="s">
        <v>91</v>
      </c>
      <c r="C54" s="152" t="s">
        <v>216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4"/>
      <c r="Q54" s="155"/>
      <c r="R54" s="156"/>
      <c r="S54" s="138" t="s">
        <v>200</v>
      </c>
      <c r="T54" s="139"/>
      <c r="U54" s="136" t="s">
        <v>118</v>
      </c>
      <c r="V54" s="139"/>
      <c r="W54" s="138" t="s">
        <v>117</v>
      </c>
      <c r="X54" s="140"/>
      <c r="Y54" s="136" t="s">
        <v>205</v>
      </c>
      <c r="Z54" s="139"/>
      <c r="AA54" s="138"/>
      <c r="AB54" s="139"/>
      <c r="AC54" s="138" t="s">
        <v>253</v>
      </c>
      <c r="AD54" s="139"/>
      <c r="AE54" s="138"/>
      <c r="AF54" s="140"/>
      <c r="AG54" s="136" t="s">
        <v>291</v>
      </c>
      <c r="AH54" s="139"/>
      <c r="AI54" s="138" t="s">
        <v>292</v>
      </c>
      <c r="AJ54" s="137"/>
      <c r="AK54" s="71"/>
      <c r="AL54" s="136"/>
      <c r="AM54" s="137"/>
      <c r="AN54" s="138"/>
      <c r="AO54" s="139"/>
      <c r="AP54" s="71"/>
      <c r="AQ54" s="136"/>
      <c r="AR54" s="139"/>
      <c r="AS54" s="138"/>
      <c r="AT54" s="139"/>
      <c r="AU54" s="71"/>
      <c r="AV54" s="136"/>
      <c r="AW54" s="139"/>
      <c r="AX54" s="138"/>
      <c r="AY54" s="139"/>
      <c r="AZ54" s="72"/>
      <c r="BA54" s="128"/>
      <c r="BB54" s="129"/>
      <c r="BC54" s="130" t="s">
        <v>243</v>
      </c>
      <c r="BD54" s="131"/>
      <c r="BE54" s="131"/>
      <c r="BF54" s="131"/>
      <c r="BG54" s="131"/>
      <c r="BH54" s="131"/>
      <c r="BI54" s="13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</row>
    <row r="55" spans="1:77" ht="44.25" customHeight="1" thickBot="1">
      <c r="A55" s="11"/>
      <c r="B55" s="97" t="s">
        <v>189</v>
      </c>
      <c r="C55" s="290" t="s">
        <v>194</v>
      </c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2"/>
      <c r="Q55" s="293"/>
      <c r="R55" s="285"/>
      <c r="S55" s="286"/>
      <c r="T55" s="293"/>
      <c r="U55" s="281" t="s">
        <v>258</v>
      </c>
      <c r="V55" s="282"/>
      <c r="W55" s="283" t="s">
        <v>259</v>
      </c>
      <c r="X55" s="287"/>
      <c r="Y55" s="281" t="s">
        <v>260</v>
      </c>
      <c r="Z55" s="282"/>
      <c r="AA55" s="283" t="s">
        <v>257</v>
      </c>
      <c r="AB55" s="282"/>
      <c r="AC55" s="283" t="s">
        <v>261</v>
      </c>
      <c r="AD55" s="282"/>
      <c r="AE55" s="283"/>
      <c r="AF55" s="287"/>
      <c r="AG55" s="281" t="s">
        <v>262</v>
      </c>
      <c r="AH55" s="282"/>
      <c r="AI55" s="283" t="s">
        <v>263</v>
      </c>
      <c r="AJ55" s="282"/>
      <c r="AK55" s="81" t="s">
        <v>109</v>
      </c>
      <c r="AL55" s="281" t="s">
        <v>104</v>
      </c>
      <c r="AM55" s="282"/>
      <c r="AN55" s="283" t="s">
        <v>264</v>
      </c>
      <c r="AO55" s="282"/>
      <c r="AP55" s="81" t="s">
        <v>205</v>
      </c>
      <c r="AQ55" s="284"/>
      <c r="AR55" s="285"/>
      <c r="AS55" s="286"/>
      <c r="AT55" s="285"/>
      <c r="AU55" s="98"/>
      <c r="AV55" s="284"/>
      <c r="AW55" s="285"/>
      <c r="AX55" s="286"/>
      <c r="AY55" s="285"/>
      <c r="AZ55" s="98"/>
      <c r="BA55" s="284"/>
      <c r="BB55" s="304"/>
      <c r="BC55" s="301"/>
      <c r="BD55" s="302"/>
      <c r="BE55" s="302"/>
      <c r="BF55" s="302"/>
      <c r="BG55" s="302"/>
      <c r="BH55" s="302"/>
      <c r="BI55" s="303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</row>
    <row r="56" spans="1:77" ht="40.5" customHeight="1">
      <c r="A56" s="11"/>
      <c r="B56" s="99" t="s">
        <v>127</v>
      </c>
      <c r="C56" s="276" t="s">
        <v>272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8"/>
      <c r="Q56" s="279" t="s">
        <v>126</v>
      </c>
      <c r="R56" s="280"/>
      <c r="S56" s="270"/>
      <c r="T56" s="275"/>
      <c r="U56" s="159" t="s">
        <v>104</v>
      </c>
      <c r="V56" s="160"/>
      <c r="W56" s="270" t="s">
        <v>105</v>
      </c>
      <c r="X56" s="271"/>
      <c r="Y56" s="159" t="s">
        <v>254</v>
      </c>
      <c r="Z56" s="160"/>
      <c r="AA56" s="270"/>
      <c r="AB56" s="160"/>
      <c r="AC56" s="270" t="s">
        <v>255</v>
      </c>
      <c r="AD56" s="160"/>
      <c r="AE56" s="270"/>
      <c r="AF56" s="271"/>
      <c r="AG56" s="159" t="s">
        <v>202</v>
      </c>
      <c r="AH56" s="160"/>
      <c r="AI56" s="270" t="s">
        <v>201</v>
      </c>
      <c r="AJ56" s="160"/>
      <c r="AK56" s="125"/>
      <c r="AL56" s="159" t="s">
        <v>202</v>
      </c>
      <c r="AM56" s="160"/>
      <c r="AN56" s="270" t="s">
        <v>118</v>
      </c>
      <c r="AO56" s="160"/>
      <c r="AP56" s="125" t="s">
        <v>203</v>
      </c>
      <c r="AQ56" s="159"/>
      <c r="AR56" s="160"/>
      <c r="AS56" s="270"/>
      <c r="AT56" s="160"/>
      <c r="AU56" s="125"/>
      <c r="AV56" s="159"/>
      <c r="AW56" s="160"/>
      <c r="AX56" s="270"/>
      <c r="AY56" s="160"/>
      <c r="AZ56" s="125"/>
      <c r="BA56" s="159"/>
      <c r="BB56" s="271"/>
      <c r="BC56" s="130" t="s">
        <v>68</v>
      </c>
      <c r="BD56" s="131"/>
      <c r="BE56" s="131"/>
      <c r="BF56" s="131"/>
      <c r="BG56" s="131"/>
      <c r="BH56" s="131"/>
      <c r="BI56" s="13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</row>
    <row r="57" spans="1:77" ht="33.75" customHeight="1">
      <c r="A57" s="11"/>
      <c r="B57" s="100" t="s">
        <v>128</v>
      </c>
      <c r="C57" s="272" t="s">
        <v>273</v>
      </c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4"/>
      <c r="Q57" s="159" t="s">
        <v>126</v>
      </c>
      <c r="R57" s="160"/>
      <c r="S57" s="270"/>
      <c r="T57" s="275"/>
      <c r="U57" s="159" t="s">
        <v>238</v>
      </c>
      <c r="V57" s="160"/>
      <c r="W57" s="270" t="s">
        <v>106</v>
      </c>
      <c r="X57" s="271"/>
      <c r="Y57" s="123"/>
      <c r="Z57" s="124"/>
      <c r="AA57" s="270"/>
      <c r="AB57" s="160"/>
      <c r="AC57" s="270" t="s">
        <v>106</v>
      </c>
      <c r="AD57" s="160"/>
      <c r="AE57" s="270"/>
      <c r="AF57" s="271"/>
      <c r="AG57" s="159" t="s">
        <v>239</v>
      </c>
      <c r="AH57" s="160"/>
      <c r="AI57" s="270" t="s">
        <v>204</v>
      </c>
      <c r="AJ57" s="160"/>
      <c r="AK57" s="125"/>
      <c r="AL57" s="159" t="s">
        <v>202</v>
      </c>
      <c r="AM57" s="160"/>
      <c r="AN57" s="270" t="s">
        <v>108</v>
      </c>
      <c r="AO57" s="160"/>
      <c r="AP57" s="125" t="s">
        <v>203</v>
      </c>
      <c r="AQ57" s="159"/>
      <c r="AR57" s="160"/>
      <c r="AS57" s="270"/>
      <c r="AT57" s="160"/>
      <c r="AU57" s="125"/>
      <c r="AV57" s="159"/>
      <c r="AW57" s="160"/>
      <c r="AX57" s="270"/>
      <c r="AY57" s="160"/>
      <c r="AZ57" s="125"/>
      <c r="BA57" s="159"/>
      <c r="BB57" s="271"/>
      <c r="BC57" s="130" t="s">
        <v>70</v>
      </c>
      <c r="BD57" s="131"/>
      <c r="BE57" s="131"/>
      <c r="BF57" s="131"/>
      <c r="BG57" s="131"/>
      <c r="BH57" s="131"/>
      <c r="BI57" s="13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</row>
    <row r="58" spans="1:77" ht="42" customHeight="1" thickBot="1">
      <c r="A58" s="11"/>
      <c r="B58" s="101" t="s">
        <v>129</v>
      </c>
      <c r="C58" s="267" t="s">
        <v>274</v>
      </c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9"/>
      <c r="Q58" s="265"/>
      <c r="R58" s="264"/>
      <c r="S58" s="263" t="s">
        <v>200</v>
      </c>
      <c r="T58" s="264"/>
      <c r="U58" s="265" t="s">
        <v>107</v>
      </c>
      <c r="V58" s="264"/>
      <c r="W58" s="263" t="s">
        <v>108</v>
      </c>
      <c r="X58" s="266"/>
      <c r="Y58" s="265" t="s">
        <v>256</v>
      </c>
      <c r="Z58" s="264"/>
      <c r="AA58" s="263" t="s">
        <v>257</v>
      </c>
      <c r="AB58" s="264"/>
      <c r="AC58" s="263"/>
      <c r="AD58" s="264"/>
      <c r="AE58" s="263"/>
      <c r="AF58" s="266"/>
      <c r="AG58" s="265" t="s">
        <v>107</v>
      </c>
      <c r="AH58" s="264"/>
      <c r="AI58" s="263" t="s">
        <v>108</v>
      </c>
      <c r="AJ58" s="264"/>
      <c r="AK58" s="117" t="s">
        <v>109</v>
      </c>
      <c r="AL58" s="265"/>
      <c r="AM58" s="264"/>
      <c r="AN58" s="263"/>
      <c r="AO58" s="264"/>
      <c r="AP58" s="117"/>
      <c r="AQ58" s="265"/>
      <c r="AR58" s="264"/>
      <c r="AS58" s="263"/>
      <c r="AT58" s="264"/>
      <c r="AU58" s="117"/>
      <c r="AV58" s="265"/>
      <c r="AW58" s="264"/>
      <c r="AX58" s="263"/>
      <c r="AY58" s="264"/>
      <c r="AZ58" s="117"/>
      <c r="BA58" s="265"/>
      <c r="BB58" s="266"/>
      <c r="BC58" s="256" t="s">
        <v>71</v>
      </c>
      <c r="BD58" s="257"/>
      <c r="BE58" s="257"/>
      <c r="BF58" s="257"/>
      <c r="BG58" s="257"/>
      <c r="BH58" s="257"/>
      <c r="BI58" s="258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</row>
    <row r="59" spans="2:77" s="11" customFormat="1" ht="42" customHeight="1" thickBot="1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6"/>
      <c r="BD59" s="116"/>
      <c r="BE59" s="116"/>
      <c r="BF59" s="116"/>
      <c r="BG59" s="116"/>
      <c r="BH59" s="116"/>
      <c r="BI59" s="116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</row>
    <row r="60" spans="1:77" ht="26.25" customHeight="1" thickBot="1">
      <c r="A60" s="11"/>
      <c r="B60" s="259" t="s">
        <v>55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1"/>
      <c r="U60" s="252">
        <f>SUM(U36+U28)</f>
        <v>1350</v>
      </c>
      <c r="V60" s="253"/>
      <c r="W60" s="254">
        <f>SUM(W36+W28)</f>
        <v>500</v>
      </c>
      <c r="X60" s="262"/>
      <c r="Y60" s="254">
        <f>SUM(Y36+Y28)</f>
        <v>176</v>
      </c>
      <c r="Z60" s="253"/>
      <c r="AA60" s="254">
        <f>SUM(AA36+AA28)</f>
        <v>28</v>
      </c>
      <c r="AB60" s="253"/>
      <c r="AC60" s="254">
        <f>SUM(AC36+AC28)</f>
        <v>196</v>
      </c>
      <c r="AD60" s="253"/>
      <c r="AE60" s="254">
        <f>SUM(AE36+AE28)</f>
        <v>58</v>
      </c>
      <c r="AF60" s="262"/>
      <c r="AG60" s="252">
        <f>SUM(AG36+AG28)</f>
        <v>706</v>
      </c>
      <c r="AH60" s="253"/>
      <c r="AI60" s="254">
        <f>SUM(AI36+AI28)</f>
        <v>302</v>
      </c>
      <c r="AJ60" s="255"/>
      <c r="AK60" s="102">
        <f>SUM(AK36+AK28)</f>
        <v>24</v>
      </c>
      <c r="AL60" s="252">
        <f>SUM(AL36+AL28)</f>
        <v>644</v>
      </c>
      <c r="AM60" s="253"/>
      <c r="AN60" s="254">
        <f>SUM(AN36+AN28)</f>
        <v>200</v>
      </c>
      <c r="AO60" s="255"/>
      <c r="AP60" s="102">
        <f>SUM(AP36+AP28)</f>
        <v>18</v>
      </c>
      <c r="AQ60" s="252"/>
      <c r="AR60" s="253"/>
      <c r="AS60" s="254"/>
      <c r="AT60" s="255"/>
      <c r="AU60" s="102"/>
      <c r="AV60" s="252"/>
      <c r="AW60" s="255"/>
      <c r="AX60" s="253"/>
      <c r="AY60" s="253"/>
      <c r="AZ60" s="102"/>
      <c r="BA60" s="240">
        <f>SUM(BA29+BA32+BA33+BA37+BA42+BA47+BA49)</f>
        <v>42</v>
      </c>
      <c r="BB60" s="241"/>
      <c r="BC60" s="242"/>
      <c r="BD60" s="243"/>
      <c r="BE60" s="243"/>
      <c r="BF60" s="243"/>
      <c r="BG60" s="243"/>
      <c r="BH60" s="243"/>
      <c r="BI60" s="244"/>
      <c r="BK60" s="10"/>
      <c r="BL60" s="10"/>
      <c r="BN60" s="11"/>
      <c r="BO60" s="11">
        <f>SUM(AG60)/14</f>
        <v>50.42857142857143</v>
      </c>
      <c r="BP60" s="11"/>
      <c r="BQ60" s="11"/>
      <c r="BR60" s="11"/>
      <c r="BS60" s="11"/>
      <c r="BT60" s="11"/>
      <c r="BU60" s="11"/>
      <c r="BV60" s="11"/>
      <c r="BW60" s="11"/>
      <c r="BX60" s="11"/>
      <c r="BY60" s="11"/>
    </row>
    <row r="61" spans="1:77" ht="21" customHeight="1">
      <c r="A61" s="11"/>
      <c r="B61" s="245" t="s">
        <v>15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7"/>
      <c r="U61" s="248"/>
      <c r="V61" s="249"/>
      <c r="W61" s="105"/>
      <c r="X61" s="106"/>
      <c r="Y61" s="103"/>
      <c r="Z61" s="104"/>
      <c r="AA61" s="105"/>
      <c r="AB61" s="104"/>
      <c r="AC61" s="250"/>
      <c r="AD61" s="249"/>
      <c r="AE61" s="250"/>
      <c r="AF61" s="251"/>
      <c r="AG61" s="233">
        <f>AI60/14</f>
        <v>21.571428571428573</v>
      </c>
      <c r="AH61" s="233"/>
      <c r="AI61" s="233"/>
      <c r="AJ61" s="233"/>
      <c r="AK61" s="234"/>
      <c r="AL61" s="233">
        <f>AN60/10</f>
        <v>20</v>
      </c>
      <c r="AM61" s="233"/>
      <c r="AN61" s="233"/>
      <c r="AO61" s="233"/>
      <c r="AP61" s="234"/>
      <c r="AQ61" s="233"/>
      <c r="AR61" s="233"/>
      <c r="AS61" s="233"/>
      <c r="AT61" s="233"/>
      <c r="AU61" s="234"/>
      <c r="AV61" s="233"/>
      <c r="AW61" s="233"/>
      <c r="AX61" s="233"/>
      <c r="AY61" s="233"/>
      <c r="AZ61" s="234"/>
      <c r="BA61" s="235"/>
      <c r="BB61" s="236"/>
      <c r="BC61" s="237"/>
      <c r="BD61" s="238"/>
      <c r="BE61" s="238"/>
      <c r="BF61" s="238"/>
      <c r="BG61" s="238"/>
      <c r="BH61" s="238"/>
      <c r="BI61" s="239"/>
      <c r="BK61" s="10"/>
      <c r="BL61" s="10"/>
      <c r="BN61" s="11"/>
      <c r="BO61" s="11">
        <f>SUM(AI60)/10</f>
        <v>30.2</v>
      </c>
      <c r="BP61" s="11"/>
      <c r="BQ61" s="11"/>
      <c r="BR61" s="11"/>
      <c r="BS61" s="11"/>
      <c r="BT61" s="11"/>
      <c r="BU61" s="11"/>
      <c r="BV61" s="11"/>
      <c r="BW61" s="11"/>
      <c r="BX61" s="11"/>
      <c r="BY61" s="11"/>
    </row>
    <row r="62" spans="1:77" ht="19.5" customHeight="1">
      <c r="A62" s="11"/>
      <c r="B62" s="171" t="s">
        <v>1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30"/>
      <c r="U62" s="221"/>
      <c r="V62" s="231"/>
      <c r="W62" s="232"/>
      <c r="X62" s="223"/>
      <c r="Y62" s="221"/>
      <c r="Z62" s="231"/>
      <c r="AA62" s="232"/>
      <c r="AB62" s="231"/>
      <c r="AC62" s="232"/>
      <c r="AD62" s="231"/>
      <c r="AE62" s="232"/>
      <c r="AF62" s="223"/>
      <c r="AG62" s="222"/>
      <c r="AH62" s="222"/>
      <c r="AI62" s="222"/>
      <c r="AJ62" s="222"/>
      <c r="AK62" s="223"/>
      <c r="AL62" s="221">
        <v>1</v>
      </c>
      <c r="AM62" s="222"/>
      <c r="AN62" s="222"/>
      <c r="AO62" s="222"/>
      <c r="AP62" s="223"/>
      <c r="AQ62" s="222"/>
      <c r="AR62" s="222"/>
      <c r="AS62" s="222"/>
      <c r="AT62" s="222"/>
      <c r="AU62" s="223"/>
      <c r="AV62" s="221"/>
      <c r="AW62" s="222"/>
      <c r="AX62" s="222"/>
      <c r="AY62" s="222"/>
      <c r="AZ62" s="223"/>
      <c r="BA62" s="224"/>
      <c r="BB62" s="225"/>
      <c r="BC62" s="141"/>
      <c r="BD62" s="142"/>
      <c r="BE62" s="142"/>
      <c r="BF62" s="142"/>
      <c r="BG62" s="142"/>
      <c r="BH62" s="142"/>
      <c r="BI62" s="143"/>
      <c r="BL62" s="33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</row>
    <row r="63" spans="1:77" ht="19.5" customHeight="1">
      <c r="A63" s="11"/>
      <c r="B63" s="171" t="s">
        <v>16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30"/>
      <c r="U63" s="221"/>
      <c r="V63" s="231"/>
      <c r="W63" s="232"/>
      <c r="X63" s="223"/>
      <c r="Y63" s="107"/>
      <c r="Z63" s="108"/>
      <c r="AA63" s="109"/>
      <c r="AB63" s="108"/>
      <c r="AC63" s="232"/>
      <c r="AD63" s="231"/>
      <c r="AE63" s="232"/>
      <c r="AF63" s="223"/>
      <c r="AG63" s="222">
        <v>2</v>
      </c>
      <c r="AH63" s="222"/>
      <c r="AI63" s="222"/>
      <c r="AJ63" s="222"/>
      <c r="AK63" s="223"/>
      <c r="AL63" s="221">
        <v>4</v>
      </c>
      <c r="AM63" s="222"/>
      <c r="AN63" s="222"/>
      <c r="AO63" s="222"/>
      <c r="AP63" s="223"/>
      <c r="AQ63" s="222"/>
      <c r="AR63" s="222"/>
      <c r="AS63" s="222"/>
      <c r="AT63" s="222"/>
      <c r="AU63" s="223"/>
      <c r="AV63" s="221"/>
      <c r="AW63" s="222"/>
      <c r="AX63" s="222"/>
      <c r="AY63" s="222"/>
      <c r="AZ63" s="223"/>
      <c r="BA63" s="224"/>
      <c r="BB63" s="225"/>
      <c r="BC63" s="141"/>
      <c r="BD63" s="142"/>
      <c r="BE63" s="142"/>
      <c r="BF63" s="142"/>
      <c r="BG63" s="142"/>
      <c r="BH63" s="142"/>
      <c r="BI63" s="143"/>
      <c r="BL63" s="1">
        <f>AG60/14</f>
        <v>50.42857142857143</v>
      </c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</row>
    <row r="64" spans="1:77" ht="21.75" customHeight="1" thickBot="1">
      <c r="A64" s="11"/>
      <c r="B64" s="226" t="s">
        <v>17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8"/>
      <c r="U64" s="220"/>
      <c r="V64" s="217"/>
      <c r="W64" s="216"/>
      <c r="X64" s="218"/>
      <c r="Y64" s="220"/>
      <c r="Z64" s="217"/>
      <c r="AA64" s="216"/>
      <c r="AB64" s="217"/>
      <c r="AC64" s="216"/>
      <c r="AD64" s="217"/>
      <c r="AE64" s="216"/>
      <c r="AF64" s="218"/>
      <c r="AG64" s="219">
        <v>5</v>
      </c>
      <c r="AH64" s="219"/>
      <c r="AI64" s="219"/>
      <c r="AJ64" s="219"/>
      <c r="AK64" s="218"/>
      <c r="AL64" s="220">
        <v>1</v>
      </c>
      <c r="AM64" s="219"/>
      <c r="AN64" s="219"/>
      <c r="AO64" s="219"/>
      <c r="AP64" s="218"/>
      <c r="AQ64" s="219"/>
      <c r="AR64" s="219"/>
      <c r="AS64" s="219"/>
      <c r="AT64" s="219"/>
      <c r="AU64" s="218"/>
      <c r="AV64" s="220"/>
      <c r="AW64" s="219"/>
      <c r="AX64" s="219"/>
      <c r="AY64" s="219"/>
      <c r="AZ64" s="218"/>
      <c r="BA64" s="211"/>
      <c r="BB64" s="212"/>
      <c r="BC64" s="213"/>
      <c r="BD64" s="214"/>
      <c r="BE64" s="214"/>
      <c r="BF64" s="214"/>
      <c r="BG64" s="214"/>
      <c r="BH64" s="214"/>
      <c r="BI64" s="215"/>
      <c r="BL64" s="1">
        <f>AL60/10</f>
        <v>64.4</v>
      </c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</row>
    <row r="65" spans="1:77" ht="28.5" customHeight="1" thickBot="1">
      <c r="A65" s="11"/>
      <c r="B65" s="545"/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7"/>
      <c r="V65" s="547"/>
      <c r="W65" s="547"/>
      <c r="X65" s="547"/>
      <c r="Y65" s="547"/>
      <c r="Z65" s="547"/>
      <c r="AA65" s="548"/>
      <c r="AB65" s="549"/>
      <c r="AC65" s="549"/>
      <c r="AD65" s="549"/>
      <c r="AE65" s="549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49"/>
      <c r="AS65" s="549"/>
      <c r="AT65" s="549"/>
      <c r="AU65" s="549"/>
      <c r="AV65" s="549"/>
      <c r="AW65" s="549"/>
      <c r="AX65" s="549"/>
      <c r="AY65" s="549"/>
      <c r="AZ65" s="549"/>
      <c r="BA65" s="549"/>
      <c r="BB65" s="549"/>
      <c r="BC65" s="550"/>
      <c r="BD65" s="550"/>
      <c r="BE65" s="550"/>
      <c r="BF65" s="550"/>
      <c r="BG65" s="550"/>
      <c r="BH65" s="550"/>
      <c r="BI65" s="550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</row>
    <row r="66" spans="1:81" ht="22.5" customHeight="1" thickBot="1">
      <c r="A66" s="11"/>
      <c r="B66" s="252" t="s">
        <v>87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62"/>
      <c r="AA66" s="252" t="s">
        <v>90</v>
      </c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62"/>
      <c r="AV66" s="252" t="s">
        <v>92</v>
      </c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6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1:81" ht="37.5" customHeight="1">
      <c r="A67" s="11"/>
      <c r="B67" s="551" t="s">
        <v>21</v>
      </c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 t="s">
        <v>20</v>
      </c>
      <c r="P67" s="552"/>
      <c r="Q67" s="552"/>
      <c r="R67" s="552"/>
      <c r="S67" s="553" t="s">
        <v>22</v>
      </c>
      <c r="T67" s="554"/>
      <c r="U67" s="554"/>
      <c r="V67" s="555"/>
      <c r="W67" s="556" t="s">
        <v>83</v>
      </c>
      <c r="X67" s="556"/>
      <c r="Y67" s="556"/>
      <c r="Z67" s="557"/>
      <c r="AA67" s="558" t="s">
        <v>20</v>
      </c>
      <c r="AB67" s="554"/>
      <c r="AC67" s="554"/>
      <c r="AD67" s="554"/>
      <c r="AE67" s="554"/>
      <c r="AF67" s="554"/>
      <c r="AG67" s="555"/>
      <c r="AH67" s="553" t="s">
        <v>22</v>
      </c>
      <c r="AI67" s="554"/>
      <c r="AJ67" s="554"/>
      <c r="AK67" s="554"/>
      <c r="AL67" s="554"/>
      <c r="AM67" s="554"/>
      <c r="AN67" s="555"/>
      <c r="AO67" s="553" t="s">
        <v>83</v>
      </c>
      <c r="AP67" s="554"/>
      <c r="AQ67" s="554"/>
      <c r="AR67" s="554"/>
      <c r="AS67" s="554"/>
      <c r="AT67" s="554"/>
      <c r="AU67" s="559"/>
      <c r="AV67" s="560" t="s">
        <v>110</v>
      </c>
      <c r="AW67" s="561"/>
      <c r="AX67" s="561"/>
      <c r="AY67" s="561"/>
      <c r="AZ67" s="561"/>
      <c r="BA67" s="561"/>
      <c r="BB67" s="561"/>
      <c r="BC67" s="561"/>
      <c r="BD67" s="561"/>
      <c r="BE67" s="561"/>
      <c r="BF67" s="561"/>
      <c r="BG67" s="561"/>
      <c r="BH67" s="561"/>
      <c r="BI67" s="562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13"/>
      <c r="BW67" s="6"/>
      <c r="BX67" s="14"/>
      <c r="BY67" s="14"/>
      <c r="BZ67" s="14"/>
      <c r="CA67" s="13"/>
      <c r="CB67" s="6"/>
      <c r="CC67" s="6"/>
    </row>
    <row r="68" spans="1:81" ht="21" customHeight="1">
      <c r="A68" s="11"/>
      <c r="B68" s="563" t="s">
        <v>113</v>
      </c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5"/>
      <c r="O68" s="566">
        <v>1</v>
      </c>
      <c r="P68" s="567"/>
      <c r="Q68" s="567"/>
      <c r="R68" s="568"/>
      <c r="S68" s="566">
        <v>4</v>
      </c>
      <c r="T68" s="567"/>
      <c r="U68" s="567"/>
      <c r="V68" s="568"/>
      <c r="W68" s="566">
        <v>6</v>
      </c>
      <c r="X68" s="567"/>
      <c r="Y68" s="567"/>
      <c r="Z68" s="373"/>
      <c r="AA68" s="372">
        <v>2</v>
      </c>
      <c r="AB68" s="567"/>
      <c r="AC68" s="567"/>
      <c r="AD68" s="567"/>
      <c r="AE68" s="567"/>
      <c r="AF68" s="567"/>
      <c r="AG68" s="568"/>
      <c r="AH68" s="566">
        <v>8</v>
      </c>
      <c r="AI68" s="567"/>
      <c r="AJ68" s="567"/>
      <c r="AK68" s="567"/>
      <c r="AL68" s="567"/>
      <c r="AM68" s="567"/>
      <c r="AN68" s="568"/>
      <c r="AO68" s="566">
        <v>12</v>
      </c>
      <c r="AP68" s="567"/>
      <c r="AQ68" s="567"/>
      <c r="AR68" s="567"/>
      <c r="AS68" s="567"/>
      <c r="AT68" s="567"/>
      <c r="AU68" s="373"/>
      <c r="AV68" s="569"/>
      <c r="AW68" s="570"/>
      <c r="AX68" s="570"/>
      <c r="AY68" s="570"/>
      <c r="AZ68" s="570"/>
      <c r="BA68" s="570"/>
      <c r="BB68" s="570"/>
      <c r="BC68" s="570"/>
      <c r="BD68" s="570"/>
      <c r="BE68" s="570"/>
      <c r="BF68" s="570"/>
      <c r="BG68" s="570"/>
      <c r="BH68" s="570"/>
      <c r="BI68" s="571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</row>
    <row r="69" spans="1:81" ht="12" customHeight="1" thickBot="1">
      <c r="A69" s="11"/>
      <c r="B69" s="572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4"/>
      <c r="O69" s="575"/>
      <c r="P69" s="576"/>
      <c r="Q69" s="576"/>
      <c r="R69" s="577"/>
      <c r="S69" s="575"/>
      <c r="T69" s="576"/>
      <c r="U69" s="576"/>
      <c r="V69" s="577"/>
      <c r="W69" s="575"/>
      <c r="X69" s="576"/>
      <c r="Y69" s="576"/>
      <c r="Z69" s="375"/>
      <c r="AA69" s="374"/>
      <c r="AB69" s="576"/>
      <c r="AC69" s="576"/>
      <c r="AD69" s="576"/>
      <c r="AE69" s="576"/>
      <c r="AF69" s="576"/>
      <c r="AG69" s="577"/>
      <c r="AH69" s="575"/>
      <c r="AI69" s="576"/>
      <c r="AJ69" s="576"/>
      <c r="AK69" s="576"/>
      <c r="AL69" s="576"/>
      <c r="AM69" s="576"/>
      <c r="AN69" s="577"/>
      <c r="AO69" s="575"/>
      <c r="AP69" s="576"/>
      <c r="AQ69" s="576"/>
      <c r="AR69" s="576"/>
      <c r="AS69" s="576"/>
      <c r="AT69" s="576"/>
      <c r="AU69" s="375"/>
      <c r="AV69" s="572"/>
      <c r="AW69" s="573"/>
      <c r="AX69" s="573"/>
      <c r="AY69" s="573"/>
      <c r="AZ69" s="573"/>
      <c r="BA69" s="573"/>
      <c r="BB69" s="573"/>
      <c r="BC69" s="573"/>
      <c r="BD69" s="573"/>
      <c r="BE69" s="573"/>
      <c r="BF69" s="573"/>
      <c r="BG69" s="573"/>
      <c r="BH69" s="573"/>
      <c r="BI69" s="578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</row>
    <row r="70" spans="2:81" ht="19.5" customHeight="1"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80"/>
      <c r="AC70" s="580"/>
      <c r="AD70" s="580"/>
      <c r="AE70" s="580"/>
      <c r="AF70" s="580"/>
      <c r="AG70" s="580"/>
      <c r="AH70" s="580"/>
      <c r="AI70" s="579"/>
      <c r="AJ70" s="581"/>
      <c r="AK70" s="581"/>
      <c r="AL70" s="581"/>
      <c r="AM70" s="581"/>
      <c r="AN70" s="581"/>
      <c r="AO70" s="581"/>
      <c r="AP70" s="581"/>
      <c r="AQ70" s="581"/>
      <c r="AR70" s="581"/>
      <c r="AS70" s="581"/>
      <c r="AT70" s="581"/>
      <c r="AU70" s="581"/>
      <c r="AV70" s="581"/>
      <c r="AW70" s="581"/>
      <c r="AX70" s="581"/>
      <c r="AY70" s="581"/>
      <c r="AZ70" s="581"/>
      <c r="BA70" s="581"/>
      <c r="BB70" s="581"/>
      <c r="BC70" s="581"/>
      <c r="BD70" s="581"/>
      <c r="BE70" s="581"/>
      <c r="BF70" s="581"/>
      <c r="BG70" s="581"/>
      <c r="BH70" s="581"/>
      <c r="BI70" s="581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</row>
    <row r="71" spans="2:77" ht="18.75" customHeight="1" thickBot="1">
      <c r="B71" s="582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2"/>
      <c r="AA71" s="582"/>
      <c r="AB71" s="583" t="s">
        <v>206</v>
      </c>
      <c r="AC71" s="582"/>
      <c r="AD71" s="582"/>
      <c r="AE71" s="582"/>
      <c r="AF71" s="582"/>
      <c r="AG71" s="582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4"/>
      <c r="AV71" s="584"/>
      <c r="AW71" s="584"/>
      <c r="AX71" s="585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</row>
    <row r="72" spans="1:77" ht="37.5" customHeight="1" thickBot="1">
      <c r="A72" s="11"/>
      <c r="B72" s="586" t="s">
        <v>58</v>
      </c>
      <c r="C72" s="587"/>
      <c r="D72" s="587"/>
      <c r="E72" s="588"/>
      <c r="F72" s="252" t="s">
        <v>60</v>
      </c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62"/>
      <c r="BC72" s="252" t="s">
        <v>59</v>
      </c>
      <c r="BD72" s="253"/>
      <c r="BE72" s="253"/>
      <c r="BF72" s="253"/>
      <c r="BG72" s="253"/>
      <c r="BH72" s="253"/>
      <c r="BI72" s="262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</row>
    <row r="73" spans="1:77" ht="57.75" customHeight="1">
      <c r="A73" s="11"/>
      <c r="B73" s="589" t="s">
        <v>61</v>
      </c>
      <c r="C73" s="590"/>
      <c r="D73" s="590"/>
      <c r="E73" s="591"/>
      <c r="F73" s="181" t="s">
        <v>208</v>
      </c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3"/>
      <c r="BC73" s="592" t="s">
        <v>236</v>
      </c>
      <c r="BD73" s="593"/>
      <c r="BE73" s="593"/>
      <c r="BF73" s="593"/>
      <c r="BG73" s="593"/>
      <c r="BH73" s="593"/>
      <c r="BI73" s="594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</row>
    <row r="74" spans="1:77" ht="38.25" customHeight="1">
      <c r="A74" s="11"/>
      <c r="B74" s="199" t="s">
        <v>62</v>
      </c>
      <c r="C74" s="200"/>
      <c r="D74" s="200"/>
      <c r="E74" s="201"/>
      <c r="F74" s="469" t="s">
        <v>207</v>
      </c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471"/>
      <c r="BC74" s="205" t="s">
        <v>123</v>
      </c>
      <c r="BD74" s="206"/>
      <c r="BE74" s="206"/>
      <c r="BF74" s="206"/>
      <c r="BG74" s="206"/>
      <c r="BH74" s="206"/>
      <c r="BI74" s="207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1:77" ht="42" customHeight="1">
      <c r="A75" s="11"/>
      <c r="B75" s="199" t="s">
        <v>67</v>
      </c>
      <c r="C75" s="200"/>
      <c r="D75" s="200"/>
      <c r="E75" s="201"/>
      <c r="F75" s="181" t="s">
        <v>299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3"/>
      <c r="BC75" s="205" t="s">
        <v>75</v>
      </c>
      <c r="BD75" s="206"/>
      <c r="BE75" s="206"/>
      <c r="BF75" s="206"/>
      <c r="BG75" s="206"/>
      <c r="BH75" s="206"/>
      <c r="BI75" s="207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</row>
    <row r="76" spans="1:77" ht="39.75" customHeight="1">
      <c r="A76" s="11"/>
      <c r="B76" s="199" t="s">
        <v>68</v>
      </c>
      <c r="C76" s="200"/>
      <c r="D76" s="200"/>
      <c r="E76" s="201"/>
      <c r="F76" s="181" t="s">
        <v>209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3"/>
      <c r="BC76" s="205" t="s">
        <v>127</v>
      </c>
      <c r="BD76" s="206"/>
      <c r="BE76" s="206"/>
      <c r="BF76" s="206"/>
      <c r="BG76" s="206"/>
      <c r="BH76" s="206"/>
      <c r="BI76" s="207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</row>
    <row r="77" spans="1:77" ht="40.5" customHeight="1">
      <c r="A77" s="11"/>
      <c r="B77" s="199" t="s">
        <v>70</v>
      </c>
      <c r="C77" s="200"/>
      <c r="D77" s="200"/>
      <c r="E77" s="201"/>
      <c r="F77" s="181" t="s">
        <v>210</v>
      </c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3"/>
      <c r="BC77" s="595" t="s">
        <v>128</v>
      </c>
      <c r="BD77" s="596"/>
      <c r="BE77" s="596"/>
      <c r="BF77" s="596"/>
      <c r="BG77" s="596"/>
      <c r="BH77" s="596"/>
      <c r="BI77" s="597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</row>
    <row r="78" spans="1:77" ht="40.5" customHeight="1" thickBot="1">
      <c r="A78" s="11"/>
      <c r="B78" s="598" t="s">
        <v>71</v>
      </c>
      <c r="C78" s="599"/>
      <c r="D78" s="599"/>
      <c r="E78" s="600"/>
      <c r="F78" s="208" t="s">
        <v>211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10"/>
      <c r="BC78" s="601" t="s">
        <v>129</v>
      </c>
      <c r="BD78" s="602"/>
      <c r="BE78" s="602"/>
      <c r="BF78" s="602"/>
      <c r="BG78" s="602"/>
      <c r="BH78" s="602"/>
      <c r="BI78" s="603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</row>
    <row r="79" spans="2:81" s="46" customFormat="1" ht="134.25" customHeight="1">
      <c r="B79" s="604" t="s">
        <v>300</v>
      </c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5"/>
      <c r="AC79" s="605"/>
      <c r="AD79" s="605"/>
      <c r="AE79" s="605"/>
      <c r="AF79" s="605"/>
      <c r="AG79" s="605"/>
      <c r="AH79" s="605"/>
      <c r="AI79" s="604" t="s">
        <v>301</v>
      </c>
      <c r="AJ79" s="606"/>
      <c r="AK79" s="606"/>
      <c r="AL79" s="606"/>
      <c r="AM79" s="606"/>
      <c r="AN79" s="606"/>
      <c r="AO79" s="606"/>
      <c r="AP79" s="606"/>
      <c r="AQ79" s="606"/>
      <c r="AR79" s="606"/>
      <c r="AS79" s="606"/>
      <c r="AT79" s="606"/>
      <c r="AU79" s="606"/>
      <c r="AV79" s="606"/>
      <c r="AW79" s="606"/>
      <c r="AX79" s="606"/>
      <c r="AY79" s="606"/>
      <c r="AZ79" s="606"/>
      <c r="BA79" s="606"/>
      <c r="BB79" s="606"/>
      <c r="BC79" s="606"/>
      <c r="BD79" s="606"/>
      <c r="BE79" s="606"/>
      <c r="BF79" s="606"/>
      <c r="BG79" s="606"/>
      <c r="BH79" s="606"/>
      <c r="BI79" s="606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</row>
    <row r="80" spans="2:81" ht="24.75" customHeight="1" thickBot="1">
      <c r="B80" s="607" t="s">
        <v>240</v>
      </c>
      <c r="C80" s="607"/>
      <c r="D80" s="607"/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607"/>
      <c r="X80" s="607"/>
      <c r="Y80" s="607"/>
      <c r="Z80" s="607"/>
      <c r="AA80" s="607"/>
      <c r="AB80" s="607"/>
      <c r="AC80" s="607"/>
      <c r="AD80" s="607"/>
      <c r="AE80" s="607"/>
      <c r="AF80" s="607"/>
      <c r="AG80" s="607"/>
      <c r="AH80" s="607"/>
      <c r="AI80" s="607"/>
      <c r="AJ80" s="607"/>
      <c r="AK80" s="607"/>
      <c r="AL80" s="607"/>
      <c r="AM80" s="607"/>
      <c r="AN80" s="607"/>
      <c r="AO80" s="607"/>
      <c r="AP80" s="607"/>
      <c r="AQ80" s="607"/>
      <c r="AR80" s="607"/>
      <c r="AS80" s="607"/>
      <c r="AT80" s="607"/>
      <c r="AU80" s="607"/>
      <c r="AV80" s="607"/>
      <c r="AW80" s="607"/>
      <c r="AX80" s="607"/>
      <c r="AY80" s="607"/>
      <c r="AZ80" s="607"/>
      <c r="BA80" s="607"/>
      <c r="BB80" s="607"/>
      <c r="BC80" s="607"/>
      <c r="BD80" s="607"/>
      <c r="BE80" s="607"/>
      <c r="BF80" s="607"/>
      <c r="BG80" s="607"/>
      <c r="BH80" s="607"/>
      <c r="BI80" s="607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</row>
    <row r="81" spans="1:77" ht="37.5" customHeight="1" thickBot="1">
      <c r="A81" s="11"/>
      <c r="B81" s="586" t="s">
        <v>58</v>
      </c>
      <c r="C81" s="587"/>
      <c r="D81" s="587"/>
      <c r="E81" s="588"/>
      <c r="F81" s="252" t="s">
        <v>60</v>
      </c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62"/>
      <c r="BC81" s="252" t="s">
        <v>59</v>
      </c>
      <c r="BD81" s="253"/>
      <c r="BE81" s="253"/>
      <c r="BF81" s="253"/>
      <c r="BG81" s="253"/>
      <c r="BH81" s="253"/>
      <c r="BI81" s="262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</row>
    <row r="82" spans="1:77" s="16" customFormat="1" ht="38.25" customHeight="1">
      <c r="A82" s="38"/>
      <c r="B82" s="608" t="s">
        <v>95</v>
      </c>
      <c r="C82" s="609"/>
      <c r="D82" s="609"/>
      <c r="E82" s="610"/>
      <c r="F82" s="168" t="s">
        <v>268</v>
      </c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70"/>
      <c r="BC82" s="592" t="s">
        <v>186</v>
      </c>
      <c r="BD82" s="593"/>
      <c r="BE82" s="593"/>
      <c r="BF82" s="593"/>
      <c r="BG82" s="593"/>
      <c r="BH82" s="593"/>
      <c r="BI82" s="594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</row>
    <row r="83" spans="1:77" ht="39" customHeight="1">
      <c r="A83" s="11"/>
      <c r="B83" s="199" t="s">
        <v>96</v>
      </c>
      <c r="C83" s="200"/>
      <c r="D83" s="200"/>
      <c r="E83" s="201"/>
      <c r="F83" s="133" t="s">
        <v>252</v>
      </c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5"/>
      <c r="BC83" s="205" t="s">
        <v>123</v>
      </c>
      <c r="BD83" s="206"/>
      <c r="BE83" s="206"/>
      <c r="BF83" s="206"/>
      <c r="BG83" s="206"/>
      <c r="BH83" s="206"/>
      <c r="BI83" s="207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</row>
    <row r="84" spans="1:77" ht="57" customHeight="1">
      <c r="A84" s="11"/>
      <c r="B84" s="611" t="s">
        <v>97</v>
      </c>
      <c r="C84" s="611"/>
      <c r="D84" s="611"/>
      <c r="E84" s="611"/>
      <c r="F84" s="612" t="s">
        <v>219</v>
      </c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Q84" s="612"/>
      <c r="R84" s="612"/>
      <c r="S84" s="612"/>
      <c r="T84" s="612"/>
      <c r="U84" s="612"/>
      <c r="V84" s="612"/>
      <c r="W84" s="612"/>
      <c r="X84" s="612"/>
      <c r="Y84" s="612"/>
      <c r="Z84" s="612"/>
      <c r="AA84" s="612"/>
      <c r="AB84" s="612"/>
      <c r="AC84" s="612"/>
      <c r="AD84" s="612"/>
      <c r="AE84" s="612"/>
      <c r="AF84" s="612"/>
      <c r="AG84" s="612"/>
      <c r="AH84" s="612"/>
      <c r="AI84" s="612"/>
      <c r="AJ84" s="612"/>
      <c r="AK84" s="612"/>
      <c r="AL84" s="612"/>
      <c r="AM84" s="612"/>
      <c r="AN84" s="612"/>
      <c r="AO84" s="612"/>
      <c r="AP84" s="612"/>
      <c r="AQ84" s="612"/>
      <c r="AR84" s="612"/>
      <c r="AS84" s="612"/>
      <c r="AT84" s="612"/>
      <c r="AU84" s="612"/>
      <c r="AV84" s="612"/>
      <c r="AW84" s="612"/>
      <c r="AX84" s="612"/>
      <c r="AY84" s="612"/>
      <c r="AZ84" s="612"/>
      <c r="BA84" s="612"/>
      <c r="BB84" s="612"/>
      <c r="BC84" s="613" t="s">
        <v>114</v>
      </c>
      <c r="BD84" s="613"/>
      <c r="BE84" s="613"/>
      <c r="BF84" s="613"/>
      <c r="BG84" s="613"/>
      <c r="BH84" s="613"/>
      <c r="BI84" s="613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</row>
    <row r="85" spans="1:77" s="16" customFormat="1" ht="37.5" customHeight="1">
      <c r="A85" s="38"/>
      <c r="B85" s="614" t="s">
        <v>218</v>
      </c>
      <c r="C85" s="615"/>
      <c r="D85" s="615"/>
      <c r="E85" s="616"/>
      <c r="F85" s="133" t="s">
        <v>214</v>
      </c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5"/>
      <c r="BC85" s="595" t="s">
        <v>236</v>
      </c>
      <c r="BD85" s="596"/>
      <c r="BE85" s="596"/>
      <c r="BF85" s="596"/>
      <c r="BG85" s="596"/>
      <c r="BH85" s="596"/>
      <c r="BI85" s="597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</row>
    <row r="86" spans="1:77" s="16" customFormat="1" ht="39.75" customHeight="1" thickBot="1">
      <c r="A86" s="38"/>
      <c r="B86" s="617" t="s">
        <v>98</v>
      </c>
      <c r="C86" s="618"/>
      <c r="D86" s="618"/>
      <c r="E86" s="619"/>
      <c r="F86" s="208" t="s">
        <v>215</v>
      </c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10"/>
      <c r="BC86" s="620" t="s">
        <v>237</v>
      </c>
      <c r="BD86" s="621"/>
      <c r="BE86" s="621"/>
      <c r="BF86" s="621"/>
      <c r="BG86" s="621"/>
      <c r="BH86" s="621"/>
      <c r="BI86" s="622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</row>
    <row r="87" spans="1:77" s="16" customFormat="1" ht="40.5" customHeight="1">
      <c r="A87" s="38"/>
      <c r="B87" s="608" t="s">
        <v>93</v>
      </c>
      <c r="C87" s="609"/>
      <c r="D87" s="609"/>
      <c r="E87" s="610"/>
      <c r="F87" s="202" t="s">
        <v>286</v>
      </c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623"/>
      <c r="BC87" s="624" t="s">
        <v>73</v>
      </c>
      <c r="BD87" s="625"/>
      <c r="BE87" s="625"/>
      <c r="BF87" s="625"/>
      <c r="BG87" s="625"/>
      <c r="BH87" s="625"/>
      <c r="BI87" s="626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</row>
    <row r="88" spans="1:77" s="16" customFormat="1" ht="58.5" customHeight="1">
      <c r="A88" s="38"/>
      <c r="B88" s="614" t="s">
        <v>99</v>
      </c>
      <c r="C88" s="615"/>
      <c r="D88" s="615"/>
      <c r="E88" s="616"/>
      <c r="F88" s="133" t="s">
        <v>213</v>
      </c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5"/>
      <c r="BC88" s="595" t="s">
        <v>74</v>
      </c>
      <c r="BD88" s="596"/>
      <c r="BE88" s="596"/>
      <c r="BF88" s="596"/>
      <c r="BG88" s="596"/>
      <c r="BH88" s="596"/>
      <c r="BI88" s="597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</row>
    <row r="89" spans="1:77" ht="58.5" customHeight="1">
      <c r="A89" s="11"/>
      <c r="B89" s="199" t="s">
        <v>100</v>
      </c>
      <c r="C89" s="200"/>
      <c r="D89" s="200"/>
      <c r="E89" s="201"/>
      <c r="F89" s="465" t="s">
        <v>224</v>
      </c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6"/>
      <c r="AN89" s="466"/>
      <c r="AO89" s="466"/>
      <c r="AP89" s="466"/>
      <c r="AQ89" s="466"/>
      <c r="AR89" s="466"/>
      <c r="AS89" s="466"/>
      <c r="AT89" s="466"/>
      <c r="AU89" s="466"/>
      <c r="AV89" s="466"/>
      <c r="AW89" s="466"/>
      <c r="AX89" s="466"/>
      <c r="AY89" s="466"/>
      <c r="AZ89" s="466"/>
      <c r="BA89" s="466"/>
      <c r="BB89" s="467"/>
      <c r="BC89" s="454" t="s">
        <v>115</v>
      </c>
      <c r="BD89" s="455"/>
      <c r="BE89" s="455"/>
      <c r="BF89" s="455"/>
      <c r="BG89" s="455"/>
      <c r="BH89" s="455"/>
      <c r="BI89" s="456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</row>
    <row r="90" spans="1:77" ht="42.75" customHeight="1">
      <c r="A90" s="11"/>
      <c r="B90" s="614" t="s">
        <v>101</v>
      </c>
      <c r="C90" s="615"/>
      <c r="D90" s="615"/>
      <c r="E90" s="616"/>
      <c r="F90" s="181" t="s">
        <v>293</v>
      </c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3"/>
      <c r="BC90" s="595" t="s">
        <v>269</v>
      </c>
      <c r="BD90" s="596"/>
      <c r="BE90" s="596"/>
      <c r="BF90" s="596"/>
      <c r="BG90" s="596"/>
      <c r="BH90" s="596"/>
      <c r="BI90" s="597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</row>
    <row r="91" spans="1:77" s="20" customFormat="1" ht="77.25" customHeight="1">
      <c r="A91" s="21"/>
      <c r="B91" s="199" t="s">
        <v>102</v>
      </c>
      <c r="C91" s="200"/>
      <c r="D91" s="200"/>
      <c r="E91" s="201"/>
      <c r="F91" s="202" t="s">
        <v>225</v>
      </c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4"/>
      <c r="BC91" s="624" t="s">
        <v>66</v>
      </c>
      <c r="BD91" s="625"/>
      <c r="BE91" s="625"/>
      <c r="BF91" s="625"/>
      <c r="BG91" s="625"/>
      <c r="BH91" s="625"/>
      <c r="BI91" s="626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</row>
    <row r="92" spans="1:61" ht="57" customHeight="1">
      <c r="A92" s="11"/>
      <c r="B92" s="199" t="s">
        <v>94</v>
      </c>
      <c r="C92" s="200"/>
      <c r="D92" s="200"/>
      <c r="E92" s="201"/>
      <c r="F92" s="133" t="s">
        <v>285</v>
      </c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627"/>
      <c r="BC92" s="624" t="s">
        <v>66</v>
      </c>
      <c r="BD92" s="625"/>
      <c r="BE92" s="625"/>
      <c r="BF92" s="625"/>
      <c r="BG92" s="625"/>
      <c r="BH92" s="625"/>
      <c r="BI92" s="626"/>
    </row>
    <row r="93" spans="1:77" ht="40.5" customHeight="1">
      <c r="A93" s="11"/>
      <c r="B93" s="614" t="s">
        <v>116</v>
      </c>
      <c r="C93" s="615"/>
      <c r="D93" s="615"/>
      <c r="E93" s="616"/>
      <c r="F93" s="181" t="s">
        <v>221</v>
      </c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3"/>
      <c r="BC93" s="624" t="s">
        <v>66</v>
      </c>
      <c r="BD93" s="625"/>
      <c r="BE93" s="625"/>
      <c r="BF93" s="625"/>
      <c r="BG93" s="625"/>
      <c r="BH93" s="625"/>
      <c r="BI93" s="626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</row>
    <row r="94" spans="1:77" s="16" customFormat="1" ht="59.25" customHeight="1">
      <c r="A94" s="38"/>
      <c r="B94" s="614" t="s">
        <v>244</v>
      </c>
      <c r="C94" s="615"/>
      <c r="D94" s="615"/>
      <c r="E94" s="616"/>
      <c r="F94" s="181" t="s">
        <v>251</v>
      </c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3"/>
      <c r="BC94" s="205" t="s">
        <v>66</v>
      </c>
      <c r="BD94" s="206"/>
      <c r="BE94" s="206"/>
      <c r="BF94" s="206"/>
      <c r="BG94" s="206"/>
      <c r="BH94" s="206"/>
      <c r="BI94" s="207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</row>
    <row r="95" spans="1:61" ht="76.5" customHeight="1">
      <c r="A95" s="11"/>
      <c r="B95" s="199" t="s">
        <v>241</v>
      </c>
      <c r="C95" s="200"/>
      <c r="D95" s="200"/>
      <c r="E95" s="201"/>
      <c r="F95" s="202" t="s">
        <v>222</v>
      </c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623"/>
      <c r="BC95" s="595" t="s">
        <v>76</v>
      </c>
      <c r="BD95" s="596"/>
      <c r="BE95" s="596"/>
      <c r="BF95" s="596"/>
      <c r="BG95" s="596"/>
      <c r="BH95" s="596"/>
      <c r="BI95" s="597"/>
    </row>
    <row r="96" spans="1:61" ht="39.75" customHeight="1">
      <c r="A96" s="11"/>
      <c r="B96" s="199" t="s">
        <v>245</v>
      </c>
      <c r="C96" s="200"/>
      <c r="D96" s="200"/>
      <c r="E96" s="201"/>
      <c r="F96" s="133" t="s">
        <v>288</v>
      </c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627"/>
      <c r="BC96" s="595" t="s">
        <v>125</v>
      </c>
      <c r="BD96" s="596"/>
      <c r="BE96" s="596"/>
      <c r="BF96" s="596"/>
      <c r="BG96" s="596"/>
      <c r="BH96" s="596"/>
      <c r="BI96" s="597"/>
    </row>
    <row r="97" spans="1:61" ht="65.25" customHeight="1">
      <c r="A97" s="11"/>
      <c r="B97" s="199" t="s">
        <v>242</v>
      </c>
      <c r="C97" s="200"/>
      <c r="D97" s="200"/>
      <c r="E97" s="201"/>
      <c r="F97" s="133" t="s">
        <v>223</v>
      </c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5"/>
      <c r="BC97" s="628" t="s">
        <v>30</v>
      </c>
      <c r="BD97" s="629"/>
      <c r="BE97" s="629"/>
      <c r="BF97" s="629"/>
      <c r="BG97" s="629"/>
      <c r="BH97" s="629"/>
      <c r="BI97" s="630"/>
    </row>
    <row r="98" spans="1:77" s="16" customFormat="1" ht="58.5" customHeight="1">
      <c r="A98" s="38"/>
      <c r="B98" s="631" t="s">
        <v>243</v>
      </c>
      <c r="C98" s="632"/>
      <c r="D98" s="632"/>
      <c r="E98" s="633"/>
      <c r="F98" s="202" t="s">
        <v>217</v>
      </c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623"/>
      <c r="BC98" s="595" t="s">
        <v>91</v>
      </c>
      <c r="BD98" s="596"/>
      <c r="BE98" s="596"/>
      <c r="BF98" s="596"/>
      <c r="BG98" s="596"/>
      <c r="BH98" s="596"/>
      <c r="BI98" s="597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</row>
    <row r="99" spans="2:61" ht="25.5" customHeight="1">
      <c r="B99" s="634" t="s">
        <v>226</v>
      </c>
      <c r="C99" s="634"/>
      <c r="D99" s="634"/>
      <c r="E99" s="634"/>
      <c r="F99" s="634"/>
      <c r="G99" s="634"/>
      <c r="H99" s="634"/>
      <c r="I99" s="634"/>
      <c r="J99" s="634"/>
      <c r="K99" s="634"/>
      <c r="L99" s="634"/>
      <c r="M99" s="634"/>
      <c r="N99" s="634"/>
      <c r="O99" s="634"/>
      <c r="P99" s="634"/>
      <c r="Q99" s="634"/>
      <c r="R99" s="634"/>
      <c r="S99" s="634"/>
      <c r="T99" s="634"/>
      <c r="U99" s="634"/>
      <c r="V99" s="634"/>
      <c r="W99" s="634"/>
      <c r="X99" s="634"/>
      <c r="Y99" s="634"/>
      <c r="Z99" s="634"/>
      <c r="AA99" s="634"/>
      <c r="AB99" s="634"/>
      <c r="AC99" s="634"/>
      <c r="AD99" s="634"/>
      <c r="AE99" s="634"/>
      <c r="AF99" s="634"/>
      <c r="AG99" s="634"/>
      <c r="AH99" s="634"/>
      <c r="AI99" s="634"/>
      <c r="AJ99" s="634"/>
      <c r="AK99" s="634"/>
      <c r="AL99" s="634"/>
      <c r="AM99" s="634"/>
      <c r="AN99" s="634"/>
      <c r="AO99" s="634"/>
      <c r="AP99" s="634"/>
      <c r="AQ99" s="634"/>
      <c r="AR99" s="634"/>
      <c r="AS99" s="634"/>
      <c r="AT99" s="634"/>
      <c r="AU99" s="634"/>
      <c r="AV99" s="634"/>
      <c r="AW99" s="634"/>
      <c r="AX99" s="634"/>
      <c r="AY99" s="634"/>
      <c r="AZ99" s="634"/>
      <c r="BA99" s="634"/>
      <c r="BB99" s="634"/>
      <c r="BC99" s="634"/>
      <c r="BD99" s="634"/>
      <c r="BE99" s="634"/>
      <c r="BF99" s="634"/>
      <c r="BG99" s="634"/>
      <c r="BH99" s="634"/>
      <c r="BI99" s="634"/>
    </row>
    <row r="100" spans="2:61" ht="13.5" customHeight="1">
      <c r="B100" s="635"/>
      <c r="C100" s="635"/>
      <c r="D100" s="635"/>
      <c r="E100" s="635"/>
      <c r="F100" s="635"/>
      <c r="G100" s="635"/>
      <c r="H100" s="635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  <c r="X100" s="635"/>
      <c r="Y100" s="635"/>
      <c r="Z100" s="635"/>
      <c r="AA100" s="635"/>
      <c r="AB100" s="635"/>
      <c r="AC100" s="635"/>
      <c r="AD100" s="635"/>
      <c r="AE100" s="635"/>
      <c r="AF100" s="635"/>
      <c r="AG100" s="635"/>
      <c r="AH100" s="635"/>
      <c r="AI100" s="635"/>
      <c r="AJ100" s="635"/>
      <c r="AK100" s="635"/>
      <c r="AL100" s="635"/>
      <c r="AM100" s="635"/>
      <c r="AN100" s="635"/>
      <c r="AO100" s="635"/>
      <c r="AP100" s="635"/>
      <c r="AQ100" s="635"/>
      <c r="AR100" s="635"/>
      <c r="AS100" s="635"/>
      <c r="AT100" s="635"/>
      <c r="AU100" s="635"/>
      <c r="AV100" s="635"/>
      <c r="AW100" s="635"/>
      <c r="AX100" s="635"/>
      <c r="AY100" s="635"/>
      <c r="AZ100" s="635"/>
      <c r="BA100" s="635"/>
      <c r="BB100" s="635"/>
      <c r="BC100" s="635"/>
      <c r="BD100" s="635"/>
      <c r="BE100" s="635"/>
      <c r="BF100" s="635"/>
      <c r="BG100" s="635"/>
      <c r="BH100" s="635"/>
      <c r="BI100" s="635"/>
    </row>
    <row r="101" spans="2:61" ht="60" customHeight="1">
      <c r="B101" s="636" t="s">
        <v>302</v>
      </c>
      <c r="C101" s="636"/>
      <c r="D101" s="636"/>
      <c r="E101" s="636"/>
      <c r="F101" s="636"/>
      <c r="G101" s="636"/>
      <c r="H101" s="636"/>
      <c r="I101" s="636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636"/>
      <c r="AK101" s="636"/>
      <c r="AL101" s="636"/>
      <c r="AM101" s="636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6"/>
      <c r="BG101" s="636"/>
      <c r="BH101" s="636"/>
      <c r="BI101" s="636"/>
    </row>
    <row r="102" spans="2:61" ht="15" customHeight="1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</row>
    <row r="103" spans="2:61" ht="30" customHeight="1">
      <c r="B103" s="26" t="s">
        <v>63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7"/>
      <c r="T103" s="27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5"/>
      <c r="AG103" s="23"/>
      <c r="AH103" s="44"/>
      <c r="AI103" s="44"/>
      <c r="AJ103" s="44"/>
      <c r="AK103" s="28"/>
      <c r="AL103" s="26" t="s">
        <v>63</v>
      </c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23"/>
      <c r="BH103" s="23"/>
      <c r="BI103" s="23"/>
    </row>
    <row r="104" spans="2:61" ht="24.75" customHeight="1">
      <c r="B104" s="194" t="s">
        <v>229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44"/>
      <c r="AF104" s="45"/>
      <c r="AG104" s="44"/>
      <c r="AH104" s="44"/>
      <c r="AI104" s="44"/>
      <c r="AJ104" s="44"/>
      <c r="AK104" s="28"/>
      <c r="AL104" s="195" t="s">
        <v>193</v>
      </c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23"/>
    </row>
    <row r="105" spans="2:61" ht="10.5" customHeight="1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44"/>
      <c r="AF105" s="45"/>
      <c r="AG105" s="44"/>
      <c r="AH105" s="44"/>
      <c r="AI105" s="44"/>
      <c r="AJ105" s="44"/>
      <c r="AK105" s="28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23"/>
    </row>
    <row r="106" spans="2:61" ht="20.25" customHeight="1">
      <c r="B106" s="174"/>
      <c r="C106" s="174"/>
      <c r="D106" s="174"/>
      <c r="E106" s="174"/>
      <c r="F106" s="174"/>
      <c r="G106" s="174"/>
      <c r="H106" s="44"/>
      <c r="I106" s="175" t="s">
        <v>230</v>
      </c>
      <c r="J106" s="175"/>
      <c r="K106" s="175"/>
      <c r="L106" s="175"/>
      <c r="M106" s="175"/>
      <c r="N106" s="175"/>
      <c r="O106" s="45"/>
      <c r="P106" s="44"/>
      <c r="Q106" s="44"/>
      <c r="R106" s="44"/>
      <c r="S106" s="27"/>
      <c r="T106" s="27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5"/>
      <c r="AG106" s="44"/>
      <c r="AH106" s="44"/>
      <c r="AI106" s="44"/>
      <c r="AJ106" s="44"/>
      <c r="AK106" s="28"/>
      <c r="AL106" s="174"/>
      <c r="AM106" s="174"/>
      <c r="AN106" s="174"/>
      <c r="AO106" s="174"/>
      <c r="AP106" s="174"/>
      <c r="AQ106" s="174"/>
      <c r="AR106" s="29"/>
      <c r="AS106" s="175" t="s">
        <v>231</v>
      </c>
      <c r="AT106" s="175"/>
      <c r="AU106" s="175"/>
      <c r="AV106" s="175"/>
      <c r="AW106" s="175"/>
      <c r="AX106" s="175"/>
      <c r="AY106" s="175"/>
      <c r="AZ106" s="175"/>
      <c r="BA106" s="175"/>
      <c r="BB106" s="29"/>
      <c r="BC106" s="29"/>
      <c r="BD106" s="29"/>
      <c r="BE106" s="29"/>
      <c r="BF106" s="29"/>
      <c r="BG106" s="23"/>
      <c r="BH106" s="23"/>
      <c r="BI106" s="23"/>
    </row>
    <row r="107" spans="2:61" ht="16.5" customHeight="1">
      <c r="B107" s="25" t="s">
        <v>190</v>
      </c>
      <c r="C107" s="44"/>
      <c r="D107" s="44"/>
      <c r="E107" s="44"/>
      <c r="F107" s="44"/>
      <c r="G107" s="44"/>
      <c r="H107" s="44"/>
      <c r="I107" s="25" t="s">
        <v>191</v>
      </c>
      <c r="J107" s="44"/>
      <c r="K107" s="44"/>
      <c r="L107" s="45"/>
      <c r="M107" s="44"/>
      <c r="N107" s="44"/>
      <c r="O107" s="44"/>
      <c r="P107" s="44"/>
      <c r="Q107" s="44"/>
      <c r="R107" s="44"/>
      <c r="S107" s="27"/>
      <c r="T107" s="27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5"/>
      <c r="AG107" s="44"/>
      <c r="AH107" s="44"/>
      <c r="AI107" s="44"/>
      <c r="AJ107" s="44"/>
      <c r="AK107" s="28"/>
      <c r="AL107" s="176"/>
      <c r="AM107" s="176"/>
      <c r="AN107" s="176"/>
      <c r="AO107" s="176"/>
      <c r="AP107" s="176"/>
      <c r="AQ107" s="176"/>
      <c r="AR107" s="44"/>
      <c r="AS107" s="37"/>
      <c r="AT107" s="37"/>
      <c r="AU107" s="37"/>
      <c r="AV107" s="37"/>
      <c r="AW107" s="37"/>
      <c r="AX107" s="37"/>
      <c r="AY107" s="45"/>
      <c r="AZ107" s="44"/>
      <c r="BA107" s="44"/>
      <c r="BB107" s="44"/>
      <c r="BC107" s="44"/>
      <c r="BD107" s="44"/>
      <c r="BE107" s="44"/>
      <c r="BF107" s="44"/>
      <c r="BG107" s="23"/>
      <c r="BH107" s="23"/>
      <c r="BI107" s="23"/>
    </row>
    <row r="108" spans="2:61" ht="15" customHeight="1">
      <c r="B108" s="174"/>
      <c r="C108" s="174"/>
      <c r="D108" s="174"/>
      <c r="E108" s="174"/>
      <c r="F108" s="174"/>
      <c r="G108" s="17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27"/>
      <c r="T108" s="27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4"/>
      <c r="AH108" s="44"/>
      <c r="AI108" s="44"/>
      <c r="AJ108" s="44"/>
      <c r="AK108" s="28"/>
      <c r="AL108" s="174"/>
      <c r="AM108" s="174"/>
      <c r="AN108" s="174"/>
      <c r="AO108" s="174"/>
      <c r="AP108" s="174"/>
      <c r="AQ108" s="174"/>
      <c r="AR108" s="44"/>
      <c r="AS108" s="23"/>
      <c r="AT108" s="23"/>
      <c r="AU108" s="23"/>
      <c r="AV108" s="23"/>
      <c r="AW108" s="23"/>
      <c r="AX108" s="23"/>
      <c r="AY108" s="44"/>
      <c r="AZ108" s="44"/>
      <c r="BA108" s="44"/>
      <c r="BB108" s="44"/>
      <c r="BC108" s="44"/>
      <c r="BD108" s="44"/>
      <c r="BE108" s="44"/>
      <c r="BF108" s="44"/>
      <c r="BG108" s="23"/>
      <c r="BH108" s="23"/>
      <c r="BI108" s="23"/>
    </row>
    <row r="109" spans="2:61" ht="13.5" customHeight="1">
      <c r="B109" s="176"/>
      <c r="C109" s="176"/>
      <c r="D109" s="176"/>
      <c r="E109" s="176"/>
      <c r="F109" s="176"/>
      <c r="G109" s="176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7"/>
      <c r="T109" s="27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1"/>
      <c r="AG109" s="39"/>
      <c r="AH109" s="39"/>
      <c r="AI109" s="39"/>
      <c r="AJ109" s="39"/>
      <c r="AK109" s="28"/>
      <c r="AL109" s="176"/>
      <c r="AM109" s="176"/>
      <c r="AN109" s="176"/>
      <c r="AO109" s="176"/>
      <c r="AP109" s="176"/>
      <c r="AQ109" s="176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23"/>
      <c r="BH109" s="23"/>
      <c r="BI109" s="23"/>
    </row>
    <row r="110" spans="2:61" ht="21" customHeight="1">
      <c r="B110" s="197" t="s">
        <v>196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44"/>
      <c r="AK110" s="28"/>
      <c r="AL110" s="195" t="s">
        <v>232</v>
      </c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</row>
    <row r="111" spans="2:61" ht="12.75" customHeight="1">
      <c r="B111" s="23"/>
      <c r="C111" s="44"/>
      <c r="D111" s="44"/>
      <c r="E111" s="44"/>
      <c r="F111" s="44"/>
      <c r="G111" s="44"/>
      <c r="H111" s="44"/>
      <c r="I111" s="44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44"/>
      <c r="AF111" s="45"/>
      <c r="AG111" s="44"/>
      <c r="AH111" s="44"/>
      <c r="AI111" s="44"/>
      <c r="AJ111" s="44"/>
      <c r="AK111" s="28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</row>
    <row r="112" spans="2:61" ht="20.25" customHeight="1">
      <c r="B112" s="175"/>
      <c r="C112" s="175"/>
      <c r="D112" s="175"/>
      <c r="E112" s="175"/>
      <c r="F112" s="175"/>
      <c r="G112" s="175"/>
      <c r="H112" s="44"/>
      <c r="I112" s="198"/>
      <c r="J112" s="198"/>
      <c r="K112" s="198"/>
      <c r="L112" s="198"/>
      <c r="M112" s="198"/>
      <c r="N112" s="198"/>
      <c r="O112" s="44"/>
      <c r="P112" s="44"/>
      <c r="Q112" s="44"/>
      <c r="R112" s="44"/>
      <c r="S112" s="27"/>
      <c r="T112" s="27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5"/>
      <c r="AG112" s="44"/>
      <c r="AH112" s="44"/>
      <c r="AI112" s="44"/>
      <c r="AJ112" s="44"/>
      <c r="AK112" s="28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</row>
    <row r="113" spans="2:61" ht="15" customHeight="1">
      <c r="B113" s="189"/>
      <c r="C113" s="189"/>
      <c r="D113" s="49"/>
      <c r="E113" s="49"/>
      <c r="F113" s="49"/>
      <c r="G113" s="49"/>
      <c r="H113" s="44"/>
      <c r="I113" s="175" t="s">
        <v>197</v>
      </c>
      <c r="J113" s="175"/>
      <c r="K113" s="175"/>
      <c r="L113" s="175"/>
      <c r="M113" s="175"/>
      <c r="N113" s="175"/>
      <c r="O113" s="45"/>
      <c r="P113" s="45"/>
      <c r="Q113" s="44"/>
      <c r="R113" s="44"/>
      <c r="S113" s="27"/>
      <c r="T113" s="27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5"/>
      <c r="AG113" s="44"/>
      <c r="AH113" s="44"/>
      <c r="AI113" s="44"/>
      <c r="AJ113" s="44"/>
      <c r="AK113" s="28"/>
      <c r="AL113" s="174"/>
      <c r="AM113" s="174"/>
      <c r="AN113" s="174"/>
      <c r="AO113" s="174"/>
      <c r="AP113" s="174"/>
      <c r="AQ113" s="174"/>
      <c r="AR113" s="30"/>
      <c r="AS113" s="175" t="s">
        <v>233</v>
      </c>
      <c r="AT113" s="175"/>
      <c r="AU113" s="175"/>
      <c r="AV113" s="175"/>
      <c r="AW113" s="175"/>
      <c r="AX113" s="175"/>
      <c r="AY113" s="175"/>
      <c r="AZ113" s="175"/>
      <c r="BA113" s="175"/>
      <c r="BB113" s="44"/>
      <c r="BC113" s="44"/>
      <c r="BD113" s="44"/>
      <c r="BE113" s="44"/>
      <c r="BF113" s="44"/>
      <c r="BG113" s="23"/>
      <c r="BH113" s="23"/>
      <c r="BI113" s="23"/>
    </row>
    <row r="114" spans="2:61" ht="18" customHeight="1">
      <c r="B114" s="190" t="s">
        <v>192</v>
      </c>
      <c r="C114" s="190"/>
      <c r="D114" s="190"/>
      <c r="E114" s="190"/>
      <c r="F114" s="190"/>
      <c r="G114" s="190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27"/>
      <c r="T114" s="27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5"/>
      <c r="AG114" s="44"/>
      <c r="AH114" s="44"/>
      <c r="AI114" s="44"/>
      <c r="AJ114" s="44"/>
      <c r="AK114" s="28"/>
      <c r="AL114" s="25" t="s">
        <v>192</v>
      </c>
      <c r="AM114" s="44"/>
      <c r="AN114" s="44"/>
      <c r="AO114" s="44"/>
      <c r="AP114" s="44"/>
      <c r="AQ114" s="44"/>
      <c r="AR114" s="44"/>
      <c r="AS114" s="37"/>
      <c r="AT114" s="37"/>
      <c r="AU114" s="37"/>
      <c r="AV114" s="37"/>
      <c r="AW114" s="37"/>
      <c r="AX114" s="37"/>
      <c r="AY114" s="44"/>
      <c r="AZ114" s="44"/>
      <c r="BA114" s="44"/>
      <c r="BB114" s="44"/>
      <c r="BC114" s="44"/>
      <c r="BD114" s="44"/>
      <c r="BE114" s="44"/>
      <c r="BF114" s="44"/>
      <c r="BG114" s="23"/>
      <c r="BH114" s="23"/>
      <c r="BI114" s="23"/>
    </row>
    <row r="115" spans="2:61" ht="14.25" customHeight="1">
      <c r="B115" s="191"/>
      <c r="C115" s="191"/>
      <c r="D115" s="191"/>
      <c r="E115" s="191"/>
      <c r="F115" s="191"/>
      <c r="G115" s="191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7"/>
      <c r="T115" s="27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5"/>
      <c r="AG115" s="44"/>
      <c r="AH115" s="44"/>
      <c r="AI115" s="44"/>
      <c r="AJ115" s="44"/>
      <c r="AK115" s="28"/>
      <c r="AL115" s="174"/>
      <c r="AM115" s="174"/>
      <c r="AN115" s="174"/>
      <c r="AO115" s="174"/>
      <c r="AP115" s="174"/>
      <c r="AQ115" s="17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23"/>
      <c r="BH115" s="23"/>
      <c r="BI115" s="23"/>
    </row>
    <row r="116" spans="2:61" ht="13.5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4"/>
      <c r="T116" s="24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39"/>
      <c r="AF116" s="41"/>
      <c r="AG116" s="39"/>
      <c r="AH116" s="39"/>
      <c r="AI116" s="39"/>
      <c r="AJ116" s="39"/>
      <c r="AK116" s="28"/>
      <c r="AL116" s="176"/>
      <c r="AM116" s="176"/>
      <c r="AN116" s="176"/>
      <c r="AO116" s="176"/>
      <c r="AP116" s="176"/>
      <c r="AQ116" s="176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23"/>
      <c r="BH116" s="23"/>
      <c r="BI116" s="23"/>
    </row>
    <row r="117" spans="2:61" ht="36.75" customHeight="1">
      <c r="B117" s="195" t="s">
        <v>276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39"/>
      <c r="AJ117" s="39"/>
      <c r="AK117" s="28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39"/>
      <c r="BG117" s="23"/>
      <c r="BH117" s="23"/>
      <c r="BI117" s="23"/>
    </row>
    <row r="118" spans="2:61" ht="18.75" customHeight="1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39"/>
      <c r="AJ118" s="39"/>
      <c r="AK118" s="28"/>
      <c r="AL118" s="186" t="s">
        <v>64</v>
      </c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39"/>
      <c r="BG118" s="23"/>
      <c r="BH118" s="23"/>
      <c r="BI118" s="23"/>
    </row>
    <row r="119" spans="2:61" ht="19.5" customHeight="1">
      <c r="B119" s="187"/>
      <c r="C119" s="187"/>
      <c r="D119" s="187"/>
      <c r="E119" s="187"/>
      <c r="F119" s="187"/>
      <c r="G119" s="187"/>
      <c r="H119" s="39"/>
      <c r="I119" s="175" t="s">
        <v>227</v>
      </c>
      <c r="J119" s="175"/>
      <c r="K119" s="175"/>
      <c r="L119" s="175"/>
      <c r="M119" s="175"/>
      <c r="N119" s="175"/>
      <c r="O119" s="175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39"/>
      <c r="AF119" s="41"/>
      <c r="AG119" s="39"/>
      <c r="AH119" s="39"/>
      <c r="AI119" s="39"/>
      <c r="AJ119" s="39"/>
      <c r="AK119" s="28"/>
      <c r="AL119" s="188"/>
      <c r="AM119" s="188"/>
      <c r="AN119" s="188"/>
      <c r="AO119" s="188"/>
      <c r="AP119" s="188"/>
      <c r="AQ119" s="188"/>
      <c r="AR119" s="39"/>
      <c r="AS119" s="179" t="s">
        <v>195</v>
      </c>
      <c r="AT119" s="179"/>
      <c r="AU119" s="179"/>
      <c r="AV119" s="179"/>
      <c r="AW119" s="179"/>
      <c r="AX119" s="179"/>
      <c r="AY119" s="179"/>
      <c r="AZ119" s="39"/>
      <c r="BA119" s="39"/>
      <c r="BB119" s="39"/>
      <c r="BC119" s="39"/>
      <c r="BD119" s="39"/>
      <c r="BE119" s="39"/>
      <c r="BF119" s="39"/>
      <c r="BG119" s="23"/>
      <c r="BH119" s="23"/>
      <c r="BI119" s="23"/>
    </row>
    <row r="120" spans="2:61" ht="12" customHeight="1">
      <c r="B120" s="176"/>
      <c r="C120" s="176"/>
      <c r="D120" s="176"/>
      <c r="E120" s="176"/>
      <c r="F120" s="176"/>
      <c r="G120" s="176"/>
      <c r="H120" s="39"/>
      <c r="I120" s="25"/>
      <c r="J120" s="39"/>
      <c r="K120" s="39"/>
      <c r="L120" s="39"/>
      <c r="M120" s="3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39"/>
      <c r="AF120" s="41"/>
      <c r="AG120" s="39"/>
      <c r="AH120" s="39"/>
      <c r="AI120" s="39"/>
      <c r="AJ120" s="39"/>
      <c r="AK120" s="28"/>
      <c r="AL120" s="176"/>
      <c r="AM120" s="176"/>
      <c r="AN120" s="176"/>
      <c r="AO120" s="176"/>
      <c r="AP120" s="176"/>
      <c r="AQ120" s="176"/>
      <c r="AR120" s="39"/>
      <c r="AS120" s="37"/>
      <c r="AT120" s="41"/>
      <c r="AU120" s="41"/>
      <c r="AV120" s="41"/>
      <c r="AW120" s="41"/>
      <c r="AX120" s="41"/>
      <c r="AY120" s="39"/>
      <c r="AZ120" s="39"/>
      <c r="BA120" s="39"/>
      <c r="BB120" s="39"/>
      <c r="BC120" s="39"/>
      <c r="BD120" s="39"/>
      <c r="BE120" s="39"/>
      <c r="BF120" s="39"/>
      <c r="BG120" s="23"/>
      <c r="BH120" s="23"/>
      <c r="BI120" s="23"/>
    </row>
    <row r="121" spans="2:61" ht="12" customHeight="1">
      <c r="B121" s="174"/>
      <c r="C121" s="174"/>
      <c r="D121" s="174"/>
      <c r="E121" s="174"/>
      <c r="F121" s="174"/>
      <c r="G121" s="174"/>
      <c r="H121" s="42"/>
      <c r="I121" s="42"/>
      <c r="J121" s="42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39"/>
      <c r="AF121" s="41"/>
      <c r="AG121" s="39"/>
      <c r="AH121" s="39"/>
      <c r="AI121" s="39"/>
      <c r="AJ121" s="39"/>
      <c r="AK121" s="28"/>
      <c r="AL121" s="174"/>
      <c r="AM121" s="174"/>
      <c r="AN121" s="174"/>
      <c r="AO121" s="174"/>
      <c r="AP121" s="174"/>
      <c r="AQ121" s="174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23"/>
      <c r="BD121" s="23"/>
      <c r="BE121" s="23"/>
      <c r="BF121" s="23"/>
      <c r="BG121" s="23"/>
      <c r="BH121" s="23"/>
      <c r="BI121" s="23"/>
    </row>
    <row r="122" spans="2:61" ht="9.75" customHeight="1">
      <c r="B122" s="176"/>
      <c r="C122" s="176"/>
      <c r="D122" s="176"/>
      <c r="E122" s="176"/>
      <c r="F122" s="176"/>
      <c r="G122" s="176"/>
      <c r="H122" s="42"/>
      <c r="I122" s="42"/>
      <c r="J122" s="42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39"/>
      <c r="AF122" s="41"/>
      <c r="AG122" s="39"/>
      <c r="AH122" s="39"/>
      <c r="AI122" s="39"/>
      <c r="AJ122" s="39"/>
      <c r="AK122" s="28"/>
      <c r="AL122" s="176"/>
      <c r="AM122" s="176"/>
      <c r="AN122" s="176"/>
      <c r="AO122" s="176"/>
      <c r="AP122" s="176"/>
      <c r="AQ122" s="176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23"/>
      <c r="BD122" s="23"/>
      <c r="BE122" s="23"/>
      <c r="BF122" s="23"/>
      <c r="BG122" s="23"/>
      <c r="BH122" s="23"/>
      <c r="BI122" s="23"/>
    </row>
    <row r="123" spans="2:61" ht="36" customHeight="1">
      <c r="B123" s="194" t="s">
        <v>119</v>
      </c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3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3"/>
      <c r="BB123" s="23"/>
      <c r="BC123" s="23"/>
      <c r="BD123" s="23"/>
      <c r="BE123" s="23"/>
      <c r="BF123" s="23"/>
      <c r="BG123" s="23"/>
      <c r="BH123" s="23"/>
      <c r="BI123" s="23"/>
    </row>
    <row r="124" spans="2:61" ht="12" customHeight="1">
      <c r="B124" s="30"/>
      <c r="C124" s="30"/>
      <c r="D124" s="30"/>
      <c r="E124" s="30"/>
      <c r="F124" s="30"/>
      <c r="G124" s="30"/>
      <c r="H124" s="53"/>
      <c r="I124" s="30"/>
      <c r="J124" s="30"/>
      <c r="K124" s="30"/>
      <c r="L124" s="30"/>
      <c r="M124" s="30"/>
      <c r="N124" s="30"/>
      <c r="O124" s="54"/>
      <c r="P124" s="54"/>
      <c r="Q124" s="30"/>
      <c r="R124" s="30"/>
      <c r="S124" s="30"/>
      <c r="T124" s="30"/>
      <c r="U124" s="30"/>
      <c r="V124" s="30"/>
      <c r="W124" s="30"/>
      <c r="X124" s="30"/>
      <c r="Y124" s="30"/>
      <c r="Z124" s="194" t="s">
        <v>275</v>
      </c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</row>
    <row r="125" spans="2:61" ht="14.25" customHeight="1">
      <c r="B125" s="174"/>
      <c r="C125" s="174"/>
      <c r="D125" s="174"/>
      <c r="E125" s="174"/>
      <c r="F125" s="174"/>
      <c r="G125" s="174"/>
      <c r="H125" s="55"/>
      <c r="I125" s="175" t="s">
        <v>120</v>
      </c>
      <c r="J125" s="175"/>
      <c r="K125" s="175"/>
      <c r="L125" s="175"/>
      <c r="M125" s="175"/>
      <c r="N125" s="175"/>
      <c r="O125" s="175"/>
      <c r="P125" s="175"/>
      <c r="Q125" s="175"/>
      <c r="R125" s="54"/>
      <c r="S125" s="54"/>
      <c r="T125" s="54"/>
      <c r="U125" s="54"/>
      <c r="V125" s="54"/>
      <c r="W125" s="54"/>
      <c r="X125" s="54"/>
      <c r="Y125" s="5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</row>
    <row r="126" spans="2:61" ht="30.75" customHeight="1">
      <c r="B126" s="177"/>
      <c r="C126" s="177"/>
      <c r="D126" s="177"/>
      <c r="E126" s="177"/>
      <c r="F126" s="177"/>
      <c r="G126" s="177"/>
      <c r="H126" s="55"/>
      <c r="I126" s="37"/>
      <c r="J126" s="52"/>
      <c r="K126" s="52"/>
      <c r="L126" s="52"/>
      <c r="M126" s="52"/>
      <c r="N126" s="52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</row>
    <row r="127" spans="2:61" ht="12" customHeight="1">
      <c r="B127" s="178"/>
      <c r="C127" s="179"/>
      <c r="D127" s="179"/>
      <c r="E127" s="179"/>
      <c r="F127" s="179"/>
      <c r="G127" s="179"/>
      <c r="H127" s="55"/>
      <c r="I127" s="55"/>
      <c r="J127" s="55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</row>
    <row r="128" spans="2:61" ht="20.25" customHeight="1">
      <c r="B128" s="180"/>
      <c r="C128" s="180"/>
      <c r="D128" s="180"/>
      <c r="E128" s="180"/>
      <c r="F128" s="180"/>
      <c r="G128" s="180"/>
      <c r="H128" s="55"/>
      <c r="I128" s="55"/>
      <c r="J128" s="55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</row>
  </sheetData>
  <sheetProtection/>
  <mergeCells count="807">
    <mergeCell ref="Z124:BI126"/>
    <mergeCell ref="B123:Y123"/>
    <mergeCell ref="B117:AH118"/>
    <mergeCell ref="AV40:AW40"/>
    <mergeCell ref="AX40:AY40"/>
    <mergeCell ref="Q50:R51"/>
    <mergeCell ref="C40:P40"/>
    <mergeCell ref="S40:T40"/>
    <mergeCell ref="U40:V40"/>
    <mergeCell ref="AI41:AJ41"/>
    <mergeCell ref="I113:N113"/>
    <mergeCell ref="Y32:Z32"/>
    <mergeCell ref="Y36:Z36"/>
    <mergeCell ref="Y38:Z38"/>
    <mergeCell ref="Y41:Z41"/>
    <mergeCell ref="F74:BB74"/>
    <mergeCell ref="F96:BB96"/>
    <mergeCell ref="U33:V33"/>
    <mergeCell ref="Y40:Z40"/>
    <mergeCell ref="AL32:AM32"/>
    <mergeCell ref="BC96:BI96"/>
    <mergeCell ref="B88:E88"/>
    <mergeCell ref="F88:BB88"/>
    <mergeCell ref="BC88:BI88"/>
    <mergeCell ref="BC94:BI94"/>
    <mergeCell ref="F94:BB94"/>
    <mergeCell ref="B94:E94"/>
    <mergeCell ref="B93:E93"/>
    <mergeCell ref="B90:E90"/>
    <mergeCell ref="F90:BB90"/>
    <mergeCell ref="BC32:BI32"/>
    <mergeCell ref="AN32:AO32"/>
    <mergeCell ref="AQ32:AR32"/>
    <mergeCell ref="AS32:AT32"/>
    <mergeCell ref="AV32:AW32"/>
    <mergeCell ref="AX32:AY32"/>
    <mergeCell ref="BA32:BB32"/>
    <mergeCell ref="B89:E89"/>
    <mergeCell ref="F89:BB89"/>
    <mergeCell ref="AL33:AM33"/>
    <mergeCell ref="C33:P33"/>
    <mergeCell ref="Q33:R33"/>
    <mergeCell ref="S33:T33"/>
    <mergeCell ref="AL41:AM41"/>
    <mergeCell ref="W40:X40"/>
    <mergeCell ref="AN33:AO33"/>
    <mergeCell ref="AS33:AT33"/>
    <mergeCell ref="AE33:AF33"/>
    <mergeCell ref="AG33:AH33"/>
    <mergeCell ref="AI33:AJ33"/>
    <mergeCell ref="AC33:AD33"/>
    <mergeCell ref="W33:X33"/>
    <mergeCell ref="Y33:Z33"/>
    <mergeCell ref="AA33:AB33"/>
    <mergeCell ref="AS113:BA113"/>
    <mergeCell ref="AV33:AW33"/>
    <mergeCell ref="AX33:AY33"/>
    <mergeCell ref="BA33:BB33"/>
    <mergeCell ref="AX34:AY34"/>
    <mergeCell ref="B15:B16"/>
    <mergeCell ref="C15:F15"/>
    <mergeCell ref="H15:J15"/>
    <mergeCell ref="K15:K16"/>
    <mergeCell ref="L15:O15"/>
    <mergeCell ref="B24:B27"/>
    <mergeCell ref="C24:P27"/>
    <mergeCell ref="Q24:R27"/>
    <mergeCell ref="S24:T27"/>
    <mergeCell ref="AH15:AJ15"/>
    <mergeCell ref="U24:AF24"/>
    <mergeCell ref="AG24:AZ24"/>
    <mergeCell ref="AE26:AF27"/>
    <mergeCell ref="AG26:AK26"/>
    <mergeCell ref="AL26:AP26"/>
    <mergeCell ref="BC93:BI93"/>
    <mergeCell ref="BC89:BI89"/>
    <mergeCell ref="BF4:BI4"/>
    <mergeCell ref="X9:AV9"/>
    <mergeCell ref="AC32:AD32"/>
    <mergeCell ref="AE32:AF32"/>
    <mergeCell ref="AG32:AH32"/>
    <mergeCell ref="BG15:BG16"/>
    <mergeCell ref="AA32:AB32"/>
    <mergeCell ref="AI32:AJ32"/>
    <mergeCell ref="BH15:BH16"/>
    <mergeCell ref="P15:S15"/>
    <mergeCell ref="X15:X16"/>
    <mergeCell ref="Y15:AA15"/>
    <mergeCell ref="AB15:AB16"/>
    <mergeCell ref="BC15:BC16"/>
    <mergeCell ref="BD15:BD16"/>
    <mergeCell ref="AC15:AF15"/>
    <mergeCell ref="AG15:AG16"/>
    <mergeCell ref="AK15:AK16"/>
    <mergeCell ref="BI15:BI16"/>
    <mergeCell ref="AB19:AH19"/>
    <mergeCell ref="AT15:AT16"/>
    <mergeCell ref="AU15:AW15"/>
    <mergeCell ref="AX15:AX16"/>
    <mergeCell ref="AY15:BB15"/>
    <mergeCell ref="AL15:AO15"/>
    <mergeCell ref="AP15:AS15"/>
    <mergeCell ref="BE15:BE16"/>
    <mergeCell ref="BF15:BF16"/>
    <mergeCell ref="AQ26:AU26"/>
    <mergeCell ref="AV26:AZ26"/>
    <mergeCell ref="AG27:AH27"/>
    <mergeCell ref="AI27:AJ27"/>
    <mergeCell ref="AL27:AM27"/>
    <mergeCell ref="AN27:AO27"/>
    <mergeCell ref="AQ27:AR27"/>
    <mergeCell ref="AS27:AT27"/>
    <mergeCell ref="AV27:AW27"/>
    <mergeCell ref="AX27:AY27"/>
    <mergeCell ref="BA24:BB27"/>
    <mergeCell ref="BC24:BI27"/>
    <mergeCell ref="U25:V27"/>
    <mergeCell ref="W25:X27"/>
    <mergeCell ref="Y25:AF25"/>
    <mergeCell ref="AG25:AP25"/>
    <mergeCell ref="AQ25:AZ25"/>
    <mergeCell ref="Y26:Z27"/>
    <mergeCell ref="AA26:AB27"/>
    <mergeCell ref="AC26:AD27"/>
    <mergeCell ref="C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L28:AM28"/>
    <mergeCell ref="AN28:AO28"/>
    <mergeCell ref="AQ28:AR28"/>
    <mergeCell ref="AS28:AT28"/>
    <mergeCell ref="AV28:AW28"/>
    <mergeCell ref="AX28:AY28"/>
    <mergeCell ref="BA28:BB28"/>
    <mergeCell ref="BC28:BI28"/>
    <mergeCell ref="C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Q29:AR29"/>
    <mergeCell ref="AS29:AT29"/>
    <mergeCell ref="AV29:AW29"/>
    <mergeCell ref="AX29:AY29"/>
    <mergeCell ref="BA29:BB29"/>
    <mergeCell ref="BC29:BI29"/>
    <mergeCell ref="C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BA31:BB31"/>
    <mergeCell ref="BC31:BI31"/>
    <mergeCell ref="AL31:AM31"/>
    <mergeCell ref="AN31:AO31"/>
    <mergeCell ref="AQ31:AR31"/>
    <mergeCell ref="AS31:AT31"/>
    <mergeCell ref="AV31:AW31"/>
    <mergeCell ref="AX31:AY31"/>
    <mergeCell ref="AQ33:AR33"/>
    <mergeCell ref="BC33:BI33"/>
    <mergeCell ref="C34:P34"/>
    <mergeCell ref="Q34:R34"/>
    <mergeCell ref="S34:T34"/>
    <mergeCell ref="U34:V34"/>
    <mergeCell ref="W34:X34"/>
    <mergeCell ref="AA34:AB34"/>
    <mergeCell ref="AC34:AD34"/>
    <mergeCell ref="AE34:AF34"/>
    <mergeCell ref="AG34:AH34"/>
    <mergeCell ref="AI34:AJ34"/>
    <mergeCell ref="AL34:AM34"/>
    <mergeCell ref="AQ34:AR34"/>
    <mergeCell ref="AS34:AT34"/>
    <mergeCell ref="AV34:AW34"/>
    <mergeCell ref="BA34:BB34"/>
    <mergeCell ref="AN34:AO34"/>
    <mergeCell ref="BC34:BI34"/>
    <mergeCell ref="C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L35:AM35"/>
    <mergeCell ref="AN35:AO35"/>
    <mergeCell ref="AQ35:AR35"/>
    <mergeCell ref="AS35:AT35"/>
    <mergeCell ref="AV35:AW35"/>
    <mergeCell ref="AX35:AY35"/>
    <mergeCell ref="BA35:BB35"/>
    <mergeCell ref="BC35:BI35"/>
    <mergeCell ref="C36:P36"/>
    <mergeCell ref="Q36:R36"/>
    <mergeCell ref="S36:T36"/>
    <mergeCell ref="U36:V36"/>
    <mergeCell ref="W36:X36"/>
    <mergeCell ref="AA36:AB36"/>
    <mergeCell ref="AC36:AD36"/>
    <mergeCell ref="AE36:AF36"/>
    <mergeCell ref="AG36:AH36"/>
    <mergeCell ref="AI36:AJ36"/>
    <mergeCell ref="AL36:AM36"/>
    <mergeCell ref="AN36:AO36"/>
    <mergeCell ref="AQ36:AR36"/>
    <mergeCell ref="AS36:AT36"/>
    <mergeCell ref="AV36:AW36"/>
    <mergeCell ref="AX36:AY36"/>
    <mergeCell ref="BA36:BB36"/>
    <mergeCell ref="BC36:BI36"/>
    <mergeCell ref="C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L37:AM37"/>
    <mergeCell ref="AN37:AO37"/>
    <mergeCell ref="AQ37:AR37"/>
    <mergeCell ref="AS37:AT37"/>
    <mergeCell ref="AV37:AW37"/>
    <mergeCell ref="AX37:AY37"/>
    <mergeCell ref="BA37:BB37"/>
    <mergeCell ref="BC37:BI37"/>
    <mergeCell ref="C38:P38"/>
    <mergeCell ref="Q38:R38"/>
    <mergeCell ref="S38:T38"/>
    <mergeCell ref="U38:V38"/>
    <mergeCell ref="W38:X38"/>
    <mergeCell ref="AA38:AB38"/>
    <mergeCell ref="AV38:AW38"/>
    <mergeCell ref="AX38:AY38"/>
    <mergeCell ref="BA38:BB39"/>
    <mergeCell ref="AV39:AW39"/>
    <mergeCell ref="AX39:AY39"/>
    <mergeCell ref="AC38:AD38"/>
    <mergeCell ref="AE38:AF38"/>
    <mergeCell ref="AG38:AH38"/>
    <mergeCell ref="AI38:AJ38"/>
    <mergeCell ref="AL38:AM38"/>
    <mergeCell ref="AG39:AH39"/>
    <mergeCell ref="AI39:AJ39"/>
    <mergeCell ref="AL39:AM39"/>
    <mergeCell ref="BC38:BI38"/>
    <mergeCell ref="C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Q39:AR39"/>
    <mergeCell ref="AS39:AT39"/>
    <mergeCell ref="AP38:AP39"/>
    <mergeCell ref="AQ38:AR38"/>
    <mergeCell ref="AS38:AT38"/>
    <mergeCell ref="AN38:AO38"/>
    <mergeCell ref="BC39:BI39"/>
    <mergeCell ref="C41:P41"/>
    <mergeCell ref="S41:T41"/>
    <mergeCell ref="U41:V41"/>
    <mergeCell ref="W41:X41"/>
    <mergeCell ref="AA41:AB41"/>
    <mergeCell ref="AC41:AD41"/>
    <mergeCell ref="AE41:AF41"/>
    <mergeCell ref="AG41:AH41"/>
    <mergeCell ref="AN39:AO39"/>
    <mergeCell ref="AN41:AO41"/>
    <mergeCell ref="AQ41:AR41"/>
    <mergeCell ref="AS41:AT41"/>
    <mergeCell ref="AV41:AW41"/>
    <mergeCell ref="AX41:AY41"/>
    <mergeCell ref="BA40:BB41"/>
    <mergeCell ref="BC41:BI41"/>
    <mergeCell ref="C42:P42"/>
    <mergeCell ref="Q42:R42"/>
    <mergeCell ref="S42:T42"/>
    <mergeCell ref="U42:V42"/>
    <mergeCell ref="W42:X42"/>
    <mergeCell ref="Y42:Z42"/>
    <mergeCell ref="AA42:AB42"/>
    <mergeCell ref="BC42:BI42"/>
    <mergeCell ref="AC42:AD42"/>
    <mergeCell ref="AV42:AW42"/>
    <mergeCell ref="AL42:AM42"/>
    <mergeCell ref="AN42:AO42"/>
    <mergeCell ref="Y47:Z47"/>
    <mergeCell ref="AX42:AY42"/>
    <mergeCell ref="BA42:BB42"/>
    <mergeCell ref="AE47:AF47"/>
    <mergeCell ref="AG47:AH47"/>
    <mergeCell ref="AI47:AJ47"/>
    <mergeCell ref="AL47:AM47"/>
    <mergeCell ref="U47:V47"/>
    <mergeCell ref="W47:X47"/>
    <mergeCell ref="AA47:AB47"/>
    <mergeCell ref="AQ47:AR47"/>
    <mergeCell ref="AQ42:AR42"/>
    <mergeCell ref="AS42:AT42"/>
    <mergeCell ref="AN47:AO47"/>
    <mergeCell ref="AE42:AF42"/>
    <mergeCell ref="AG42:AH42"/>
    <mergeCell ref="AI42:AJ42"/>
    <mergeCell ref="AX47:AY47"/>
    <mergeCell ref="BC47:BI47"/>
    <mergeCell ref="C48:P48"/>
    <mergeCell ref="S48:T48"/>
    <mergeCell ref="U48:V48"/>
    <mergeCell ref="W48:X48"/>
    <mergeCell ref="AC47:AD47"/>
    <mergeCell ref="Y48:Z48"/>
    <mergeCell ref="C47:P47"/>
    <mergeCell ref="S47:T47"/>
    <mergeCell ref="AE48:AF48"/>
    <mergeCell ref="AG48:AH48"/>
    <mergeCell ref="AI48:AJ48"/>
    <mergeCell ref="AS47:AT47"/>
    <mergeCell ref="AV47:AW47"/>
    <mergeCell ref="AQ45:AU45"/>
    <mergeCell ref="AG40:AH40"/>
    <mergeCell ref="BC48:BI48"/>
    <mergeCell ref="AS48:AT48"/>
    <mergeCell ref="AV48:AW48"/>
    <mergeCell ref="AX48:AY48"/>
    <mergeCell ref="AX46:AY46"/>
    <mergeCell ref="AL48:AM48"/>
    <mergeCell ref="AN48:AO48"/>
    <mergeCell ref="AQ48:AR48"/>
    <mergeCell ref="AV45:AZ45"/>
    <mergeCell ref="AI40:AJ40"/>
    <mergeCell ref="AL40:AM40"/>
    <mergeCell ref="AN40:AO40"/>
    <mergeCell ref="AA48:AB48"/>
    <mergeCell ref="AC48:AD48"/>
    <mergeCell ref="BC40:BI40"/>
    <mergeCell ref="AA40:AB40"/>
    <mergeCell ref="AC40:AD40"/>
    <mergeCell ref="AE40:AF40"/>
    <mergeCell ref="AS40:AT40"/>
    <mergeCell ref="AA50:AB50"/>
    <mergeCell ref="AC50:AD50"/>
    <mergeCell ref="AS49:AT49"/>
    <mergeCell ref="AG49:AH49"/>
    <mergeCell ref="AI49:AJ49"/>
    <mergeCell ref="Y49:Z49"/>
    <mergeCell ref="AA49:AB49"/>
    <mergeCell ref="AC49:AD49"/>
    <mergeCell ref="AE49:AF49"/>
    <mergeCell ref="Y50:Z50"/>
    <mergeCell ref="C49:P49"/>
    <mergeCell ref="Q49:R49"/>
    <mergeCell ref="S49:T49"/>
    <mergeCell ref="U49:V49"/>
    <mergeCell ref="W49:X49"/>
    <mergeCell ref="W50:X50"/>
    <mergeCell ref="AX49:AY49"/>
    <mergeCell ref="AL49:AM49"/>
    <mergeCell ref="AN49:AO49"/>
    <mergeCell ref="AE50:AF50"/>
    <mergeCell ref="AG50:AH50"/>
    <mergeCell ref="AS50:AT50"/>
    <mergeCell ref="AV50:AW50"/>
    <mergeCell ref="AI50:AJ50"/>
    <mergeCell ref="BA49:BB49"/>
    <mergeCell ref="BA50:BB51"/>
    <mergeCell ref="AQ51:AR51"/>
    <mergeCell ref="AS51:AT51"/>
    <mergeCell ref="BC49:BI49"/>
    <mergeCell ref="AQ49:AR49"/>
    <mergeCell ref="AX50:AY50"/>
    <mergeCell ref="BC51:BI51"/>
    <mergeCell ref="BC50:BI50"/>
    <mergeCell ref="AV49:AW49"/>
    <mergeCell ref="C51:P51"/>
    <mergeCell ref="S51:T51"/>
    <mergeCell ref="U51:V51"/>
    <mergeCell ref="W51:X51"/>
    <mergeCell ref="Y51:Z51"/>
    <mergeCell ref="C50:P50"/>
    <mergeCell ref="S50:T50"/>
    <mergeCell ref="U50:V50"/>
    <mergeCell ref="AA51:AB51"/>
    <mergeCell ref="AQ40:AR40"/>
    <mergeCell ref="AC51:AD51"/>
    <mergeCell ref="AE51:AF51"/>
    <mergeCell ref="AI46:AJ46"/>
    <mergeCell ref="AL46:AM46"/>
    <mergeCell ref="AN46:AO46"/>
    <mergeCell ref="AG46:AH46"/>
    <mergeCell ref="AG51:AH51"/>
    <mergeCell ref="AQ50:AR50"/>
    <mergeCell ref="AI51:AJ51"/>
    <mergeCell ref="AQ46:AR46"/>
    <mergeCell ref="AS46:AT46"/>
    <mergeCell ref="AN51:AO51"/>
    <mergeCell ref="AL51:AM51"/>
    <mergeCell ref="AL50:AM50"/>
    <mergeCell ref="AP50:AP51"/>
    <mergeCell ref="AN50:AO50"/>
    <mergeCell ref="AV51:AW51"/>
    <mergeCell ref="AX51:AY51"/>
    <mergeCell ref="AG44:AP44"/>
    <mergeCell ref="AV46:AW46"/>
    <mergeCell ref="AQ44:AZ44"/>
    <mergeCell ref="Y45:Z46"/>
    <mergeCell ref="AA45:AB46"/>
    <mergeCell ref="AC45:AD46"/>
    <mergeCell ref="AE45:AF46"/>
    <mergeCell ref="AG45:AK45"/>
    <mergeCell ref="AG43:AZ43"/>
    <mergeCell ref="BA43:BB46"/>
    <mergeCell ref="BC43:BI46"/>
    <mergeCell ref="U44:V46"/>
    <mergeCell ref="W44:X46"/>
    <mergeCell ref="Y44:AF44"/>
    <mergeCell ref="AL45:AP45"/>
    <mergeCell ref="C52:P52"/>
    <mergeCell ref="Q52:R52"/>
    <mergeCell ref="S52:T52"/>
    <mergeCell ref="U52:V52"/>
    <mergeCell ref="W52:X52"/>
    <mergeCell ref="C43:P46"/>
    <mergeCell ref="Q43:R46"/>
    <mergeCell ref="S43:T46"/>
    <mergeCell ref="U43:AF43"/>
    <mergeCell ref="Y52:Z52"/>
    <mergeCell ref="BC53:BI53"/>
    <mergeCell ref="AG52:AH52"/>
    <mergeCell ref="AI52:AJ52"/>
    <mergeCell ref="AA52:AB52"/>
    <mergeCell ref="AC52:AD52"/>
    <mergeCell ref="AE52:AF52"/>
    <mergeCell ref="AL52:AM52"/>
    <mergeCell ref="AC53:AD53"/>
    <mergeCell ref="AN52:AO52"/>
    <mergeCell ref="AQ52:AR52"/>
    <mergeCell ref="AS52:AT52"/>
    <mergeCell ref="AS53:AT53"/>
    <mergeCell ref="BC74:BI74"/>
    <mergeCell ref="AV52:AW52"/>
    <mergeCell ref="AX52:AY52"/>
    <mergeCell ref="BA52:BB52"/>
    <mergeCell ref="BC52:BI52"/>
    <mergeCell ref="BA55:BB55"/>
    <mergeCell ref="BC55:BI55"/>
    <mergeCell ref="BC56:BI56"/>
    <mergeCell ref="C53:P53"/>
    <mergeCell ref="Q53:R53"/>
    <mergeCell ref="S53:T53"/>
    <mergeCell ref="U53:V53"/>
    <mergeCell ref="AA53:AB53"/>
    <mergeCell ref="Y53:Z53"/>
    <mergeCell ref="AI53:AJ53"/>
    <mergeCell ref="AL53:AM53"/>
    <mergeCell ref="AI54:AJ54"/>
    <mergeCell ref="AE53:AF53"/>
    <mergeCell ref="AG53:AH53"/>
    <mergeCell ref="C55:P55"/>
    <mergeCell ref="Q55:R55"/>
    <mergeCell ref="S55:T55"/>
    <mergeCell ref="U55:V55"/>
    <mergeCell ref="W55:X55"/>
    <mergeCell ref="AA55:AB55"/>
    <mergeCell ref="Y55:Z55"/>
    <mergeCell ref="AC55:AD55"/>
    <mergeCell ref="AE55:AF55"/>
    <mergeCell ref="AG55:AH55"/>
    <mergeCell ref="AI55:AJ55"/>
    <mergeCell ref="AL55:AM55"/>
    <mergeCell ref="AN55:AO55"/>
    <mergeCell ref="AQ55:AR55"/>
    <mergeCell ref="AS55:AT55"/>
    <mergeCell ref="AV55:AW55"/>
    <mergeCell ref="AX55:AY55"/>
    <mergeCell ref="C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L56:AM56"/>
    <mergeCell ref="AN56:AO56"/>
    <mergeCell ref="AQ56:AR56"/>
    <mergeCell ref="AS56:AT56"/>
    <mergeCell ref="AV56:AW56"/>
    <mergeCell ref="AX56:AY56"/>
    <mergeCell ref="BA56:BB56"/>
    <mergeCell ref="C57:P57"/>
    <mergeCell ref="Q57:R57"/>
    <mergeCell ref="S57:T57"/>
    <mergeCell ref="U57:V57"/>
    <mergeCell ref="W57:X57"/>
    <mergeCell ref="AA57:AB57"/>
    <mergeCell ref="AC57:AD57"/>
    <mergeCell ref="AE57:AF57"/>
    <mergeCell ref="AG57:AH57"/>
    <mergeCell ref="AI57:AJ57"/>
    <mergeCell ref="AL57:AM57"/>
    <mergeCell ref="AN57:AO57"/>
    <mergeCell ref="AQ57:AR57"/>
    <mergeCell ref="AS57:AT57"/>
    <mergeCell ref="AV57:AW57"/>
    <mergeCell ref="AX57:AY57"/>
    <mergeCell ref="BA57:BB57"/>
    <mergeCell ref="BC57:BI57"/>
    <mergeCell ref="C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L58:AM58"/>
    <mergeCell ref="AI60:AJ60"/>
    <mergeCell ref="AN58:AO58"/>
    <mergeCell ref="AQ58:AR58"/>
    <mergeCell ref="AS58:AT58"/>
    <mergeCell ref="AV58:AW58"/>
    <mergeCell ref="AX58:AY58"/>
    <mergeCell ref="B60:T60"/>
    <mergeCell ref="U60:V60"/>
    <mergeCell ref="W60:X60"/>
    <mergeCell ref="Y60:Z60"/>
    <mergeCell ref="AE60:AF60"/>
    <mergeCell ref="AG60:AH60"/>
    <mergeCell ref="AA60:AB60"/>
    <mergeCell ref="AC60:AD60"/>
    <mergeCell ref="AN60:AO60"/>
    <mergeCell ref="AQ60:AR60"/>
    <mergeCell ref="AS60:AT60"/>
    <mergeCell ref="AV60:AW60"/>
    <mergeCell ref="AX60:AY60"/>
    <mergeCell ref="BC58:BI58"/>
    <mergeCell ref="BA58:BB58"/>
    <mergeCell ref="BA60:BB60"/>
    <mergeCell ref="BC60:BI60"/>
    <mergeCell ref="B61:T61"/>
    <mergeCell ref="U61:V61"/>
    <mergeCell ref="AC61:AD61"/>
    <mergeCell ref="AE61:AF61"/>
    <mergeCell ref="AG61:AK61"/>
    <mergeCell ref="AL61:AP61"/>
    <mergeCell ref="AQ61:AU61"/>
    <mergeCell ref="AL60:AM60"/>
    <mergeCell ref="B62:T62"/>
    <mergeCell ref="U62:V62"/>
    <mergeCell ref="W62:X62"/>
    <mergeCell ref="Y62:Z62"/>
    <mergeCell ref="AA62:AB62"/>
    <mergeCell ref="AC62:AD62"/>
    <mergeCell ref="AV62:AZ62"/>
    <mergeCell ref="BA62:BB62"/>
    <mergeCell ref="BC62:BI62"/>
    <mergeCell ref="AV61:AZ61"/>
    <mergeCell ref="BA61:BB61"/>
    <mergeCell ref="BC61:BI61"/>
    <mergeCell ref="AC63:AD63"/>
    <mergeCell ref="AE63:AF63"/>
    <mergeCell ref="AG63:AK63"/>
    <mergeCell ref="AG62:AK62"/>
    <mergeCell ref="AL62:AP62"/>
    <mergeCell ref="AQ62:AU62"/>
    <mergeCell ref="AE62:AF62"/>
    <mergeCell ref="B64:T64"/>
    <mergeCell ref="U64:V64"/>
    <mergeCell ref="W64:X64"/>
    <mergeCell ref="Y64:Z64"/>
    <mergeCell ref="AA64:AB64"/>
    <mergeCell ref="B63:T63"/>
    <mergeCell ref="U63:V63"/>
    <mergeCell ref="W63:X63"/>
    <mergeCell ref="AV64:AZ64"/>
    <mergeCell ref="AL63:AP63"/>
    <mergeCell ref="AQ63:AU63"/>
    <mergeCell ref="AV63:AZ63"/>
    <mergeCell ref="BA63:BB63"/>
    <mergeCell ref="BC63:BI63"/>
    <mergeCell ref="AC64:AD64"/>
    <mergeCell ref="AE64:AF64"/>
    <mergeCell ref="AG64:AK64"/>
    <mergeCell ref="AL64:AP64"/>
    <mergeCell ref="AH67:AN67"/>
    <mergeCell ref="AO67:AU67"/>
    <mergeCell ref="AQ64:AU64"/>
    <mergeCell ref="BA64:BB64"/>
    <mergeCell ref="BC64:BI64"/>
    <mergeCell ref="B66:Z66"/>
    <mergeCell ref="AA66:AU66"/>
    <mergeCell ref="AV66:BI66"/>
    <mergeCell ref="B67:N67"/>
    <mergeCell ref="O67:R67"/>
    <mergeCell ref="S67:V67"/>
    <mergeCell ref="W67:Z67"/>
    <mergeCell ref="AA67:AG67"/>
    <mergeCell ref="AV67:BI69"/>
    <mergeCell ref="AA68:AG69"/>
    <mergeCell ref="AH68:AN69"/>
    <mergeCell ref="AO68:AU69"/>
    <mergeCell ref="BC77:BI77"/>
    <mergeCell ref="BC72:BI72"/>
    <mergeCell ref="B70:AA70"/>
    <mergeCell ref="AI70:BI70"/>
    <mergeCell ref="B68:N69"/>
    <mergeCell ref="O68:R69"/>
    <mergeCell ref="F84:BB84"/>
    <mergeCell ref="BC84:BI84"/>
    <mergeCell ref="B85:E85"/>
    <mergeCell ref="F85:BB85"/>
    <mergeCell ref="BC85:BI85"/>
    <mergeCell ref="B76:E76"/>
    <mergeCell ref="BC76:BI76"/>
    <mergeCell ref="AI79:BI79"/>
    <mergeCell ref="B79:AA79"/>
    <mergeCell ref="F73:BB73"/>
    <mergeCell ref="BC73:BI73"/>
    <mergeCell ref="B72:E72"/>
    <mergeCell ref="F72:BB72"/>
    <mergeCell ref="B74:E74"/>
    <mergeCell ref="B75:E75"/>
    <mergeCell ref="F75:BB75"/>
    <mergeCell ref="BC75:BI75"/>
    <mergeCell ref="S68:V69"/>
    <mergeCell ref="W68:Z69"/>
    <mergeCell ref="B80:BI80"/>
    <mergeCell ref="BC78:BI78"/>
    <mergeCell ref="B83:E83"/>
    <mergeCell ref="BC83:BI83"/>
    <mergeCell ref="B77:E77"/>
    <mergeCell ref="B78:E78"/>
    <mergeCell ref="F78:BB78"/>
    <mergeCell ref="B73:E73"/>
    <mergeCell ref="B91:E91"/>
    <mergeCell ref="F91:BB91"/>
    <mergeCell ref="BC91:BI91"/>
    <mergeCell ref="B86:E86"/>
    <mergeCell ref="F86:BB86"/>
    <mergeCell ref="BC86:BI86"/>
    <mergeCell ref="BC90:BI90"/>
    <mergeCell ref="B87:E87"/>
    <mergeCell ref="F87:BB87"/>
    <mergeCell ref="BC87:BI87"/>
    <mergeCell ref="B99:BI99"/>
    <mergeCell ref="B101:BI101"/>
    <mergeCell ref="B92:E92"/>
    <mergeCell ref="F92:BB92"/>
    <mergeCell ref="BC92:BI92"/>
    <mergeCell ref="B95:E95"/>
    <mergeCell ref="F95:BB95"/>
    <mergeCell ref="BC95:BI95"/>
    <mergeCell ref="B96:E96"/>
    <mergeCell ref="F93:BB93"/>
    <mergeCell ref="B109:G109"/>
    <mergeCell ref="AL109:AQ109"/>
    <mergeCell ref="B110:AI110"/>
    <mergeCell ref="AL110:BI112"/>
    <mergeCell ref="J111:AD111"/>
    <mergeCell ref="B112:G112"/>
    <mergeCell ref="I112:N112"/>
    <mergeCell ref="AL107:AQ107"/>
    <mergeCell ref="B104:AD104"/>
    <mergeCell ref="AL104:BH105"/>
    <mergeCell ref="B105:AD105"/>
    <mergeCell ref="B106:G106"/>
    <mergeCell ref="B108:G108"/>
    <mergeCell ref="AL108:AQ108"/>
    <mergeCell ref="I106:N106"/>
    <mergeCell ref="AL106:AQ106"/>
    <mergeCell ref="AS106:BA106"/>
    <mergeCell ref="B113:C113"/>
    <mergeCell ref="AL113:AQ113"/>
    <mergeCell ref="B114:G114"/>
    <mergeCell ref="B115:G115"/>
    <mergeCell ref="AL115:AQ115"/>
    <mergeCell ref="C32:P32"/>
    <mergeCell ref="Q32:R32"/>
    <mergeCell ref="S32:T32"/>
    <mergeCell ref="U32:V32"/>
    <mergeCell ref="W32:X32"/>
    <mergeCell ref="AL116:AQ116"/>
    <mergeCell ref="AL118:BE118"/>
    <mergeCell ref="B119:G119"/>
    <mergeCell ref="I119:O119"/>
    <mergeCell ref="AL119:AQ119"/>
    <mergeCell ref="AS119:AY119"/>
    <mergeCell ref="B126:G126"/>
    <mergeCell ref="B127:G127"/>
    <mergeCell ref="B128:G128"/>
    <mergeCell ref="U15:W15"/>
    <mergeCell ref="F83:BB83"/>
    <mergeCell ref="F76:BB76"/>
    <mergeCell ref="F77:BB77"/>
    <mergeCell ref="AK38:AK39"/>
    <mergeCell ref="B120:G120"/>
    <mergeCell ref="AL120:AQ120"/>
    <mergeCell ref="B84:E84"/>
    <mergeCell ref="B81:E81"/>
    <mergeCell ref="F81:BB81"/>
    <mergeCell ref="BC81:BI81"/>
    <mergeCell ref="B125:G125"/>
    <mergeCell ref="I125:Q125"/>
    <mergeCell ref="B121:G121"/>
    <mergeCell ref="AL121:AQ121"/>
    <mergeCell ref="B122:G122"/>
    <mergeCell ref="AL122:AQ122"/>
    <mergeCell ref="C30:P30"/>
    <mergeCell ref="Q30:R30"/>
    <mergeCell ref="S30:T30"/>
    <mergeCell ref="U30:V30"/>
    <mergeCell ref="W30:X30"/>
    <mergeCell ref="Y30:Z30"/>
    <mergeCell ref="BA30:BB30"/>
    <mergeCell ref="B43:B46"/>
    <mergeCell ref="B82:E82"/>
    <mergeCell ref="F82:BB82"/>
    <mergeCell ref="BC82:BI82"/>
    <mergeCell ref="AN30:AO30"/>
    <mergeCell ref="AQ30:AR30"/>
    <mergeCell ref="AS30:AT30"/>
    <mergeCell ref="AV30:AW30"/>
    <mergeCell ref="AX30:AY30"/>
    <mergeCell ref="AA30:AB30"/>
    <mergeCell ref="AC30:AD30"/>
    <mergeCell ref="C54:P54"/>
    <mergeCell ref="Q54:R54"/>
    <mergeCell ref="S54:T54"/>
    <mergeCell ref="U54:V54"/>
    <mergeCell ref="W54:X54"/>
    <mergeCell ref="Q47:R47"/>
    <mergeCell ref="Q48:R48"/>
    <mergeCell ref="Q40:R41"/>
    <mergeCell ref="BC30:BI30"/>
    <mergeCell ref="AE30:AF30"/>
    <mergeCell ref="AG30:AH30"/>
    <mergeCell ref="AI30:AJ30"/>
    <mergeCell ref="AL30:AM30"/>
    <mergeCell ref="W53:X53"/>
    <mergeCell ref="BA47:BB47"/>
    <mergeCell ref="BA48:BB48"/>
    <mergeCell ref="AX53:AY53"/>
    <mergeCell ref="BA53:BB53"/>
    <mergeCell ref="AN53:AO53"/>
    <mergeCell ref="AQ53:AR53"/>
    <mergeCell ref="AV53:AW53"/>
    <mergeCell ref="AN54:AO54"/>
    <mergeCell ref="AQ54:AR54"/>
    <mergeCell ref="AS54:AT54"/>
    <mergeCell ref="AV54:AW54"/>
    <mergeCell ref="AL54:AM54"/>
    <mergeCell ref="AX54:AY54"/>
    <mergeCell ref="Y54:Z54"/>
    <mergeCell ref="AA54:AB54"/>
    <mergeCell ref="AC54:AD54"/>
    <mergeCell ref="AE54:AF54"/>
    <mergeCell ref="AG54:AH54"/>
    <mergeCell ref="AK40:AK41"/>
    <mergeCell ref="AP40:AP41"/>
    <mergeCell ref="BA54:BB54"/>
    <mergeCell ref="BC54:BI54"/>
    <mergeCell ref="B98:E98"/>
    <mergeCell ref="F98:BB98"/>
    <mergeCell ref="BC98:BI98"/>
    <mergeCell ref="B97:E97"/>
    <mergeCell ref="F97:BB97"/>
    <mergeCell ref="BC97:BI97"/>
  </mergeCells>
  <printOptions/>
  <pageMargins left="0.7" right="0.7" top="0.75" bottom="0.75" header="0.3" footer="0.3"/>
  <pageSetup fitToHeight="0" fitToWidth="1" horizontalDpi="600" verticalDpi="600" orientation="portrait" paperSize="9" scale="45" r:id="rId1"/>
  <rowBreaks count="2" manualBreakCount="2">
    <brk id="42" min="1" max="60" man="1"/>
    <brk id="79" min="1" max="60" man="1"/>
  </rowBreaks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121_venvurova</cp:lastModifiedBy>
  <cp:lastPrinted>2019-03-22T13:30:14Z</cp:lastPrinted>
  <dcterms:created xsi:type="dcterms:W3CDTF">1999-02-26T09:40:51Z</dcterms:created>
  <dcterms:modified xsi:type="dcterms:W3CDTF">2019-03-25T12:33:14Z</dcterms:modified>
  <cp:category/>
  <cp:version/>
  <cp:contentType/>
  <cp:contentStatus/>
</cp:coreProperties>
</file>