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80" tabRatio="584" activeTab="0"/>
  </bookViews>
  <sheets>
    <sheet name="Экономика" sheetId="1" r:id="rId1"/>
  </sheets>
  <definedNames>
    <definedName name="_xlnm.Print_Area" localSheetId="0">'Экономика'!$A$1:$BH$119</definedName>
  </definedNames>
  <calcPr fullCalcOnLoad="1"/>
</workbook>
</file>

<file path=xl/sharedStrings.xml><?xml version="1.0" encoding="utf-8"?>
<sst xmlns="http://schemas.openxmlformats.org/spreadsheetml/2006/main" count="391" uniqueCount="285">
  <si>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</si>
  <si>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</si>
  <si>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</si>
  <si>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</si>
  <si>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</si>
  <si>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</si>
  <si>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</si>
  <si>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</si>
  <si>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</si>
  <si>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</si>
  <si>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</si>
  <si>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</si>
  <si>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</si>
  <si>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</si>
  <si>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</si>
  <si>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</si>
  <si>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</si>
  <si>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</si>
  <si>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</si>
  <si>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</si>
  <si>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</si>
  <si>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</si>
  <si>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</si>
  <si>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</si>
  <si>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</si>
  <si>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</si>
  <si>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</si>
  <si>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</si>
  <si>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</si>
  <si>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</si>
  <si>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</si>
  <si>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</si>
  <si>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</si>
  <si>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</si>
  <si>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</si>
  <si>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</si>
  <si>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</si>
  <si>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</si>
  <si>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</si>
  <si>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</si>
  <si>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</si>
  <si>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</si>
  <si>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</si>
  <si>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</si>
  <si>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</si>
  <si>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</si>
  <si>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</si>
  <si>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</si>
  <si>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</si>
  <si>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</si>
  <si>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</si>
  <si>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</si>
  <si>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</si>
  <si>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</si>
  <si>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</si>
  <si>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</si>
  <si>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</si>
  <si>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</si>
  <si>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</si>
  <si>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</si>
  <si>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</si>
  <si>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</si>
  <si>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</si>
  <si>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</si>
  <si>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</si>
  <si>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</si>
  <si>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</si>
  <si>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</si>
  <si>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</si>
  <si>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</si>
  <si>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</si>
  <si>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</si>
  <si>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</si>
  <si>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</si>
  <si>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</si>
  <si>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</si>
  <si>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</si>
  <si>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</si>
  <si>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 xml:space="preserve">Факультативные дисциплины </t>
  </si>
  <si>
    <t>Код 
компетенции</t>
  </si>
  <si>
    <t>Наименование компетенции</t>
  </si>
  <si>
    <t>СОГЛАСОВАНО</t>
  </si>
  <si>
    <t>Эксперт-нормоконтролер</t>
  </si>
  <si>
    <t>2.1</t>
  </si>
  <si>
    <t>2.1.1</t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</si>
  <si>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06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07</t>
    </r>
  </si>
  <si>
    <t>июль</t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</si>
  <si>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07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08</t>
    </r>
  </si>
  <si>
    <t>август</t>
  </si>
  <si>
    <t>24
31</t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</si>
  <si>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09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10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</si>
  <si>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10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11</t>
    </r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</si>
  <si>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12
</t>
    </r>
    <r>
      <rPr>
        <u val="single"/>
        <sz val="18"/>
        <color indexed="8"/>
        <rFont val="Times New Roman"/>
        <family val="1"/>
      </rPr>
      <t>04</t>
    </r>
    <r>
      <rPr>
        <sz val="18"/>
        <color indexed="8"/>
        <rFont val="Times New Roman"/>
        <family val="1"/>
      </rPr>
      <t xml:space="preserve">
01</t>
    </r>
  </si>
  <si>
    <r>
      <rPr>
        <u val="single"/>
        <sz val="18"/>
        <color indexed="8"/>
        <rFont val="Times New Roman"/>
        <family val="1"/>
      </rPr>
      <t xml:space="preserve">26 </t>
    </r>
    <r>
      <rPr>
        <sz val="18"/>
        <color indexed="8"/>
        <rFont val="Times New Roman"/>
        <family val="1"/>
      </rPr>
      <t xml:space="preserve">
01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02</t>
    </r>
  </si>
  <si>
    <r>
      <rPr>
        <u val="single"/>
        <sz val="18"/>
        <color indexed="8"/>
        <rFont val="Times New Roman"/>
        <family val="1"/>
      </rPr>
      <t xml:space="preserve">23 </t>
    </r>
    <r>
      <rPr>
        <sz val="18"/>
        <color indexed="8"/>
        <rFont val="Times New Roman"/>
        <family val="1"/>
      </rPr>
      <t xml:space="preserve">
02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03</t>
    </r>
  </si>
  <si>
    <r>
      <rPr>
        <u val="single"/>
        <sz val="18"/>
        <color indexed="8"/>
        <rFont val="Times New Roman"/>
        <family val="1"/>
      </rPr>
      <t xml:space="preserve">30 </t>
    </r>
    <r>
      <rPr>
        <sz val="18"/>
        <color indexed="8"/>
        <rFont val="Times New Roman"/>
        <family val="1"/>
      </rPr>
      <t xml:space="preserve">
03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04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</si>
  <si>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04
</t>
    </r>
    <r>
      <rPr>
        <u val="single"/>
        <sz val="18"/>
        <color indexed="8"/>
        <rFont val="Times New Roman"/>
        <family val="1"/>
      </rPr>
      <t>03</t>
    </r>
    <r>
      <rPr>
        <sz val="18"/>
        <color indexed="8"/>
        <rFont val="Times New Roman"/>
        <family val="1"/>
      </rPr>
      <t xml:space="preserve">
05</t>
    </r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</si>
  <si>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</si>
  <si>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</si>
  <si>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</si>
  <si>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</si>
  <si>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</si>
  <si>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Название модуля, 
учебной дисциплины, курсового проекта (курсовой работы)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</si>
  <si>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</si>
  <si>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</si>
  <si>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</si>
  <si>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</si>
  <si>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VI. Итоговая аттестация</t>
  </si>
  <si>
    <t>И.В.Титович</t>
  </si>
  <si>
    <t>1.2</t>
  </si>
  <si>
    <t>1.1.1</t>
  </si>
  <si>
    <t>УК-1</t>
  </si>
  <si>
    <t>УК-2</t>
  </si>
  <si>
    <t>УПК-1</t>
  </si>
  <si>
    <t>УПК-2</t>
  </si>
  <si>
    <t>УПК-3</t>
  </si>
  <si>
    <t>СК-1</t>
  </si>
  <si>
    <t>СК-3</t>
  </si>
  <si>
    <t>СК-4</t>
  </si>
  <si>
    <t>УК-3</t>
  </si>
  <si>
    <t>СК-2</t>
  </si>
  <si>
    <t>2.3</t>
  </si>
  <si>
    <t>2.3.1</t>
  </si>
  <si>
    <t>МИНИСТЕРСТВО ОБРАЗОВАНИЯ РЕСПУБЛИКИ БЕЛАРУСЬ</t>
  </si>
  <si>
    <r>
      <t>Государственный компонент</t>
    </r>
    <r>
      <rPr>
        <sz val="24"/>
        <rFont val="Times New Roman"/>
        <family val="1"/>
      </rPr>
      <t xml:space="preserve"> </t>
    </r>
  </si>
  <si>
    <t>СК-5</t>
  </si>
  <si>
    <t>СК-6</t>
  </si>
  <si>
    <t>СК-7</t>
  </si>
  <si>
    <t>СК-8</t>
  </si>
  <si>
    <t>УПК-4</t>
  </si>
  <si>
    <t>Код модуля, учебной дисциплины</t>
  </si>
  <si>
    <t>1.1.2</t>
  </si>
  <si>
    <t xml:space="preserve">Модули по выбору </t>
  </si>
  <si>
    <t>Ауд.часов</t>
  </si>
  <si>
    <t>Начальник Главного управления профессионального образования Министерства образования Республики Беларусь</t>
  </si>
  <si>
    <t>Проректор по научно-методической работе</t>
  </si>
  <si>
    <t>"Республиканский институт высшей школы"</t>
  </si>
  <si>
    <t>Председатель УМО  по экономическому образованию</t>
  </si>
  <si>
    <t>Председатель НМС по экономике и экономической теории</t>
  </si>
  <si>
    <t xml:space="preserve">В.А.Воробьев </t>
  </si>
  <si>
    <t>Рекомендован к утверждению Президиумом Совета УМО</t>
  </si>
  <si>
    <t>/2</t>
  </si>
  <si>
    <t>/1</t>
  </si>
  <si>
    <t>/36</t>
  </si>
  <si>
    <t>/72</t>
  </si>
  <si>
    <t>/56</t>
  </si>
  <si>
    <t>/20</t>
  </si>
  <si>
    <t>1.3</t>
  </si>
  <si>
    <t>1.3.1</t>
  </si>
  <si>
    <t>Исследовательская</t>
  </si>
  <si>
    <t>Модуль "Теоретическая экономика "</t>
  </si>
  <si>
    <t>Микроэкономический анализ и политика</t>
  </si>
  <si>
    <t>Макроэкономический анализ и политика</t>
  </si>
  <si>
    <t>Прогнозирование национальной экономики</t>
  </si>
  <si>
    <t>Инновационное развитие организации (предприятия)</t>
  </si>
  <si>
    <t>Количественные методы анализа в бизнесе</t>
  </si>
  <si>
    <t>Отраслевая политика</t>
  </si>
  <si>
    <t>Институциональный анализ</t>
  </si>
  <si>
    <t>Дизайн экономических механизмов</t>
  </si>
  <si>
    <t>2.2</t>
  </si>
  <si>
    <t>2.2.1</t>
  </si>
  <si>
    <t>Модуль "Научно-исследовательская работа"</t>
  </si>
  <si>
    <t>Управление инвестициями и инновациями</t>
  </si>
  <si>
    <t>Поведенческая и экспериментальная экономика</t>
  </si>
  <si>
    <t>УК-4</t>
  </si>
  <si>
    <t>УК-5</t>
  </si>
  <si>
    <t>УК-7</t>
  </si>
  <si>
    <t>СК-9</t>
  </si>
  <si>
    <t>СК-10</t>
  </si>
  <si>
    <t>УК-6</t>
  </si>
  <si>
    <t>1 семестр,            17 недель</t>
  </si>
  <si>
    <t>2 семестр,                   10 недель</t>
  </si>
  <si>
    <t>Технологии интеллектуального анализа данных</t>
  </si>
  <si>
    <t xml:space="preserve">С.А.Касперович </t>
  </si>
  <si>
    <t>1.4</t>
  </si>
  <si>
    <t>Курсовая работа</t>
  </si>
  <si>
    <t>Научно-исследовательский семинар</t>
  </si>
  <si>
    <t>УПК-5</t>
  </si>
  <si>
    <t>2.1.2</t>
  </si>
  <si>
    <t>2.3.1.1</t>
  </si>
  <si>
    <t>2.3.1.2</t>
  </si>
  <si>
    <t>2.3.1.3</t>
  </si>
  <si>
    <t>2.3.2</t>
  </si>
  <si>
    <t>2.3.2.1</t>
  </si>
  <si>
    <t>2.3.2.2</t>
  </si>
  <si>
    <t>2.3.2.3</t>
  </si>
  <si>
    <t>М.П.</t>
  </si>
  <si>
    <t>Государственного учреждения образования</t>
  </si>
  <si>
    <t>Педагогика и психология высшего образования</t>
  </si>
  <si>
    <t>/3</t>
  </si>
  <si>
    <t>1.1</t>
  </si>
  <si>
    <t>VII. Матрица компетенций</t>
  </si>
  <si>
    <t>/96</t>
  </si>
  <si>
    <t>/338</t>
  </si>
  <si>
    <t>Модуль "Методы экономического анализа"</t>
  </si>
  <si>
    <t xml:space="preserve">  М.П.</t>
  </si>
  <si>
    <t>Регистрационный №</t>
  </si>
  <si>
    <t>ПРИМЕРНЫЙ УЧЕБНЫЙ  ПЛАН</t>
  </si>
  <si>
    <t>Модуль "Инновационное развитие"</t>
  </si>
  <si>
    <t>Экономический рост и развитие</t>
  </si>
  <si>
    <t>2.2.2</t>
  </si>
  <si>
    <t>Модуль 1 "Аналитическая экономика и экономическая политика"</t>
  </si>
  <si>
    <t>Модуль 2 "Экономика предпринимательства"</t>
  </si>
  <si>
    <t>Конкурентные стратегии в предпринимательстве</t>
  </si>
  <si>
    <t>Управленческая экономика</t>
  </si>
  <si>
    <t>А.В.Егоров</t>
  </si>
  <si>
    <t>Т.А.Богомья</t>
  </si>
  <si>
    <t xml:space="preserve"> Философия и методология науки</t>
  </si>
  <si>
    <t xml:space="preserve"> Иностранный язык</t>
  </si>
  <si>
    <t xml:space="preserve"> Основы информационных технологий</t>
  </si>
  <si>
    <t>2.4</t>
  </si>
  <si>
    <t>2.4.1</t>
  </si>
  <si>
    <t>2.5</t>
  </si>
  <si>
    <t>2.5.1</t>
  </si>
  <si>
    <t>2.5.2</t>
  </si>
  <si>
    <t>2.5.3</t>
  </si>
  <si>
    <t>/124</t>
  </si>
  <si>
    <t>/142</t>
  </si>
  <si>
    <t>/50</t>
  </si>
  <si>
    <t>/40</t>
  </si>
  <si>
    <t>/32</t>
  </si>
  <si>
    <t>/26</t>
  </si>
  <si>
    <t>/24</t>
  </si>
  <si>
    <t>Компонент учреждения образования</t>
  </si>
  <si>
    <t>/218</t>
  </si>
  <si>
    <t>/66</t>
  </si>
  <si>
    <t>/4</t>
  </si>
  <si>
    <t>Применять методы научного познания в исследовательской деятельности, генерировать и реализовывать инновационные идеи</t>
  </si>
  <si>
    <t>Решать научно-исследовательские и инновационные задачи на основе применения информационно-коммуникационных технологий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</si>
  <si>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</t>
  </si>
  <si>
    <t>Обеспечивать коммуникации, проявлять лидерские навыки, быть способным к командообразованию и разработке стратегических целей и задач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</si>
  <si>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</si>
  <si>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Развивать инновационную восприимчивость и способность к инновационной деятельности</t>
  </si>
  <si>
    <t>Разрабатывать и реализовывать инновационные и венчурные проекты,  формировать и развивать конкурентные преимущества организации на основе инновационных решений, осваивать новые сегменты рынка инновационных продуктов и услуг</t>
  </si>
  <si>
    <t>Проводить экономический эксперимент и интерпретировать его результаты, использовать инструментарий поведенческой экономики в практической и научно-исследовательской деятельности</t>
  </si>
  <si>
    <t>Формировать, обрабатывать и анализировать базы данных для решения практических бизнес-задач в условиях неопределенности</t>
  </si>
  <si>
    <t>Планировать процесс инвестиционной деятельности и управлять инновационными проектами</t>
  </si>
  <si>
    <t>Применять методики анализа и прогнозирования конъюнктуры товарных рынков, выявления их структуры и тенденций развития, механизмов конкуренции и регулирования</t>
  </si>
  <si>
    <t>Анализировать и создавать инновационные экономические механизмы и стимулы достижения желаемых целей в условиях рационального поведения хозяйствующих субъектов</t>
  </si>
  <si>
    <t>Применять методы институционального анализа к исследованию социально-экономических явлений и процессов для совершенствования экономической политики</t>
  </si>
  <si>
    <t>Анализировать управленческую информацию с целью принятия экономических решений</t>
  </si>
  <si>
    <t>Осуществлять  анализ данных для решения экономических, управленческих, научно-исследовательских задач</t>
  </si>
  <si>
    <t>СК-2,  УК-1</t>
  </si>
  <si>
    <t>СК-3, УК-6</t>
  </si>
  <si>
    <t>СК-8, УК-4</t>
  </si>
  <si>
    <t>СК-9, УК-4</t>
  </si>
  <si>
    <t>/196</t>
  </si>
  <si>
    <t>/122</t>
  </si>
  <si>
    <t>/5</t>
  </si>
  <si>
    <t>/94</t>
  </si>
  <si>
    <t>Анализировать поведение хозяйствующих субъектов в условиях различных типов рыночных структур, исследовать и разрабатывать рыночную стратегию организации, оценивать последствия государственной  микроэкономической политики</t>
  </si>
  <si>
    <t>Анализировать особенности макроэкономической политики при различных исходных условиях функционирования экономики, разрабатывать мероприятия макроэкономической политики</t>
  </si>
  <si>
    <t xml:space="preserve">Выявлять основные закономерности и тенденции развития национальной экономики, применять методы прогнозирования, использовать компьютерное программное обеспечение для построения моделей прогнозирования развития национальной экономики </t>
  </si>
  <si>
    <t>УК-4,5, УПК-4</t>
  </si>
  <si>
    <t>Выявлять современные тенденции экономики, применять методы макроэкономического анализа к исследованию социально-экономических явлений и процессов для совершенствования экономической политики</t>
  </si>
  <si>
    <t>УК-1,4,5</t>
  </si>
  <si>
    <t>IV. Производственная практика</t>
  </si>
  <si>
    <t xml:space="preserve">Степень: Магистр  </t>
  </si>
  <si>
    <t>Разработан в качестве примера реализации образовательного стандарта по специальности 7-06-0311-01 "Экономика".</t>
  </si>
  <si>
    <t xml:space="preserve">№ п/п
</t>
  </si>
  <si>
    <t>Заместитель Министра экономики Республики Беларусь</t>
  </si>
  <si>
    <t>Д.В.Ярошевич</t>
  </si>
  <si>
    <t>Специальность:  7-06-0311-01 Экономика</t>
  </si>
  <si>
    <t>Срок обучения: 1 год</t>
  </si>
  <si>
    <t>Производственные практики</t>
  </si>
  <si>
    <t>производственная практика</t>
  </si>
  <si>
    <t>_____________.2022</t>
  </si>
  <si>
    <t>______________И.А.Старовойтова</t>
  </si>
  <si>
    <t>1.1, 2.2.1</t>
  </si>
  <si>
    <t xml:space="preserve">Протокол № 1 от 05.09.2022      </t>
  </si>
  <si>
    <t>Анализировать развитие национальной экономики и ее отдельных отраслей, обосновывать мероприятия государственной отраслевой (в том числе инновационной) политики</t>
  </si>
  <si>
    <r>
      <t>Дополнительные виды обучения</t>
    </r>
    <r>
      <rPr>
        <b/>
        <sz val="24"/>
        <rFont val="Calibri"/>
        <family val="2"/>
      </rPr>
      <t>¹</t>
    </r>
  </si>
  <si>
    <t>/1ДЗ</t>
  </si>
  <si>
    <r>
      <rPr>
        <sz val="28"/>
        <rFont val="Times New Roman"/>
        <family val="1"/>
      </rPr>
      <t>¹</t>
    </r>
    <r>
      <rPr>
        <sz val="24"/>
        <rFont val="Times New Roman"/>
        <family val="1"/>
      </rPr>
      <t>Изучение общеобразовательных дисциплин «Философия и методология науки», «Иностранный язык», «Основы информационных технологий» является обязательным для магистрантов – граждан Республики Беларусь.</t>
    </r>
  </si>
  <si>
    <t>Применять психолого-педагогические методы и информационно-коммуникационные технологии в образовании и управлении</t>
  </si>
  <si>
    <t>1.1.3</t>
  </si>
  <si>
    <t>2.2.2, 2.5.3</t>
  </si>
  <si>
    <t>1.3.2</t>
  </si>
  <si>
    <t xml:space="preserve"> 2.4.1</t>
  </si>
  <si>
    <t>Стартап-проекты</t>
  </si>
  <si>
    <t>Разрабатывать и реализовывать стартап-проекты, проводить оценку стартапа</t>
  </si>
  <si>
    <t>1.3, 2.1.2, 2.5.1</t>
  </si>
  <si>
    <t>1.2, 1.3,  2.3.2.1, 2.3.2.2</t>
  </si>
  <si>
    <t>1.2, 1.3, 2.2.2</t>
  </si>
  <si>
    <t>СК-4, УК-5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</si>
</sst>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18"/>
      <color indexed="16"/>
      <name val="Times New Roman"/>
      <family val="1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Arial Cyr"/>
      <family val="0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name val="Arial Cyr"/>
      <family val="0"/>
    </font>
    <font>
      <b/>
      <i/>
      <sz val="24"/>
      <name val="Times New Roman"/>
      <family val="1"/>
    </font>
    <font>
      <sz val="30"/>
      <color indexed="8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4"/>
      <name val="Calibri"/>
      <family val="2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6" fillId="0" borderId="0" applyNumberFormat="0" applyFill="0" applyBorder="0" applyProtection="0">
      <alignment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vertical="justify"/>
    </xf>
    <xf numFmtId="0" fontId="0" fillId="0" borderId="0" xfId="0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33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49" fontId="2" fillId="33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center" wrapText="1"/>
    </xf>
    <xf numFmtId="0" fontId="8" fillId="0" borderId="2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/>
    </xf>
    <xf numFmtId="0" fontId="17" fillId="33" borderId="0" xfId="0" applyFont="1" applyFill="1" applyAlignment="1">
      <alignment/>
    </xf>
    <xf numFmtId="0" fontId="3" fillId="0" borderId="24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11" fillId="0" borderId="24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 vertical="center" textRotation="90"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0" fontId="18" fillId="0" borderId="0" xfId="50" applyFont="1" applyBorder="1">
      <alignment/>
    </xf>
    <xf numFmtId="0" fontId="8" fillId="0" borderId="26" xfId="0" applyFont="1" applyBorder="1" applyAlignment="1">
      <alignment horizontal="center" vertical="center" textRotation="90"/>
    </xf>
    <xf numFmtId="0" fontId="8" fillId="0" borderId="27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 textRotation="90"/>
    </xf>
    <xf numFmtId="0" fontId="8" fillId="0" borderId="31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 textRotation="90"/>
    </xf>
    <xf numFmtId="0" fontId="8" fillId="0" borderId="34" xfId="0" applyFont="1" applyBorder="1" applyAlignment="1">
      <alignment horizontal="center" vertical="center" textRotation="90"/>
    </xf>
    <xf numFmtId="0" fontId="8" fillId="0" borderId="35" xfId="0" applyFont="1" applyBorder="1" applyAlignment="1">
      <alignment horizontal="center" vertical="center" textRotation="90"/>
    </xf>
    <xf numFmtId="0" fontId="8" fillId="0" borderId="36" xfId="0" applyFont="1" applyBorder="1" applyAlignment="1">
      <alignment horizontal="center" vertical="center" textRotation="90"/>
    </xf>
    <xf numFmtId="0" fontId="8" fillId="0" borderId="37" xfId="0" applyFont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0" fontId="18" fillId="0" borderId="38" xfId="50" applyFont="1" applyBorder="1" applyAlignment="1">
      <alignment vertical="top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textRotation="90"/>
    </xf>
    <xf numFmtId="0" fontId="8" fillId="0" borderId="45" xfId="0" applyFont="1" applyBorder="1" applyAlignment="1">
      <alignment horizontal="center" vertical="center" textRotation="90"/>
    </xf>
    <xf numFmtId="0" fontId="8" fillId="0" borderId="46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textRotation="90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0" fillId="33" borderId="52" xfId="0" applyFont="1" applyFill="1" applyBorder="1" applyAlignment="1">
      <alignment horizontal="left" vertical="center" wrapText="1"/>
    </xf>
    <xf numFmtId="0" fontId="20" fillId="33" borderId="59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20" fillId="0" borderId="52" xfId="0" applyFont="1" applyFill="1" applyBorder="1" applyAlignment="1">
      <alignment horizontal="left" vertical="center" wrapText="1"/>
    </xf>
    <xf numFmtId="0" fontId="20" fillId="0" borderId="59" xfId="0" applyFont="1" applyFill="1" applyBorder="1" applyAlignment="1">
      <alignment horizontal="left" vertical="center" wrapText="1"/>
    </xf>
    <xf numFmtId="0" fontId="20" fillId="0" borderId="6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49" xfId="0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1" fontId="8" fillId="0" borderId="52" xfId="0" applyNumberFormat="1" applyFont="1" applyFill="1" applyBorder="1" applyAlignment="1">
      <alignment horizontal="center" vertical="center"/>
    </xf>
    <xf numFmtId="1" fontId="8" fillId="0" borderId="59" xfId="0" applyNumberFormat="1" applyFont="1" applyFill="1" applyBorder="1" applyAlignment="1">
      <alignment horizontal="center" vertical="center"/>
    </xf>
    <xf numFmtId="1" fontId="8" fillId="0" borderId="53" xfId="0" applyNumberFormat="1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5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8" xfId="50" applyFont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4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0" fontId="0" fillId="0" borderId="19" xfId="0" applyFont="1" applyFill="1" applyBorder="1" applyAlignment="1">
      <alignment/>
    </xf>
    <xf numFmtId="0" fontId="2" fillId="0" borderId="6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57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textRotation="90"/>
    </xf>
    <xf numFmtId="0" fontId="8" fillId="0" borderId="71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33" borderId="22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20"/>
  <sheetViews>
    <sheetView tabSelected="1" view="pageBreakPreview" zoomScale="40" zoomScaleNormal="40" zoomScaleSheetLayoutView="40" zoomScalePageLayoutView="60" workbookViewId="0" topLeftCell="A46">
      <selection activeCell="Z32" sqref="Z32:AU32"/>
    </sheetView>
  </sheetViews>
  <sheetFormatPr defaultColWidth="4.75390625" defaultRowHeight="12.75"/>
  <cols>
    <col min="1" max="1" width="14.25390625" style="0" customWidth="1"/>
    <col min="2" max="3" width="4.875" style="0" customWidth="1"/>
    <col min="4" max="4" width="6.125" style="0" customWidth="1"/>
    <col min="5" max="5" width="4.875" style="0" customWidth="1"/>
    <col min="6" max="6" width="6.00390625" style="0" customWidth="1"/>
    <col min="7" max="7" width="4.875" style="0" customWidth="1"/>
    <col min="8" max="8" width="6.00390625" style="0" customWidth="1"/>
    <col min="9" max="9" width="4.875" style="0" customWidth="1"/>
    <col min="10" max="10" width="5.375" style="0" customWidth="1"/>
    <col min="11" max="11" width="4.875" style="0" customWidth="1"/>
    <col min="12" max="12" width="5.75390625" style="0" customWidth="1"/>
    <col min="13" max="13" width="5.125" style="0" customWidth="1"/>
    <col min="14" max="14" width="5.375" style="0" customWidth="1"/>
    <col min="15" max="15" width="5.75390625" style="0" customWidth="1"/>
    <col min="16" max="17" width="4.875" style="0" customWidth="1"/>
    <col min="18" max="18" width="4.875" style="5" customWidth="1"/>
    <col min="19" max="19" width="5.375" style="5" customWidth="1"/>
    <col min="20" max="20" width="5.75390625" style="0" customWidth="1"/>
    <col min="21" max="21" width="5.125" style="0" customWidth="1"/>
    <col min="22" max="26" width="4.875" style="0" customWidth="1"/>
    <col min="27" max="27" width="8.125" style="0" customWidth="1"/>
    <col min="28" max="31" width="4.875" style="0" customWidth="1"/>
    <col min="32" max="32" width="6.125" style="0" customWidth="1"/>
    <col min="33" max="35" width="5.00390625" style="0" customWidth="1"/>
    <col min="36" max="36" width="5.75390625" style="0" customWidth="1"/>
    <col min="37" max="40" width="5.00390625" style="0" customWidth="1"/>
    <col min="41" max="41" width="4.375" style="0" customWidth="1"/>
    <col min="42" max="43" width="5.00390625" style="0" customWidth="1"/>
    <col min="44" max="45" width="4.875" style="0" customWidth="1"/>
    <col min="46" max="46" width="5.75390625" style="8" customWidth="1"/>
    <col min="47" max="47" width="4.875" style="8" customWidth="1"/>
    <col min="48" max="48" width="5.625" style="8" customWidth="1"/>
    <col min="49" max="49" width="6.00390625" style="4" customWidth="1"/>
    <col min="50" max="50" width="4.375" style="0" customWidth="1"/>
    <col min="51" max="51" width="5.875" style="0" customWidth="1"/>
    <col min="52" max="53" width="5.00390625" style="0" customWidth="1"/>
    <col min="54" max="54" width="6.875" style="0" customWidth="1"/>
    <col min="55" max="55" width="7.375" style="0" customWidth="1"/>
    <col min="56" max="56" width="6.625" style="0" customWidth="1"/>
    <col min="57" max="57" width="7.75390625" style="0" customWidth="1"/>
    <col min="58" max="59" width="6.25390625" style="0" customWidth="1"/>
    <col min="60" max="60" width="7.75390625" style="0" customWidth="1"/>
    <col min="61" max="64" width="4.75390625" style="0" customWidth="1"/>
    <col min="65" max="65" width="5.875" style="0" bestFit="1" customWidth="1"/>
    <col min="66" max="66" width="19.25390625" style="0" customWidth="1"/>
    <col min="67" max="69" width="4.75390625" style="0" customWidth="1"/>
  </cols>
  <sheetData>
    <row r="1" spans="1:63" ht="36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 t="s">
        <v>123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2"/>
      <c r="AR1" s="42"/>
      <c r="AV1" s="42"/>
      <c r="AW1" s="43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</row>
    <row r="2" spans="1:63" ht="23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2"/>
      <c r="AR2" s="42"/>
      <c r="AV2" s="42"/>
      <c r="AW2" s="43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</row>
    <row r="3" spans="1:63" ht="33">
      <c r="A3" s="136" t="s">
        <v>70</v>
      </c>
      <c r="B3" s="136"/>
      <c r="C3" s="136"/>
      <c r="D3" s="136"/>
      <c r="E3" s="136"/>
      <c r="F3" s="136"/>
      <c r="G3" s="136"/>
      <c r="H3" s="136"/>
      <c r="I3" s="136"/>
      <c r="J3" s="136"/>
      <c r="K3" s="40"/>
      <c r="L3" s="40"/>
      <c r="M3" s="40"/>
      <c r="N3" s="40"/>
      <c r="O3" s="40"/>
      <c r="P3" s="40"/>
      <c r="Q3" s="40"/>
      <c r="R3" s="41"/>
      <c r="S3" s="41"/>
      <c r="T3" s="40"/>
      <c r="U3" s="40"/>
      <c r="V3" s="40"/>
      <c r="W3" s="44" t="s">
        <v>197</v>
      </c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2"/>
      <c r="AU3" s="42"/>
      <c r="AV3" s="42"/>
      <c r="AW3" s="43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</row>
    <row r="4" spans="1:63" ht="33">
      <c r="A4" s="136" t="s">
        <v>71</v>
      </c>
      <c r="B4" s="136"/>
      <c r="C4" s="136"/>
      <c r="D4" s="136"/>
      <c r="E4" s="136"/>
      <c r="F4" s="136"/>
      <c r="G4" s="136"/>
      <c r="H4" s="136"/>
      <c r="I4" s="136"/>
      <c r="J4" s="136"/>
      <c r="K4" s="40"/>
      <c r="L4" s="40"/>
      <c r="M4" s="40"/>
      <c r="N4" s="40"/>
      <c r="O4" s="40"/>
      <c r="P4" s="40"/>
      <c r="Q4" s="40"/>
      <c r="R4" s="41"/>
      <c r="S4" s="41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2"/>
      <c r="AU4" s="42"/>
      <c r="AV4" s="42"/>
      <c r="AW4" s="43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</row>
    <row r="5" spans="1:63" ht="33">
      <c r="A5" s="136" t="s">
        <v>72</v>
      </c>
      <c r="B5" s="136"/>
      <c r="C5" s="136"/>
      <c r="D5" s="136"/>
      <c r="E5" s="136"/>
      <c r="F5" s="136"/>
      <c r="G5" s="136"/>
      <c r="H5" s="136"/>
      <c r="I5" s="136"/>
      <c r="J5" s="136"/>
      <c r="K5" s="40"/>
      <c r="L5" s="40"/>
      <c r="M5" s="40"/>
      <c r="N5" s="40"/>
      <c r="O5" s="40"/>
      <c r="P5" s="40"/>
      <c r="Q5" s="40"/>
      <c r="R5" s="41"/>
      <c r="S5" s="41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2"/>
      <c r="AU5" s="42"/>
      <c r="AV5" s="42"/>
      <c r="AW5" s="43"/>
      <c r="AX5" s="40"/>
      <c r="AY5" s="40"/>
      <c r="AZ5" s="40"/>
      <c r="BA5" s="131"/>
      <c r="BB5" s="131"/>
      <c r="BC5" s="131"/>
      <c r="BD5" s="131"/>
      <c r="BE5" s="131"/>
      <c r="BF5" s="131"/>
      <c r="BG5" s="131"/>
      <c r="BH5" s="40"/>
      <c r="BI5" s="40"/>
      <c r="BJ5" s="40"/>
      <c r="BK5" s="40"/>
    </row>
    <row r="6" spans="1:63" ht="33">
      <c r="A6" s="136" t="s">
        <v>73</v>
      </c>
      <c r="B6" s="136"/>
      <c r="C6" s="136"/>
      <c r="D6" s="136"/>
      <c r="E6" s="136"/>
      <c r="F6" s="136"/>
      <c r="G6" s="136"/>
      <c r="H6" s="136"/>
      <c r="I6" s="136"/>
      <c r="J6" s="136"/>
      <c r="K6" s="40"/>
      <c r="L6" s="40"/>
      <c r="M6" s="40"/>
      <c r="N6" s="40"/>
      <c r="O6" s="40"/>
      <c r="P6" s="40"/>
      <c r="Q6" s="40"/>
      <c r="R6" s="41"/>
      <c r="S6" s="136" t="s">
        <v>262</v>
      </c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47"/>
      <c r="AR6" s="47"/>
      <c r="AS6" s="47"/>
      <c r="AT6" s="48"/>
      <c r="AU6" s="48"/>
      <c r="AV6" s="42"/>
      <c r="AW6" s="43"/>
      <c r="AX6" s="40"/>
      <c r="BA6" s="131" t="s">
        <v>257</v>
      </c>
      <c r="BB6" s="131"/>
      <c r="BC6" s="131"/>
      <c r="BD6" s="131"/>
      <c r="BE6" s="131"/>
      <c r="BF6" s="131"/>
      <c r="BG6" s="131"/>
      <c r="BH6" s="50"/>
      <c r="BI6" s="50"/>
      <c r="BJ6" s="50"/>
      <c r="BK6" s="50"/>
    </row>
    <row r="7" spans="1:63" ht="40.5" customHeight="1">
      <c r="A7" s="136" t="s">
        <v>267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40"/>
      <c r="R7" s="41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46"/>
      <c r="AX7" s="47"/>
      <c r="AY7" s="48"/>
      <c r="AZ7" s="46"/>
      <c r="BA7" s="137" t="s">
        <v>263</v>
      </c>
      <c r="BB7" s="137"/>
      <c r="BC7" s="137"/>
      <c r="BD7" s="137"/>
      <c r="BE7" s="137"/>
      <c r="BF7" s="137"/>
      <c r="BG7" s="137"/>
      <c r="BH7" s="137"/>
      <c r="BI7" s="40"/>
      <c r="BJ7" s="40"/>
      <c r="BK7" s="40"/>
    </row>
    <row r="8" spans="1:63" ht="24" customHeight="1">
      <c r="A8" s="40"/>
      <c r="B8" s="159" t="s">
        <v>186</v>
      </c>
      <c r="C8" s="159"/>
      <c r="D8" s="159"/>
      <c r="E8" s="45"/>
      <c r="F8" s="45"/>
      <c r="G8" s="45"/>
      <c r="H8" s="45"/>
      <c r="I8" s="40"/>
      <c r="J8" s="40"/>
      <c r="K8" s="40"/>
      <c r="L8" s="40"/>
      <c r="M8" s="40"/>
      <c r="N8" s="40"/>
      <c r="O8" s="40"/>
      <c r="P8" s="40"/>
      <c r="Q8" s="40"/>
      <c r="R8" s="41"/>
      <c r="S8" s="41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5"/>
      <c r="AS8" s="45"/>
      <c r="AT8" s="45"/>
      <c r="AU8" s="45"/>
      <c r="AV8" s="42"/>
      <c r="AW8" s="43"/>
      <c r="AZ8" s="40"/>
      <c r="BI8" s="40"/>
      <c r="BJ8" s="40"/>
      <c r="BK8" s="40"/>
    </row>
    <row r="9" spans="1:63" ht="37.5" customHeight="1">
      <c r="A9" s="136" t="s">
        <v>266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40"/>
      <c r="R9" s="41"/>
      <c r="S9" s="41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2"/>
      <c r="AU9" s="42"/>
      <c r="AV9" s="42"/>
      <c r="AW9" s="43"/>
      <c r="AX9" s="40"/>
      <c r="AY9" s="40"/>
      <c r="BI9" s="40"/>
      <c r="BJ9" s="40"/>
      <c r="BK9" s="40"/>
    </row>
    <row r="10" spans="1:63" ht="39" customHeight="1">
      <c r="A10" s="136" t="s">
        <v>196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40"/>
      <c r="R10" s="41"/>
      <c r="S10" s="41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H10" s="47"/>
      <c r="AI10" s="47"/>
      <c r="AJ10" s="47"/>
      <c r="AK10" s="47"/>
      <c r="AL10" s="47"/>
      <c r="AM10" s="40"/>
      <c r="AN10" s="40"/>
      <c r="AO10" s="40"/>
      <c r="AP10" s="40"/>
      <c r="AQ10" s="40"/>
      <c r="AR10" s="40"/>
      <c r="AS10" s="40"/>
      <c r="AT10" s="42"/>
      <c r="AU10" s="42"/>
      <c r="AV10" s="42"/>
      <c r="AW10" s="43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</row>
    <row r="11" spans="1:63" ht="18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  <c r="S11" s="41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2"/>
      <c r="AU11" s="42"/>
      <c r="AV11" s="42"/>
      <c r="AW11" s="43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</row>
    <row r="12" spans="1:63" ht="33">
      <c r="A12" s="40"/>
      <c r="B12" s="40"/>
      <c r="C12" s="40"/>
      <c r="D12" s="138" t="s">
        <v>100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40"/>
      <c r="X12" s="40"/>
      <c r="Y12" s="40"/>
      <c r="Z12" s="40"/>
      <c r="AA12" s="40"/>
      <c r="AB12" s="49"/>
      <c r="AC12" s="40"/>
      <c r="AD12" s="40"/>
      <c r="AE12" s="40"/>
      <c r="AF12" s="40"/>
      <c r="AG12" s="40"/>
      <c r="AH12" s="40"/>
      <c r="AI12" s="40"/>
      <c r="AJ12" s="40"/>
      <c r="AK12" s="40"/>
      <c r="AL12" s="138" t="s">
        <v>5</v>
      </c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40"/>
      <c r="BK12" s="40"/>
    </row>
    <row r="13" spans="1:63" ht="9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  <c r="S13" s="41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2"/>
      <c r="AU13" s="42"/>
      <c r="AV13" s="42"/>
      <c r="AW13" s="43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</row>
    <row r="14" spans="1:60" ht="18" customHeight="1">
      <c r="A14" s="134" t="s">
        <v>56</v>
      </c>
      <c r="B14" s="124" t="s">
        <v>66</v>
      </c>
      <c r="C14" s="125"/>
      <c r="D14" s="125"/>
      <c r="E14" s="126"/>
      <c r="F14" s="120" t="s">
        <v>90</v>
      </c>
      <c r="G14" s="124" t="s">
        <v>65</v>
      </c>
      <c r="H14" s="125"/>
      <c r="I14" s="126"/>
      <c r="J14" s="120" t="s">
        <v>91</v>
      </c>
      <c r="K14" s="124" t="s">
        <v>64</v>
      </c>
      <c r="L14" s="125"/>
      <c r="M14" s="125"/>
      <c r="N14" s="126"/>
      <c r="O14" s="124" t="s">
        <v>63</v>
      </c>
      <c r="P14" s="125"/>
      <c r="Q14" s="125"/>
      <c r="R14" s="126"/>
      <c r="S14" s="120" t="s">
        <v>92</v>
      </c>
      <c r="T14" s="124" t="s">
        <v>62</v>
      </c>
      <c r="U14" s="125"/>
      <c r="V14" s="126"/>
      <c r="W14" s="120" t="s">
        <v>93</v>
      </c>
      <c r="X14" s="124" t="s">
        <v>61</v>
      </c>
      <c r="Y14" s="125"/>
      <c r="Z14" s="126"/>
      <c r="AA14" s="120" t="s">
        <v>94</v>
      </c>
      <c r="AB14" s="124" t="s">
        <v>60</v>
      </c>
      <c r="AC14" s="125"/>
      <c r="AD14" s="125"/>
      <c r="AE14" s="126"/>
      <c r="AF14" s="120" t="s">
        <v>95</v>
      </c>
      <c r="AG14" s="124" t="s">
        <v>59</v>
      </c>
      <c r="AH14" s="125"/>
      <c r="AI14" s="126"/>
      <c r="AJ14" s="120" t="s">
        <v>96</v>
      </c>
      <c r="AK14" s="124" t="s">
        <v>58</v>
      </c>
      <c r="AL14" s="125"/>
      <c r="AM14" s="125"/>
      <c r="AN14" s="126"/>
      <c r="AO14" s="124" t="s">
        <v>57</v>
      </c>
      <c r="AP14" s="125"/>
      <c r="AQ14" s="125"/>
      <c r="AR14" s="126"/>
      <c r="AS14" s="120" t="s">
        <v>85</v>
      </c>
      <c r="AT14" s="124" t="s">
        <v>86</v>
      </c>
      <c r="AU14" s="125"/>
      <c r="AV14" s="126"/>
      <c r="AW14" s="120" t="s">
        <v>87</v>
      </c>
      <c r="AX14" s="124" t="s">
        <v>88</v>
      </c>
      <c r="AY14" s="125"/>
      <c r="AZ14" s="125"/>
      <c r="BA14" s="126"/>
      <c r="BB14" s="151" t="s">
        <v>97</v>
      </c>
      <c r="BC14" s="134" t="s">
        <v>98</v>
      </c>
      <c r="BD14" s="132" t="s">
        <v>264</v>
      </c>
      <c r="BE14" s="134" t="s">
        <v>103</v>
      </c>
      <c r="BF14" s="134" t="s">
        <v>54</v>
      </c>
      <c r="BG14" s="134" t="s">
        <v>55</v>
      </c>
      <c r="BH14" s="134" t="s">
        <v>4</v>
      </c>
    </row>
    <row r="15" spans="1:60" ht="233.25" customHeight="1">
      <c r="A15" s="135"/>
      <c r="B15" s="9" t="s">
        <v>67</v>
      </c>
      <c r="C15" s="9" t="s">
        <v>27</v>
      </c>
      <c r="D15" s="9" t="s">
        <v>28</v>
      </c>
      <c r="E15" s="9" t="s">
        <v>29</v>
      </c>
      <c r="F15" s="121"/>
      <c r="G15" s="9" t="s">
        <v>30</v>
      </c>
      <c r="H15" s="9" t="s">
        <v>31</v>
      </c>
      <c r="I15" s="9" t="s">
        <v>32</v>
      </c>
      <c r="J15" s="121"/>
      <c r="K15" s="9" t="s">
        <v>33</v>
      </c>
      <c r="L15" s="9" t="s">
        <v>34</v>
      </c>
      <c r="M15" s="9" t="s">
        <v>35</v>
      </c>
      <c r="N15" s="9" t="s">
        <v>36</v>
      </c>
      <c r="O15" s="9" t="s">
        <v>26</v>
      </c>
      <c r="P15" s="9" t="s">
        <v>27</v>
      </c>
      <c r="Q15" s="9" t="s">
        <v>28</v>
      </c>
      <c r="R15" s="9" t="s">
        <v>29</v>
      </c>
      <c r="S15" s="121"/>
      <c r="T15" s="9" t="s">
        <v>37</v>
      </c>
      <c r="U15" s="9" t="s">
        <v>38</v>
      </c>
      <c r="V15" s="9" t="s">
        <v>39</v>
      </c>
      <c r="W15" s="121"/>
      <c r="X15" s="9" t="s">
        <v>40</v>
      </c>
      <c r="Y15" s="9" t="s">
        <v>41</v>
      </c>
      <c r="Z15" s="9" t="s">
        <v>42</v>
      </c>
      <c r="AA15" s="121"/>
      <c r="AB15" s="9" t="s">
        <v>40</v>
      </c>
      <c r="AC15" s="9" t="s">
        <v>41</v>
      </c>
      <c r="AD15" s="9" t="s">
        <v>42</v>
      </c>
      <c r="AE15" s="9" t="s">
        <v>43</v>
      </c>
      <c r="AF15" s="121"/>
      <c r="AG15" s="9" t="s">
        <v>30</v>
      </c>
      <c r="AH15" s="9" t="s">
        <v>31</v>
      </c>
      <c r="AI15" s="9" t="s">
        <v>32</v>
      </c>
      <c r="AJ15" s="121"/>
      <c r="AK15" s="9" t="s">
        <v>44</v>
      </c>
      <c r="AL15" s="9" t="s">
        <v>45</v>
      </c>
      <c r="AM15" s="9" t="s">
        <v>46</v>
      </c>
      <c r="AN15" s="9" t="s">
        <v>47</v>
      </c>
      <c r="AO15" s="9" t="s">
        <v>26</v>
      </c>
      <c r="AP15" s="9" t="s">
        <v>27</v>
      </c>
      <c r="AQ15" s="9" t="s">
        <v>28</v>
      </c>
      <c r="AR15" s="9" t="s">
        <v>29</v>
      </c>
      <c r="AS15" s="121"/>
      <c r="AT15" s="9" t="s">
        <v>30</v>
      </c>
      <c r="AU15" s="9" t="s">
        <v>31</v>
      </c>
      <c r="AV15" s="9" t="s">
        <v>32</v>
      </c>
      <c r="AW15" s="121"/>
      <c r="AX15" s="9" t="s">
        <v>33</v>
      </c>
      <c r="AY15" s="9" t="s">
        <v>34</v>
      </c>
      <c r="AZ15" s="9" t="s">
        <v>35</v>
      </c>
      <c r="BA15" s="9" t="s">
        <v>89</v>
      </c>
      <c r="BB15" s="151"/>
      <c r="BC15" s="135"/>
      <c r="BD15" s="133"/>
      <c r="BE15" s="135"/>
      <c r="BF15" s="135"/>
      <c r="BG15" s="135"/>
      <c r="BH15" s="135"/>
    </row>
    <row r="16" spans="1:60" ht="31.5" customHeight="1">
      <c r="A16" s="10" t="s">
        <v>19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26"/>
      <c r="Q16" s="26"/>
      <c r="R16" s="31"/>
      <c r="S16" s="67" t="s">
        <v>0</v>
      </c>
      <c r="T16" s="67" t="s">
        <v>0</v>
      </c>
      <c r="U16" s="67" t="s">
        <v>0</v>
      </c>
      <c r="V16" s="68" t="s">
        <v>48</v>
      </c>
      <c r="W16" s="69" t="s">
        <v>48</v>
      </c>
      <c r="X16" s="70"/>
      <c r="Y16" s="71"/>
      <c r="Z16" s="71"/>
      <c r="AA16" s="71"/>
      <c r="AB16" s="26"/>
      <c r="AC16" s="26" t="s">
        <v>49</v>
      </c>
      <c r="AD16" s="26" t="s">
        <v>49</v>
      </c>
      <c r="AE16" s="26" t="s">
        <v>49</v>
      </c>
      <c r="AF16" s="26" t="s">
        <v>49</v>
      </c>
      <c r="AG16" s="72"/>
      <c r="AH16" s="32"/>
      <c r="AI16" s="32"/>
      <c r="AJ16" s="26"/>
      <c r="AK16" s="26"/>
      <c r="AL16" s="67" t="s">
        <v>0</v>
      </c>
      <c r="AM16" s="67" t="s">
        <v>0</v>
      </c>
      <c r="AN16" s="26" t="s">
        <v>68</v>
      </c>
      <c r="AO16" s="26" t="s">
        <v>68</v>
      </c>
      <c r="AP16" s="26" t="s">
        <v>68</v>
      </c>
      <c r="AQ16" s="26" t="s">
        <v>68</v>
      </c>
      <c r="AR16" s="26" t="s">
        <v>51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33">
        <v>27</v>
      </c>
      <c r="BC16" s="33">
        <v>5</v>
      </c>
      <c r="BD16" s="33">
        <v>4</v>
      </c>
      <c r="BE16" s="33">
        <v>4</v>
      </c>
      <c r="BF16" s="33">
        <v>1</v>
      </c>
      <c r="BG16" s="33">
        <v>2</v>
      </c>
      <c r="BH16" s="33">
        <v>43</v>
      </c>
    </row>
    <row r="17" spans="1:60" ht="24.75" customHeight="1">
      <c r="A17" s="3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2"/>
      <c r="T17" s="52"/>
      <c r="U17" s="52"/>
      <c r="V17" s="53"/>
      <c r="W17" s="54"/>
      <c r="X17" s="54"/>
      <c r="Y17" s="54"/>
      <c r="Z17" s="54"/>
      <c r="AA17" s="54"/>
      <c r="AB17" s="54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4"/>
      <c r="AU17" s="54"/>
      <c r="AV17" s="54"/>
      <c r="AW17" s="54"/>
      <c r="AX17" s="54"/>
      <c r="AY17" s="54"/>
      <c r="AZ17" s="54"/>
      <c r="BA17" s="54"/>
      <c r="BB17" s="39">
        <v>27</v>
      </c>
      <c r="BC17" s="39">
        <v>5</v>
      </c>
      <c r="BD17" s="39">
        <v>4</v>
      </c>
      <c r="BE17" s="39">
        <v>4</v>
      </c>
      <c r="BF17" s="39">
        <v>1</v>
      </c>
      <c r="BG17" s="39">
        <v>2</v>
      </c>
      <c r="BH17" s="39">
        <f>SUM(BB17:BG17)</f>
        <v>43</v>
      </c>
    </row>
    <row r="18" spans="2:43" ht="30.75">
      <c r="B18" s="22" t="s">
        <v>6</v>
      </c>
      <c r="C18" s="22"/>
      <c r="D18" s="22"/>
      <c r="E18" s="22"/>
      <c r="F18" s="22"/>
      <c r="G18" s="3"/>
      <c r="H18" s="23"/>
      <c r="I18" s="24" t="s">
        <v>69</v>
      </c>
      <c r="J18" s="22" t="s">
        <v>3</v>
      </c>
      <c r="K18" s="3"/>
      <c r="L18" s="3"/>
      <c r="M18" s="3"/>
      <c r="N18" s="22"/>
      <c r="O18" s="22"/>
      <c r="P18" s="22"/>
      <c r="Q18" s="22"/>
      <c r="R18" s="25"/>
      <c r="S18" s="6"/>
      <c r="T18" s="3"/>
      <c r="U18" s="26" t="s">
        <v>49</v>
      </c>
      <c r="V18" s="24" t="s">
        <v>69</v>
      </c>
      <c r="W18" s="22" t="s">
        <v>265</v>
      </c>
      <c r="X18" s="3"/>
      <c r="Y18" s="22"/>
      <c r="Z18" s="22"/>
      <c r="AA18" s="22"/>
      <c r="AB18" s="22"/>
      <c r="AC18" s="22"/>
      <c r="AD18" s="22"/>
      <c r="AE18" s="22"/>
      <c r="AF18" s="3"/>
      <c r="AG18" s="3"/>
      <c r="AH18" s="3"/>
      <c r="AI18" s="26" t="s">
        <v>51</v>
      </c>
      <c r="AJ18" s="24" t="s">
        <v>69</v>
      </c>
      <c r="AK18" s="22" t="s">
        <v>50</v>
      </c>
      <c r="AL18" s="22"/>
      <c r="AM18" s="22"/>
      <c r="AN18" s="2"/>
      <c r="AO18" s="2"/>
      <c r="AP18" s="2"/>
      <c r="AQ18" s="2"/>
    </row>
    <row r="19" spans="1:43" ht="17.25" customHeight="1">
      <c r="A19" s="1"/>
      <c r="B19" s="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5"/>
      <c r="S19" s="6"/>
      <c r="T19" s="3"/>
      <c r="U19" s="25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3"/>
      <c r="AG19" s="3"/>
      <c r="AH19" s="3"/>
      <c r="AI19" s="22"/>
      <c r="AJ19" s="22"/>
      <c r="AK19" s="22"/>
      <c r="AL19" s="22"/>
      <c r="AM19" s="22"/>
      <c r="AN19" s="2"/>
      <c r="AO19" s="2"/>
      <c r="AP19" s="2"/>
      <c r="AQ19" s="2"/>
    </row>
    <row r="20" spans="1:43" ht="30.75">
      <c r="A20" s="1"/>
      <c r="B20" s="1"/>
      <c r="C20" s="22"/>
      <c r="D20" s="22"/>
      <c r="E20" s="22"/>
      <c r="F20" s="22"/>
      <c r="G20" s="22"/>
      <c r="H20" s="32" t="s">
        <v>0</v>
      </c>
      <c r="I20" s="24" t="s">
        <v>69</v>
      </c>
      <c r="J20" s="22" t="s">
        <v>52</v>
      </c>
      <c r="K20" s="3"/>
      <c r="L20" s="3"/>
      <c r="M20" s="3"/>
      <c r="N20" s="22"/>
      <c r="O20" s="22"/>
      <c r="P20" s="22"/>
      <c r="Q20" s="22"/>
      <c r="R20" s="25"/>
      <c r="S20" s="6"/>
      <c r="T20" s="3"/>
      <c r="U20" s="26" t="s">
        <v>68</v>
      </c>
      <c r="V20" s="24" t="s">
        <v>69</v>
      </c>
      <c r="W20" s="22" t="s">
        <v>104</v>
      </c>
      <c r="X20" s="22"/>
      <c r="Y20" s="22"/>
      <c r="Z20" s="2"/>
      <c r="AA20" s="2"/>
      <c r="AB20" s="2"/>
      <c r="AC20" s="2"/>
      <c r="AD20" s="3"/>
      <c r="AE20" s="3"/>
      <c r="AF20" s="3"/>
      <c r="AG20" s="3"/>
      <c r="AH20" s="3"/>
      <c r="AI20" s="26" t="s">
        <v>48</v>
      </c>
      <c r="AJ20" s="24" t="s">
        <v>69</v>
      </c>
      <c r="AK20" s="22" t="s">
        <v>99</v>
      </c>
      <c r="AL20" s="22"/>
      <c r="AM20" s="22"/>
      <c r="AN20" s="22"/>
      <c r="AO20" s="3"/>
      <c r="AP20" s="3"/>
      <c r="AQ20" s="3"/>
    </row>
    <row r="21" spans="1:43" ht="24" customHeight="1">
      <c r="A21" s="1"/>
      <c r="B21" s="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  <c r="S21" s="25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"/>
      <c r="AK21" s="2"/>
      <c r="AL21" s="2"/>
      <c r="AM21" s="2"/>
      <c r="AN21" s="2"/>
      <c r="AO21" s="2"/>
      <c r="AP21" s="2"/>
      <c r="AQ21" s="2"/>
    </row>
    <row r="22" spans="1:60" ht="41.25" customHeight="1" thickBo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7"/>
      <c r="S22" s="57"/>
      <c r="T22" s="56"/>
      <c r="U22" s="56"/>
      <c r="V22" s="56"/>
      <c r="W22" s="56"/>
      <c r="X22" s="56"/>
      <c r="Y22" s="56"/>
      <c r="Z22" s="152" t="s">
        <v>25</v>
      </c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58"/>
      <c r="AT22" s="59"/>
      <c r="AU22" s="59"/>
      <c r="AV22" s="59"/>
      <c r="AW22" s="60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</row>
    <row r="23" spans="1:76" ht="63.75" customHeight="1" thickBot="1">
      <c r="A23" s="153" t="s">
        <v>259</v>
      </c>
      <c r="B23" s="203" t="s">
        <v>102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145" t="s">
        <v>7</v>
      </c>
      <c r="Y23" s="146"/>
      <c r="Z23" s="139" t="s">
        <v>8</v>
      </c>
      <c r="AA23" s="140"/>
      <c r="AB23" s="169" t="s">
        <v>9</v>
      </c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1"/>
      <c r="AO23" s="173" t="s">
        <v>24</v>
      </c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4"/>
      <c r="BC23" s="160" t="s">
        <v>74</v>
      </c>
      <c r="BD23" s="160"/>
      <c r="BE23" s="160"/>
      <c r="BF23" s="160"/>
      <c r="BG23" s="160"/>
      <c r="BH23" s="161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</row>
    <row r="24" spans="1:76" ht="36.75" customHeight="1" thickBot="1">
      <c r="A24" s="154"/>
      <c r="B24" s="205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147"/>
      <c r="Y24" s="148"/>
      <c r="Z24" s="141"/>
      <c r="AA24" s="142"/>
      <c r="AB24" s="404" t="s">
        <v>4</v>
      </c>
      <c r="AC24" s="158"/>
      <c r="AD24" s="158"/>
      <c r="AE24" s="390" t="s">
        <v>10</v>
      </c>
      <c r="AF24" s="391"/>
      <c r="AG24" s="400" t="s">
        <v>11</v>
      </c>
      <c r="AH24" s="398"/>
      <c r="AI24" s="398"/>
      <c r="AJ24" s="398"/>
      <c r="AK24" s="398"/>
      <c r="AL24" s="398"/>
      <c r="AM24" s="398"/>
      <c r="AN24" s="399"/>
      <c r="AO24" s="397" t="s">
        <v>13</v>
      </c>
      <c r="AP24" s="398"/>
      <c r="AQ24" s="398"/>
      <c r="AR24" s="398"/>
      <c r="AS24" s="398"/>
      <c r="AT24" s="398"/>
      <c r="AU24" s="398"/>
      <c r="AV24" s="398"/>
      <c r="AW24" s="398"/>
      <c r="AX24" s="398"/>
      <c r="AY24" s="398"/>
      <c r="AZ24" s="398"/>
      <c r="BA24" s="398"/>
      <c r="BB24" s="399"/>
      <c r="BC24" s="162"/>
      <c r="BD24" s="162"/>
      <c r="BE24" s="162"/>
      <c r="BF24" s="162"/>
      <c r="BG24" s="162"/>
      <c r="BH24" s="163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</row>
    <row r="25" spans="1:76" ht="69" customHeight="1">
      <c r="A25" s="154"/>
      <c r="B25" s="205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147"/>
      <c r="Y25" s="148"/>
      <c r="Z25" s="141"/>
      <c r="AA25" s="142"/>
      <c r="AB25" s="405"/>
      <c r="AC25" s="392"/>
      <c r="AD25" s="392"/>
      <c r="AE25" s="392"/>
      <c r="AF25" s="393"/>
      <c r="AG25" s="172" t="s">
        <v>12</v>
      </c>
      <c r="AH25" s="158"/>
      <c r="AI25" s="158" t="s">
        <v>75</v>
      </c>
      <c r="AJ25" s="158"/>
      <c r="AK25" s="158" t="s">
        <v>76</v>
      </c>
      <c r="AL25" s="158"/>
      <c r="AM25" s="158" t="s">
        <v>53</v>
      </c>
      <c r="AN25" s="168"/>
      <c r="AO25" s="401" t="s">
        <v>170</v>
      </c>
      <c r="AP25" s="395"/>
      <c r="AQ25" s="395"/>
      <c r="AR25" s="395"/>
      <c r="AS25" s="395"/>
      <c r="AT25" s="395"/>
      <c r="AU25" s="402"/>
      <c r="AV25" s="394" t="s">
        <v>171</v>
      </c>
      <c r="AW25" s="395"/>
      <c r="AX25" s="395"/>
      <c r="AY25" s="395"/>
      <c r="AZ25" s="395"/>
      <c r="BA25" s="395"/>
      <c r="BB25" s="396"/>
      <c r="BC25" s="162"/>
      <c r="BD25" s="162"/>
      <c r="BE25" s="162"/>
      <c r="BF25" s="162"/>
      <c r="BG25" s="162"/>
      <c r="BH25" s="163"/>
      <c r="BM25" s="20"/>
      <c r="BN25" s="21"/>
      <c r="BO25" s="21"/>
      <c r="BP25" s="20"/>
      <c r="BQ25" s="21"/>
      <c r="BR25" s="21"/>
      <c r="BS25" s="20"/>
      <c r="BT25" s="21"/>
      <c r="BU25" s="21"/>
      <c r="BV25" s="20"/>
      <c r="BW25" s="21"/>
      <c r="BX25" s="21"/>
    </row>
    <row r="26" spans="1:76" ht="138" customHeight="1" thickBot="1">
      <c r="A26" s="155"/>
      <c r="B26" s="207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149"/>
      <c r="Y26" s="150"/>
      <c r="Z26" s="143"/>
      <c r="AA26" s="144"/>
      <c r="AB26" s="403"/>
      <c r="AC26" s="157"/>
      <c r="AD26" s="157"/>
      <c r="AE26" s="157"/>
      <c r="AF26" s="166"/>
      <c r="AG26" s="156"/>
      <c r="AH26" s="157"/>
      <c r="AI26" s="157"/>
      <c r="AJ26" s="157"/>
      <c r="AK26" s="157"/>
      <c r="AL26" s="157"/>
      <c r="AM26" s="157"/>
      <c r="AN26" s="166"/>
      <c r="AO26" s="156" t="s">
        <v>2</v>
      </c>
      <c r="AP26" s="157"/>
      <c r="AQ26" s="157"/>
      <c r="AR26" s="157" t="s">
        <v>133</v>
      </c>
      <c r="AS26" s="157"/>
      <c r="AT26" s="157" t="s">
        <v>14</v>
      </c>
      <c r="AU26" s="167"/>
      <c r="AV26" s="403" t="s">
        <v>2</v>
      </c>
      <c r="AW26" s="157"/>
      <c r="AX26" s="157"/>
      <c r="AY26" s="157" t="s">
        <v>133</v>
      </c>
      <c r="AZ26" s="157"/>
      <c r="BA26" s="157" t="s">
        <v>14</v>
      </c>
      <c r="BB26" s="166"/>
      <c r="BC26" s="164"/>
      <c r="BD26" s="164"/>
      <c r="BE26" s="164"/>
      <c r="BF26" s="164"/>
      <c r="BG26" s="164"/>
      <c r="BH26" s="165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</row>
    <row r="27" spans="1:76" ht="43.5" customHeight="1" thickBot="1">
      <c r="A27" s="61" t="s">
        <v>15</v>
      </c>
      <c r="B27" s="186" t="s">
        <v>124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92">
        <f>COUNTA(X28:Y36)</f>
        <v>2</v>
      </c>
      <c r="Y27" s="193"/>
      <c r="Z27" s="340">
        <f>COUNTA(Z28:AA36)</f>
        <v>4</v>
      </c>
      <c r="AA27" s="193"/>
      <c r="AB27" s="192">
        <f>SUM(AB28:AD36)</f>
        <v>700</v>
      </c>
      <c r="AC27" s="193"/>
      <c r="AD27" s="193"/>
      <c r="AE27" s="193">
        <f>SUM(AE28:AF36)</f>
        <v>212</v>
      </c>
      <c r="AF27" s="341"/>
      <c r="AG27" s="193">
        <f>SUM(AG28:AH36)</f>
        <v>104</v>
      </c>
      <c r="AH27" s="341"/>
      <c r="AI27" s="192">
        <f>SUM(AI28:AJ36)</f>
        <v>24</v>
      </c>
      <c r="AJ27" s="193"/>
      <c r="AK27" s="193">
        <f>SUM(AK28:AL36)</f>
        <v>36</v>
      </c>
      <c r="AL27" s="193"/>
      <c r="AM27" s="340">
        <f>SUM(AM28:AN36)</f>
        <v>48</v>
      </c>
      <c r="AN27" s="341"/>
      <c r="AO27" s="342">
        <f>SUM(AO28:AQ36)</f>
        <v>394</v>
      </c>
      <c r="AP27" s="343"/>
      <c r="AQ27" s="343"/>
      <c r="AR27" s="343">
        <f>SUM(AR28:AS36)</f>
        <v>128</v>
      </c>
      <c r="AS27" s="343"/>
      <c r="AT27" s="343">
        <f>SUM(AT28:AU36)</f>
        <v>12</v>
      </c>
      <c r="AU27" s="343"/>
      <c r="AV27" s="389">
        <f>SUM(AV28:AX36)</f>
        <v>306</v>
      </c>
      <c r="AW27" s="343"/>
      <c r="AX27" s="343"/>
      <c r="AY27" s="343">
        <f>SUM(AY28:AZ36)</f>
        <v>84</v>
      </c>
      <c r="AZ27" s="343"/>
      <c r="BA27" s="383">
        <f>SUM(BA28:BB36)</f>
        <v>9</v>
      </c>
      <c r="BB27" s="384"/>
      <c r="BC27" s="385"/>
      <c r="BD27" s="383"/>
      <c r="BE27" s="383"/>
      <c r="BF27" s="383"/>
      <c r="BG27" s="383"/>
      <c r="BH27" s="384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</row>
    <row r="28" spans="1:76" s="36" customFormat="1" ht="36" customHeight="1">
      <c r="A28" s="73" t="s">
        <v>190</v>
      </c>
      <c r="B28" s="199" t="s">
        <v>150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337"/>
      <c r="Y28" s="338"/>
      <c r="Z28" s="338"/>
      <c r="AA28" s="346"/>
      <c r="AB28" s="337"/>
      <c r="AC28" s="338"/>
      <c r="AD28" s="338"/>
      <c r="AE28" s="338"/>
      <c r="AF28" s="344"/>
      <c r="AG28" s="345"/>
      <c r="AH28" s="339"/>
      <c r="AI28" s="339"/>
      <c r="AJ28" s="339"/>
      <c r="AK28" s="339"/>
      <c r="AL28" s="339"/>
      <c r="AM28" s="339"/>
      <c r="AN28" s="347"/>
      <c r="AO28" s="345"/>
      <c r="AP28" s="339"/>
      <c r="AQ28" s="339"/>
      <c r="AR28" s="339"/>
      <c r="AS28" s="339"/>
      <c r="AT28" s="339"/>
      <c r="AU28" s="347"/>
      <c r="AV28" s="345"/>
      <c r="AW28" s="339"/>
      <c r="AX28" s="339"/>
      <c r="AY28" s="339"/>
      <c r="AZ28" s="339"/>
      <c r="BA28" s="339"/>
      <c r="BB28" s="388"/>
      <c r="BC28" s="386" t="s">
        <v>169</v>
      </c>
      <c r="BD28" s="287"/>
      <c r="BE28" s="287"/>
      <c r="BF28" s="287"/>
      <c r="BG28" s="287"/>
      <c r="BH28" s="38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</row>
    <row r="29" spans="1:76" s="36" customFormat="1" ht="36" customHeight="1">
      <c r="A29" s="62" t="s">
        <v>110</v>
      </c>
      <c r="B29" s="201" t="s">
        <v>151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127">
        <v>1</v>
      </c>
      <c r="Y29" s="128"/>
      <c r="Z29" s="128"/>
      <c r="AA29" s="406"/>
      <c r="AB29" s="127">
        <v>102</v>
      </c>
      <c r="AC29" s="128"/>
      <c r="AD29" s="128"/>
      <c r="AE29" s="128">
        <v>50</v>
      </c>
      <c r="AF29" s="335"/>
      <c r="AG29" s="336">
        <v>26</v>
      </c>
      <c r="AH29" s="332"/>
      <c r="AI29" s="332"/>
      <c r="AJ29" s="332"/>
      <c r="AK29" s="332"/>
      <c r="AL29" s="332"/>
      <c r="AM29" s="332">
        <v>24</v>
      </c>
      <c r="AN29" s="334"/>
      <c r="AO29" s="336">
        <v>102</v>
      </c>
      <c r="AP29" s="332"/>
      <c r="AQ29" s="332"/>
      <c r="AR29" s="332">
        <v>50</v>
      </c>
      <c r="AS29" s="332"/>
      <c r="AT29" s="332">
        <v>3</v>
      </c>
      <c r="AU29" s="334"/>
      <c r="AV29" s="336"/>
      <c r="AW29" s="332"/>
      <c r="AX29" s="332"/>
      <c r="AY29" s="332"/>
      <c r="AZ29" s="332"/>
      <c r="BA29" s="332"/>
      <c r="BB29" s="333"/>
      <c r="BC29" s="382" t="s">
        <v>113</v>
      </c>
      <c r="BD29" s="332"/>
      <c r="BE29" s="332"/>
      <c r="BF29" s="332"/>
      <c r="BG29" s="332"/>
      <c r="BH29" s="333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</row>
    <row r="30" spans="1:76" s="36" customFormat="1" ht="36" customHeight="1">
      <c r="A30" s="62" t="s">
        <v>131</v>
      </c>
      <c r="B30" s="201" t="s">
        <v>152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127">
        <v>2</v>
      </c>
      <c r="Y30" s="128"/>
      <c r="Z30" s="128"/>
      <c r="AA30" s="406"/>
      <c r="AB30" s="127">
        <v>108</v>
      </c>
      <c r="AC30" s="128"/>
      <c r="AD30" s="128"/>
      <c r="AE30" s="128">
        <v>48</v>
      </c>
      <c r="AF30" s="335"/>
      <c r="AG30" s="336">
        <v>24</v>
      </c>
      <c r="AH30" s="332"/>
      <c r="AI30" s="332"/>
      <c r="AJ30" s="332"/>
      <c r="AK30" s="332"/>
      <c r="AL30" s="332"/>
      <c r="AM30" s="332">
        <v>24</v>
      </c>
      <c r="AN30" s="334"/>
      <c r="AO30" s="336"/>
      <c r="AP30" s="332"/>
      <c r="AQ30" s="332"/>
      <c r="AR30" s="332"/>
      <c r="AS30" s="332"/>
      <c r="AT30" s="332"/>
      <c r="AU30" s="334"/>
      <c r="AV30" s="336">
        <v>108</v>
      </c>
      <c r="AW30" s="332"/>
      <c r="AX30" s="332"/>
      <c r="AY30" s="332">
        <v>48</v>
      </c>
      <c r="AZ30" s="332"/>
      <c r="BA30" s="332">
        <v>3</v>
      </c>
      <c r="BB30" s="333"/>
      <c r="BC30" s="382" t="s">
        <v>114</v>
      </c>
      <c r="BD30" s="332"/>
      <c r="BE30" s="332"/>
      <c r="BF30" s="332"/>
      <c r="BG30" s="332"/>
      <c r="BH30" s="333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</row>
    <row r="31" spans="1:76" s="36" customFormat="1" ht="36" customHeight="1">
      <c r="A31" s="62" t="s">
        <v>275</v>
      </c>
      <c r="B31" s="201" t="s">
        <v>153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127"/>
      <c r="Y31" s="128"/>
      <c r="Z31" s="112">
        <v>2</v>
      </c>
      <c r="AA31" s="117"/>
      <c r="AB31" s="116">
        <v>108</v>
      </c>
      <c r="AC31" s="112"/>
      <c r="AD31" s="112"/>
      <c r="AE31" s="112">
        <v>36</v>
      </c>
      <c r="AF31" s="113"/>
      <c r="AG31" s="116">
        <v>18</v>
      </c>
      <c r="AH31" s="112"/>
      <c r="AI31" s="112"/>
      <c r="AJ31" s="112"/>
      <c r="AK31" s="112">
        <v>18</v>
      </c>
      <c r="AL31" s="112"/>
      <c r="AM31" s="112"/>
      <c r="AN31" s="113"/>
      <c r="AO31" s="116"/>
      <c r="AP31" s="112"/>
      <c r="AQ31" s="112"/>
      <c r="AR31" s="112"/>
      <c r="AS31" s="112"/>
      <c r="AT31" s="112"/>
      <c r="AU31" s="113"/>
      <c r="AV31" s="116">
        <v>108</v>
      </c>
      <c r="AW31" s="112"/>
      <c r="AX31" s="112"/>
      <c r="AY31" s="112">
        <v>36</v>
      </c>
      <c r="AZ31" s="112"/>
      <c r="BA31" s="112">
        <v>3</v>
      </c>
      <c r="BB31" s="117"/>
      <c r="BC31" s="382" t="s">
        <v>115</v>
      </c>
      <c r="BD31" s="332"/>
      <c r="BE31" s="332"/>
      <c r="BF31" s="332"/>
      <c r="BG31" s="332"/>
      <c r="BH31" s="333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</row>
    <row r="32" spans="1:76" s="36" customFormat="1" ht="36" customHeight="1">
      <c r="A32" s="109" t="s">
        <v>109</v>
      </c>
      <c r="B32" s="187" t="s">
        <v>154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9"/>
      <c r="X32" s="182"/>
      <c r="Y32" s="183"/>
      <c r="Z32" s="253">
        <v>1</v>
      </c>
      <c r="AA32" s="265"/>
      <c r="AB32" s="252">
        <v>102</v>
      </c>
      <c r="AC32" s="253"/>
      <c r="AD32" s="253"/>
      <c r="AE32" s="253">
        <v>36</v>
      </c>
      <c r="AF32" s="254"/>
      <c r="AG32" s="116">
        <v>18</v>
      </c>
      <c r="AH32" s="112"/>
      <c r="AI32" s="112"/>
      <c r="AJ32" s="112"/>
      <c r="AK32" s="112">
        <v>18</v>
      </c>
      <c r="AL32" s="112"/>
      <c r="AM32" s="112"/>
      <c r="AN32" s="117"/>
      <c r="AO32" s="116">
        <v>102</v>
      </c>
      <c r="AP32" s="112"/>
      <c r="AQ32" s="112"/>
      <c r="AR32" s="112">
        <v>36</v>
      </c>
      <c r="AS32" s="112"/>
      <c r="AT32" s="112">
        <v>3</v>
      </c>
      <c r="AU32" s="113"/>
      <c r="AV32" s="182"/>
      <c r="AW32" s="183"/>
      <c r="AX32" s="183"/>
      <c r="AY32" s="183"/>
      <c r="AZ32" s="183"/>
      <c r="BA32" s="183"/>
      <c r="BB32" s="211"/>
      <c r="BC32" s="209" t="s">
        <v>253</v>
      </c>
      <c r="BD32" s="112"/>
      <c r="BE32" s="112"/>
      <c r="BF32" s="112"/>
      <c r="BG32" s="112"/>
      <c r="BH32" s="11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</row>
    <row r="33" spans="1:76" ht="36" customHeight="1">
      <c r="A33" s="78" t="s">
        <v>147</v>
      </c>
      <c r="B33" s="184" t="s">
        <v>161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94"/>
      <c r="Y33" s="195"/>
      <c r="Z33" s="112"/>
      <c r="AA33" s="117"/>
      <c r="AB33" s="116"/>
      <c r="AC33" s="112"/>
      <c r="AD33" s="112"/>
      <c r="AE33" s="183"/>
      <c r="AF33" s="211"/>
      <c r="AG33" s="318"/>
      <c r="AH33" s="195"/>
      <c r="AI33" s="195"/>
      <c r="AJ33" s="195"/>
      <c r="AK33" s="195"/>
      <c r="AL33" s="195"/>
      <c r="AM33" s="195"/>
      <c r="AN33" s="320"/>
      <c r="AO33" s="226"/>
      <c r="AP33" s="227"/>
      <c r="AQ33" s="227"/>
      <c r="AR33" s="227"/>
      <c r="AS33" s="227"/>
      <c r="AT33" s="227"/>
      <c r="AU33" s="228"/>
      <c r="AV33" s="226"/>
      <c r="AW33" s="227"/>
      <c r="AX33" s="227"/>
      <c r="AY33" s="227"/>
      <c r="AZ33" s="227"/>
      <c r="BA33" s="227"/>
      <c r="BB33" s="331"/>
      <c r="BC33" s="242" t="s">
        <v>255</v>
      </c>
      <c r="BD33" s="227"/>
      <c r="BE33" s="227"/>
      <c r="BF33" s="227"/>
      <c r="BG33" s="227"/>
      <c r="BH33" s="331"/>
      <c r="BM33" s="16"/>
      <c r="BN33" s="35"/>
      <c r="BO33" s="16"/>
      <c r="BP33" s="16"/>
      <c r="BQ33" s="16"/>
      <c r="BR33" s="16"/>
      <c r="BS33" s="16"/>
      <c r="BT33" s="16"/>
      <c r="BU33" s="16"/>
      <c r="BV33" s="16"/>
      <c r="BW33" s="16"/>
      <c r="BX33" s="16"/>
    </row>
    <row r="34" spans="1:76" ht="36" customHeight="1">
      <c r="A34" s="79" t="s">
        <v>148</v>
      </c>
      <c r="B34" s="114" t="s">
        <v>176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96"/>
      <c r="X34" s="197"/>
      <c r="Y34" s="198"/>
      <c r="Z34" s="113">
        <v>1</v>
      </c>
      <c r="AA34" s="216"/>
      <c r="AB34" s="352">
        <v>90</v>
      </c>
      <c r="AC34" s="215"/>
      <c r="AD34" s="209"/>
      <c r="AE34" s="210"/>
      <c r="AF34" s="327"/>
      <c r="AG34" s="197"/>
      <c r="AH34" s="198"/>
      <c r="AI34" s="210"/>
      <c r="AJ34" s="198"/>
      <c r="AK34" s="210"/>
      <c r="AL34" s="198"/>
      <c r="AM34" s="210"/>
      <c r="AN34" s="326"/>
      <c r="AO34" s="116">
        <v>90</v>
      </c>
      <c r="AP34" s="112"/>
      <c r="AQ34" s="112"/>
      <c r="AR34" s="112"/>
      <c r="AS34" s="112"/>
      <c r="AT34" s="112">
        <v>3</v>
      </c>
      <c r="AU34" s="113"/>
      <c r="AV34" s="116"/>
      <c r="AW34" s="112"/>
      <c r="AX34" s="112"/>
      <c r="AY34" s="112"/>
      <c r="AZ34" s="112"/>
      <c r="BA34" s="112"/>
      <c r="BB34" s="117"/>
      <c r="BC34" s="242"/>
      <c r="BD34" s="227"/>
      <c r="BE34" s="227"/>
      <c r="BF34" s="227"/>
      <c r="BG34" s="227"/>
      <c r="BH34" s="331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</row>
    <row r="35" spans="1:76" ht="36" customHeight="1">
      <c r="A35" s="79" t="s">
        <v>277</v>
      </c>
      <c r="B35" s="114" t="s">
        <v>175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96"/>
      <c r="X35" s="197"/>
      <c r="Y35" s="198"/>
      <c r="Z35" s="113"/>
      <c r="AA35" s="216"/>
      <c r="AB35" s="352">
        <v>90</v>
      </c>
      <c r="AC35" s="215"/>
      <c r="AD35" s="209"/>
      <c r="AE35" s="210"/>
      <c r="AF35" s="327"/>
      <c r="AG35" s="197"/>
      <c r="AH35" s="198"/>
      <c r="AI35" s="210"/>
      <c r="AJ35" s="198"/>
      <c r="AK35" s="210"/>
      <c r="AL35" s="198"/>
      <c r="AM35" s="210"/>
      <c r="AN35" s="326"/>
      <c r="AO35" s="116"/>
      <c r="AP35" s="112"/>
      <c r="AQ35" s="112"/>
      <c r="AR35" s="112"/>
      <c r="AS35" s="112"/>
      <c r="AT35" s="112"/>
      <c r="AU35" s="113"/>
      <c r="AV35" s="116">
        <v>90</v>
      </c>
      <c r="AW35" s="112"/>
      <c r="AX35" s="112"/>
      <c r="AY35" s="112"/>
      <c r="AZ35" s="112"/>
      <c r="BA35" s="112">
        <v>3</v>
      </c>
      <c r="BB35" s="117"/>
      <c r="BC35" s="242"/>
      <c r="BD35" s="227"/>
      <c r="BE35" s="227"/>
      <c r="BF35" s="227"/>
      <c r="BG35" s="227"/>
      <c r="BH35" s="331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</row>
    <row r="36" spans="1:76" ht="36" customHeight="1" thickBot="1">
      <c r="A36" s="78" t="s">
        <v>174</v>
      </c>
      <c r="B36" s="190" t="s">
        <v>172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4"/>
      <c r="Y36" s="195"/>
      <c r="Z36" s="237">
        <v>1</v>
      </c>
      <c r="AA36" s="348"/>
      <c r="AB36" s="177">
        <v>100</v>
      </c>
      <c r="AC36" s="178"/>
      <c r="AD36" s="179"/>
      <c r="AE36" s="237">
        <v>42</v>
      </c>
      <c r="AF36" s="348"/>
      <c r="AG36" s="177">
        <v>18</v>
      </c>
      <c r="AH36" s="179"/>
      <c r="AI36" s="237">
        <v>24</v>
      </c>
      <c r="AJ36" s="179"/>
      <c r="AK36" s="237"/>
      <c r="AL36" s="179"/>
      <c r="AM36" s="237"/>
      <c r="AN36" s="348"/>
      <c r="AO36" s="177">
        <v>100</v>
      </c>
      <c r="AP36" s="178"/>
      <c r="AQ36" s="179"/>
      <c r="AR36" s="237">
        <v>42</v>
      </c>
      <c r="AS36" s="179"/>
      <c r="AT36" s="237">
        <v>3</v>
      </c>
      <c r="AU36" s="348"/>
      <c r="AV36" s="226"/>
      <c r="AW36" s="227"/>
      <c r="AX36" s="227"/>
      <c r="AY36" s="227"/>
      <c r="AZ36" s="227"/>
      <c r="BA36" s="227"/>
      <c r="BB36" s="331"/>
      <c r="BC36" s="209" t="s">
        <v>177</v>
      </c>
      <c r="BD36" s="112"/>
      <c r="BE36" s="112"/>
      <c r="BF36" s="112"/>
      <c r="BG36" s="112"/>
      <c r="BH36" s="117"/>
      <c r="BM36" s="16"/>
      <c r="BN36" s="35"/>
      <c r="BO36" s="16"/>
      <c r="BP36" s="16"/>
      <c r="BQ36" s="16"/>
      <c r="BR36" s="16"/>
      <c r="BS36" s="16"/>
      <c r="BT36" s="16"/>
      <c r="BU36" s="16"/>
      <c r="BV36" s="16"/>
      <c r="BW36" s="16"/>
      <c r="BX36" s="16"/>
    </row>
    <row r="37" spans="1:76" ht="43.5" customHeight="1" thickBot="1">
      <c r="A37" s="80" t="s">
        <v>23</v>
      </c>
      <c r="B37" s="360" t="s">
        <v>223</v>
      </c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180">
        <f>COUNTA(X38:Y48)</f>
        <v>3</v>
      </c>
      <c r="Y37" s="181"/>
      <c r="Z37" s="230">
        <f>COUNTA(Z38:AA48)</f>
        <v>4</v>
      </c>
      <c r="AA37" s="181"/>
      <c r="AB37" s="180">
        <f>SUM(AB38:AD48)</f>
        <v>924</v>
      </c>
      <c r="AC37" s="181"/>
      <c r="AD37" s="181"/>
      <c r="AE37" s="181">
        <f>SUM(AE38:AF48)</f>
        <v>328</v>
      </c>
      <c r="AF37" s="259"/>
      <c r="AG37" s="230">
        <f>SUM(AG38:AH48)</f>
        <v>156</v>
      </c>
      <c r="AH37" s="181"/>
      <c r="AI37" s="181">
        <f>SUM(AI38:AJ48)</f>
        <v>20</v>
      </c>
      <c r="AJ37" s="181"/>
      <c r="AK37" s="181">
        <f>SUM(AK38:AL48)</f>
        <v>10</v>
      </c>
      <c r="AL37" s="181"/>
      <c r="AM37" s="181">
        <f>SUM(AM38:AN48)</f>
        <v>142</v>
      </c>
      <c r="AN37" s="259"/>
      <c r="AO37" s="230">
        <f>SUM(AO38:AQ48)</f>
        <v>600</v>
      </c>
      <c r="AP37" s="181"/>
      <c r="AQ37" s="181"/>
      <c r="AR37" s="181">
        <f>SUM(AR38:AS48)</f>
        <v>208</v>
      </c>
      <c r="AS37" s="181"/>
      <c r="AT37" s="181">
        <f>SUM(AT38:AU48)</f>
        <v>18</v>
      </c>
      <c r="AU37" s="256"/>
      <c r="AV37" s="180">
        <f>SUM(AV38:AX48)</f>
        <v>324</v>
      </c>
      <c r="AW37" s="181"/>
      <c r="AX37" s="181"/>
      <c r="AY37" s="181">
        <f>SUM(AY38:AZ48)</f>
        <v>120</v>
      </c>
      <c r="AZ37" s="181"/>
      <c r="BA37" s="181">
        <f>SUM(BA38:BB48)</f>
        <v>9</v>
      </c>
      <c r="BB37" s="259"/>
      <c r="BC37" s="230"/>
      <c r="BD37" s="181"/>
      <c r="BE37" s="181"/>
      <c r="BF37" s="181"/>
      <c r="BG37" s="181"/>
      <c r="BH37" s="259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</row>
    <row r="38" spans="1:76" s="36" customFormat="1" ht="36" customHeight="1">
      <c r="A38" s="78" t="s">
        <v>83</v>
      </c>
      <c r="B38" s="223" t="s">
        <v>194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5"/>
      <c r="X38" s="329"/>
      <c r="Y38" s="176"/>
      <c r="Z38" s="175"/>
      <c r="AA38" s="328"/>
      <c r="AB38" s="329"/>
      <c r="AC38" s="330"/>
      <c r="AD38" s="176"/>
      <c r="AE38" s="175"/>
      <c r="AF38" s="328"/>
      <c r="AG38" s="329"/>
      <c r="AH38" s="176"/>
      <c r="AI38" s="175"/>
      <c r="AJ38" s="176"/>
      <c r="AK38" s="175"/>
      <c r="AL38" s="176"/>
      <c r="AM38" s="175"/>
      <c r="AN38" s="328"/>
      <c r="AO38" s="329"/>
      <c r="AP38" s="330"/>
      <c r="AQ38" s="176"/>
      <c r="AR38" s="175"/>
      <c r="AS38" s="176"/>
      <c r="AT38" s="175"/>
      <c r="AU38" s="328"/>
      <c r="AV38" s="329"/>
      <c r="AW38" s="330"/>
      <c r="AX38" s="176"/>
      <c r="AY38" s="175"/>
      <c r="AZ38" s="176"/>
      <c r="BA38" s="175"/>
      <c r="BB38" s="328"/>
      <c r="BC38" s="329"/>
      <c r="BD38" s="330"/>
      <c r="BE38" s="330"/>
      <c r="BF38" s="330"/>
      <c r="BG38" s="330"/>
      <c r="BH38" s="328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</row>
    <row r="39" spans="1:76" s="36" customFormat="1" ht="36" customHeight="1">
      <c r="A39" s="79" t="s">
        <v>84</v>
      </c>
      <c r="B39" s="114" t="s">
        <v>163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6">
        <v>1</v>
      </c>
      <c r="Y39" s="112"/>
      <c r="Z39" s="112"/>
      <c r="AA39" s="117"/>
      <c r="AB39" s="116">
        <v>198</v>
      </c>
      <c r="AC39" s="112"/>
      <c r="AD39" s="112"/>
      <c r="AE39" s="112">
        <v>62</v>
      </c>
      <c r="AF39" s="117"/>
      <c r="AG39" s="209">
        <v>24</v>
      </c>
      <c r="AH39" s="112"/>
      <c r="AI39" s="112"/>
      <c r="AJ39" s="112"/>
      <c r="AK39" s="112"/>
      <c r="AL39" s="112"/>
      <c r="AM39" s="112">
        <v>38</v>
      </c>
      <c r="AN39" s="113"/>
      <c r="AO39" s="116">
        <v>198</v>
      </c>
      <c r="AP39" s="112"/>
      <c r="AQ39" s="112"/>
      <c r="AR39" s="112">
        <v>62</v>
      </c>
      <c r="AS39" s="112"/>
      <c r="AT39" s="112">
        <v>6</v>
      </c>
      <c r="AU39" s="113"/>
      <c r="AV39" s="116"/>
      <c r="AW39" s="112"/>
      <c r="AX39" s="112"/>
      <c r="AY39" s="112"/>
      <c r="AZ39" s="112"/>
      <c r="BA39" s="112"/>
      <c r="BB39" s="117"/>
      <c r="BC39" s="209" t="s">
        <v>116</v>
      </c>
      <c r="BD39" s="112"/>
      <c r="BE39" s="112"/>
      <c r="BF39" s="112"/>
      <c r="BG39" s="112"/>
      <c r="BH39" s="11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</row>
    <row r="40" spans="1:76" s="36" customFormat="1" ht="36" customHeight="1">
      <c r="A40" s="79" t="s">
        <v>178</v>
      </c>
      <c r="B40" s="114" t="s">
        <v>155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96"/>
      <c r="X40" s="352">
        <v>1</v>
      </c>
      <c r="Y40" s="209"/>
      <c r="Z40" s="113"/>
      <c r="AA40" s="216"/>
      <c r="AB40" s="352">
        <v>198</v>
      </c>
      <c r="AC40" s="215"/>
      <c r="AD40" s="209"/>
      <c r="AE40" s="113">
        <v>60</v>
      </c>
      <c r="AF40" s="216"/>
      <c r="AG40" s="352">
        <v>30</v>
      </c>
      <c r="AH40" s="209"/>
      <c r="AI40" s="113">
        <v>20</v>
      </c>
      <c r="AJ40" s="209"/>
      <c r="AK40" s="113">
        <v>10</v>
      </c>
      <c r="AL40" s="209"/>
      <c r="AM40" s="113"/>
      <c r="AN40" s="215"/>
      <c r="AO40" s="116">
        <v>198</v>
      </c>
      <c r="AP40" s="112"/>
      <c r="AQ40" s="112"/>
      <c r="AR40" s="112">
        <v>60</v>
      </c>
      <c r="AS40" s="112"/>
      <c r="AT40" s="112">
        <v>6</v>
      </c>
      <c r="AU40" s="113"/>
      <c r="AV40" s="116"/>
      <c r="AW40" s="112"/>
      <c r="AX40" s="112"/>
      <c r="AY40" s="112"/>
      <c r="AZ40" s="112"/>
      <c r="BA40" s="112"/>
      <c r="BB40" s="117"/>
      <c r="BC40" s="215" t="s">
        <v>242</v>
      </c>
      <c r="BD40" s="215"/>
      <c r="BE40" s="215"/>
      <c r="BF40" s="215"/>
      <c r="BG40" s="215"/>
      <c r="BH40" s="216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</row>
    <row r="41" spans="1:76" s="36" customFormat="1" ht="36" customHeight="1">
      <c r="A41" s="78" t="s">
        <v>159</v>
      </c>
      <c r="B41" s="379" t="s">
        <v>198</v>
      </c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182"/>
      <c r="Y41" s="183"/>
      <c r="Z41" s="183"/>
      <c r="AA41" s="211"/>
      <c r="AB41" s="182"/>
      <c r="AC41" s="183"/>
      <c r="AD41" s="183"/>
      <c r="AE41" s="183"/>
      <c r="AF41" s="211"/>
      <c r="AG41" s="198"/>
      <c r="AH41" s="183"/>
      <c r="AI41" s="183"/>
      <c r="AJ41" s="183"/>
      <c r="AK41" s="183"/>
      <c r="AL41" s="183"/>
      <c r="AM41" s="183"/>
      <c r="AN41" s="210"/>
      <c r="AO41" s="182"/>
      <c r="AP41" s="183"/>
      <c r="AQ41" s="183"/>
      <c r="AR41" s="183"/>
      <c r="AS41" s="183"/>
      <c r="AT41" s="183"/>
      <c r="AU41" s="210"/>
      <c r="AV41" s="182"/>
      <c r="AW41" s="183"/>
      <c r="AX41" s="183"/>
      <c r="AY41" s="183"/>
      <c r="AZ41" s="183"/>
      <c r="BA41" s="183"/>
      <c r="BB41" s="211"/>
      <c r="BC41" s="209"/>
      <c r="BD41" s="112"/>
      <c r="BE41" s="112"/>
      <c r="BF41" s="112"/>
      <c r="BG41" s="112"/>
      <c r="BH41" s="11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</row>
    <row r="42" spans="1:76" s="36" customFormat="1" ht="36" customHeight="1">
      <c r="A42" s="79" t="s">
        <v>160</v>
      </c>
      <c r="B42" s="114" t="s">
        <v>199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6"/>
      <c r="Y42" s="112"/>
      <c r="Z42" s="112">
        <v>1</v>
      </c>
      <c r="AA42" s="117"/>
      <c r="AB42" s="116">
        <v>102</v>
      </c>
      <c r="AC42" s="112"/>
      <c r="AD42" s="112"/>
      <c r="AE42" s="112">
        <v>44</v>
      </c>
      <c r="AF42" s="117"/>
      <c r="AG42" s="209">
        <v>22</v>
      </c>
      <c r="AH42" s="112"/>
      <c r="AI42" s="112"/>
      <c r="AJ42" s="112"/>
      <c r="AK42" s="112"/>
      <c r="AL42" s="112"/>
      <c r="AM42" s="112">
        <v>22</v>
      </c>
      <c r="AN42" s="113"/>
      <c r="AO42" s="116">
        <v>102</v>
      </c>
      <c r="AP42" s="112"/>
      <c r="AQ42" s="112"/>
      <c r="AR42" s="112">
        <v>44</v>
      </c>
      <c r="AS42" s="112"/>
      <c r="AT42" s="112">
        <v>3</v>
      </c>
      <c r="AU42" s="113"/>
      <c r="AV42" s="116"/>
      <c r="AW42" s="112"/>
      <c r="AX42" s="112"/>
      <c r="AY42" s="112"/>
      <c r="AZ42" s="112"/>
      <c r="BA42" s="112"/>
      <c r="BB42" s="117"/>
      <c r="BC42" s="209" t="s">
        <v>243</v>
      </c>
      <c r="BD42" s="112"/>
      <c r="BE42" s="112"/>
      <c r="BF42" s="112"/>
      <c r="BG42" s="112"/>
      <c r="BH42" s="11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</row>
    <row r="43" spans="1:76" s="36" customFormat="1" ht="36" customHeight="1">
      <c r="A43" s="79" t="s">
        <v>200</v>
      </c>
      <c r="B43" s="114" t="s">
        <v>162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6"/>
      <c r="Y43" s="112"/>
      <c r="Z43" s="112">
        <v>2</v>
      </c>
      <c r="AA43" s="117"/>
      <c r="AB43" s="116">
        <v>108</v>
      </c>
      <c r="AC43" s="112"/>
      <c r="AD43" s="112"/>
      <c r="AE43" s="112">
        <v>36</v>
      </c>
      <c r="AF43" s="117"/>
      <c r="AG43" s="209">
        <v>18</v>
      </c>
      <c r="AH43" s="112"/>
      <c r="AI43" s="112"/>
      <c r="AJ43" s="112"/>
      <c r="AK43" s="112"/>
      <c r="AL43" s="112"/>
      <c r="AM43" s="112">
        <v>18</v>
      </c>
      <c r="AN43" s="113"/>
      <c r="AO43" s="116"/>
      <c r="AP43" s="112"/>
      <c r="AQ43" s="112"/>
      <c r="AR43" s="112"/>
      <c r="AS43" s="112"/>
      <c r="AT43" s="112"/>
      <c r="AU43" s="113"/>
      <c r="AV43" s="116">
        <v>108</v>
      </c>
      <c r="AW43" s="112"/>
      <c r="AX43" s="112"/>
      <c r="AY43" s="112">
        <v>36</v>
      </c>
      <c r="AZ43" s="112"/>
      <c r="BA43" s="112">
        <v>3</v>
      </c>
      <c r="BB43" s="117"/>
      <c r="BC43" s="209" t="s">
        <v>284</v>
      </c>
      <c r="BD43" s="112"/>
      <c r="BE43" s="112"/>
      <c r="BF43" s="112"/>
      <c r="BG43" s="112"/>
      <c r="BH43" s="11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pans="1:76" s="36" customFormat="1" ht="36" customHeight="1">
      <c r="A44" s="78" t="s">
        <v>121</v>
      </c>
      <c r="B44" s="187" t="s">
        <v>132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2"/>
      <c r="Y44" s="183"/>
      <c r="Z44" s="183"/>
      <c r="AA44" s="211"/>
      <c r="AB44" s="182"/>
      <c r="AC44" s="183"/>
      <c r="AD44" s="183"/>
      <c r="AE44" s="183"/>
      <c r="AF44" s="211"/>
      <c r="AG44" s="198"/>
      <c r="AH44" s="183"/>
      <c r="AI44" s="183"/>
      <c r="AJ44" s="183"/>
      <c r="AK44" s="183"/>
      <c r="AL44" s="183"/>
      <c r="AM44" s="183"/>
      <c r="AN44" s="210"/>
      <c r="AO44" s="182"/>
      <c r="AP44" s="183"/>
      <c r="AQ44" s="183"/>
      <c r="AR44" s="183"/>
      <c r="AS44" s="183"/>
      <c r="AT44" s="183"/>
      <c r="AU44" s="210"/>
      <c r="AV44" s="182"/>
      <c r="AW44" s="183"/>
      <c r="AX44" s="183"/>
      <c r="AY44" s="183"/>
      <c r="AZ44" s="183"/>
      <c r="BA44" s="183"/>
      <c r="BB44" s="211"/>
      <c r="BC44" s="198"/>
      <c r="BD44" s="183"/>
      <c r="BE44" s="183"/>
      <c r="BF44" s="183"/>
      <c r="BG44" s="183"/>
      <c r="BH44" s="211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</row>
    <row r="45" spans="1:76" s="36" customFormat="1" ht="60.75" customHeight="1">
      <c r="A45" s="78" t="s">
        <v>122</v>
      </c>
      <c r="B45" s="379" t="s">
        <v>201</v>
      </c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182"/>
      <c r="Y45" s="183"/>
      <c r="Z45" s="183"/>
      <c r="AA45" s="211"/>
      <c r="AB45" s="182"/>
      <c r="AC45" s="183"/>
      <c r="AD45" s="183"/>
      <c r="AE45" s="183"/>
      <c r="AF45" s="211"/>
      <c r="AG45" s="198"/>
      <c r="AH45" s="183"/>
      <c r="AI45" s="183"/>
      <c r="AJ45" s="183"/>
      <c r="AK45" s="183"/>
      <c r="AL45" s="183"/>
      <c r="AM45" s="183"/>
      <c r="AN45" s="210"/>
      <c r="AO45" s="182"/>
      <c r="AP45" s="183"/>
      <c r="AQ45" s="183"/>
      <c r="AR45" s="183"/>
      <c r="AS45" s="183"/>
      <c r="AT45" s="183"/>
      <c r="AU45" s="210"/>
      <c r="AV45" s="182"/>
      <c r="AW45" s="183"/>
      <c r="AX45" s="183"/>
      <c r="AY45" s="183"/>
      <c r="AZ45" s="183"/>
      <c r="BA45" s="183"/>
      <c r="BB45" s="211"/>
      <c r="BC45" s="198"/>
      <c r="BD45" s="183"/>
      <c r="BE45" s="183"/>
      <c r="BF45" s="183"/>
      <c r="BG45" s="183"/>
      <c r="BH45" s="211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</row>
    <row r="46" spans="1:76" s="36" customFormat="1" ht="36" customHeight="1">
      <c r="A46" s="79" t="s">
        <v>179</v>
      </c>
      <c r="B46" s="114" t="s">
        <v>158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352"/>
      <c r="Y46" s="209"/>
      <c r="Z46" s="113">
        <v>1</v>
      </c>
      <c r="AA46" s="216"/>
      <c r="AB46" s="352">
        <v>102</v>
      </c>
      <c r="AC46" s="215"/>
      <c r="AD46" s="209"/>
      <c r="AE46" s="113">
        <v>42</v>
      </c>
      <c r="AF46" s="216"/>
      <c r="AG46" s="352">
        <v>20</v>
      </c>
      <c r="AH46" s="209"/>
      <c r="AI46" s="113"/>
      <c r="AJ46" s="209"/>
      <c r="AK46" s="113"/>
      <c r="AL46" s="209"/>
      <c r="AM46" s="113">
        <v>22</v>
      </c>
      <c r="AN46" s="215"/>
      <c r="AO46" s="116">
        <v>102</v>
      </c>
      <c r="AP46" s="112"/>
      <c r="AQ46" s="112"/>
      <c r="AR46" s="112">
        <v>42</v>
      </c>
      <c r="AS46" s="112"/>
      <c r="AT46" s="112">
        <v>3</v>
      </c>
      <c r="AU46" s="113"/>
      <c r="AV46" s="116"/>
      <c r="AW46" s="112"/>
      <c r="AX46" s="112"/>
      <c r="AY46" s="112"/>
      <c r="AZ46" s="112"/>
      <c r="BA46" s="112"/>
      <c r="BB46" s="117"/>
      <c r="BC46" s="215" t="s">
        <v>125</v>
      </c>
      <c r="BD46" s="215"/>
      <c r="BE46" s="215"/>
      <c r="BF46" s="215"/>
      <c r="BG46" s="215"/>
      <c r="BH46" s="216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</row>
    <row r="47" spans="1:76" s="36" customFormat="1" ht="36" customHeight="1">
      <c r="A47" s="79" t="s">
        <v>180</v>
      </c>
      <c r="B47" s="114" t="s">
        <v>156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6"/>
      <c r="Y47" s="112"/>
      <c r="Z47" s="112">
        <v>2</v>
      </c>
      <c r="AA47" s="117"/>
      <c r="AB47" s="116">
        <v>108</v>
      </c>
      <c r="AC47" s="112"/>
      <c r="AD47" s="112"/>
      <c r="AE47" s="112">
        <v>36</v>
      </c>
      <c r="AF47" s="117"/>
      <c r="AG47" s="209">
        <v>18</v>
      </c>
      <c r="AH47" s="112"/>
      <c r="AI47" s="112"/>
      <c r="AJ47" s="112"/>
      <c r="AK47" s="112"/>
      <c r="AL47" s="112"/>
      <c r="AM47" s="112">
        <v>18</v>
      </c>
      <c r="AN47" s="113"/>
      <c r="AO47" s="116"/>
      <c r="AP47" s="112"/>
      <c r="AQ47" s="112"/>
      <c r="AR47" s="112"/>
      <c r="AS47" s="112"/>
      <c r="AT47" s="112"/>
      <c r="AU47" s="113"/>
      <c r="AV47" s="116">
        <v>108</v>
      </c>
      <c r="AW47" s="112"/>
      <c r="AX47" s="112"/>
      <c r="AY47" s="112">
        <v>36</v>
      </c>
      <c r="AZ47" s="112"/>
      <c r="BA47" s="112">
        <v>3</v>
      </c>
      <c r="BB47" s="117"/>
      <c r="BC47" s="209" t="s">
        <v>126</v>
      </c>
      <c r="BD47" s="112"/>
      <c r="BE47" s="112"/>
      <c r="BF47" s="112"/>
      <c r="BG47" s="112"/>
      <c r="BH47" s="11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</row>
    <row r="48" spans="1:76" s="36" customFormat="1" ht="36" customHeight="1">
      <c r="A48" s="79" t="s">
        <v>181</v>
      </c>
      <c r="B48" s="114" t="s">
        <v>157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6">
        <v>2</v>
      </c>
      <c r="Y48" s="112"/>
      <c r="Z48" s="112"/>
      <c r="AA48" s="117"/>
      <c r="AB48" s="116">
        <v>108</v>
      </c>
      <c r="AC48" s="112"/>
      <c r="AD48" s="112"/>
      <c r="AE48" s="112">
        <v>48</v>
      </c>
      <c r="AF48" s="117"/>
      <c r="AG48" s="209">
        <v>24</v>
      </c>
      <c r="AH48" s="112"/>
      <c r="AI48" s="112"/>
      <c r="AJ48" s="112"/>
      <c r="AK48" s="112"/>
      <c r="AL48" s="112"/>
      <c r="AM48" s="112">
        <v>24</v>
      </c>
      <c r="AN48" s="113"/>
      <c r="AO48" s="116"/>
      <c r="AP48" s="112"/>
      <c r="AQ48" s="112"/>
      <c r="AR48" s="112"/>
      <c r="AS48" s="112"/>
      <c r="AT48" s="112"/>
      <c r="AU48" s="113"/>
      <c r="AV48" s="116">
        <v>108</v>
      </c>
      <c r="AW48" s="112"/>
      <c r="AX48" s="112"/>
      <c r="AY48" s="112">
        <v>48</v>
      </c>
      <c r="AZ48" s="112"/>
      <c r="BA48" s="112">
        <v>3</v>
      </c>
      <c r="BB48" s="117"/>
      <c r="BC48" s="209" t="s">
        <v>127</v>
      </c>
      <c r="BD48" s="112"/>
      <c r="BE48" s="112"/>
      <c r="BF48" s="112"/>
      <c r="BG48" s="112"/>
      <c r="BH48" s="11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</row>
    <row r="49" spans="1:76" s="36" customFormat="1" ht="36" customHeight="1">
      <c r="A49" s="78" t="s">
        <v>182</v>
      </c>
      <c r="B49" s="379" t="s">
        <v>202</v>
      </c>
      <c r="C49" s="380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1"/>
      <c r="X49" s="316"/>
      <c r="Y49" s="318"/>
      <c r="Z49" s="320"/>
      <c r="AA49" s="321"/>
      <c r="AB49" s="316"/>
      <c r="AC49" s="317"/>
      <c r="AD49" s="318"/>
      <c r="AE49" s="320"/>
      <c r="AF49" s="321"/>
      <c r="AG49" s="198"/>
      <c r="AH49" s="183"/>
      <c r="AI49" s="183"/>
      <c r="AJ49" s="183"/>
      <c r="AK49" s="183"/>
      <c r="AL49" s="183"/>
      <c r="AM49" s="183"/>
      <c r="AN49" s="210"/>
      <c r="AO49" s="182"/>
      <c r="AP49" s="183"/>
      <c r="AQ49" s="183"/>
      <c r="AR49" s="183"/>
      <c r="AS49" s="183"/>
      <c r="AT49" s="183"/>
      <c r="AU49" s="210"/>
      <c r="AV49" s="182"/>
      <c r="AW49" s="183"/>
      <c r="AX49" s="183"/>
      <c r="AY49" s="183"/>
      <c r="AZ49" s="183"/>
      <c r="BA49" s="183"/>
      <c r="BB49" s="211"/>
      <c r="BC49" s="326"/>
      <c r="BD49" s="326"/>
      <c r="BE49" s="326"/>
      <c r="BF49" s="326"/>
      <c r="BG49" s="326"/>
      <c r="BH49" s="32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</row>
    <row r="50" spans="1:76" s="36" customFormat="1" ht="36" customHeight="1">
      <c r="A50" s="79" t="s">
        <v>183</v>
      </c>
      <c r="B50" s="114" t="s">
        <v>279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258"/>
      <c r="Y50" s="242"/>
      <c r="Z50" s="228">
        <v>1</v>
      </c>
      <c r="AA50" s="119"/>
      <c r="AB50" s="258">
        <v>102</v>
      </c>
      <c r="AC50" s="118"/>
      <c r="AD50" s="242"/>
      <c r="AE50" s="228">
        <v>42</v>
      </c>
      <c r="AF50" s="119"/>
      <c r="AG50" s="242">
        <v>16</v>
      </c>
      <c r="AH50" s="227"/>
      <c r="AI50" s="227"/>
      <c r="AJ50" s="227"/>
      <c r="AK50" s="227">
        <v>26</v>
      </c>
      <c r="AL50" s="227"/>
      <c r="AM50" s="227"/>
      <c r="AN50" s="228"/>
      <c r="AO50" s="116">
        <v>102</v>
      </c>
      <c r="AP50" s="112"/>
      <c r="AQ50" s="112"/>
      <c r="AR50" s="112">
        <v>42</v>
      </c>
      <c r="AS50" s="112"/>
      <c r="AT50" s="112">
        <v>3</v>
      </c>
      <c r="AU50" s="113"/>
      <c r="AV50" s="116"/>
      <c r="AW50" s="112"/>
      <c r="AX50" s="112"/>
      <c r="AY50" s="112"/>
      <c r="AZ50" s="112"/>
      <c r="BA50" s="112"/>
      <c r="BB50" s="117"/>
      <c r="BC50" s="118" t="s">
        <v>244</v>
      </c>
      <c r="BD50" s="118"/>
      <c r="BE50" s="118"/>
      <c r="BF50" s="118"/>
      <c r="BG50" s="118"/>
      <c r="BH50" s="119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</row>
    <row r="51" spans="1:76" s="36" customFormat="1" ht="36" customHeight="1">
      <c r="A51" s="79" t="s">
        <v>184</v>
      </c>
      <c r="B51" s="114" t="s">
        <v>203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258"/>
      <c r="Y51" s="242"/>
      <c r="Z51" s="228">
        <v>2</v>
      </c>
      <c r="AA51" s="119"/>
      <c r="AB51" s="258">
        <v>108</v>
      </c>
      <c r="AC51" s="118"/>
      <c r="AD51" s="242"/>
      <c r="AE51" s="228">
        <v>36</v>
      </c>
      <c r="AF51" s="119"/>
      <c r="AG51" s="242">
        <v>18</v>
      </c>
      <c r="AH51" s="227"/>
      <c r="AI51" s="227"/>
      <c r="AJ51" s="227"/>
      <c r="AK51" s="227"/>
      <c r="AL51" s="227"/>
      <c r="AM51" s="227">
        <v>18</v>
      </c>
      <c r="AN51" s="228"/>
      <c r="AO51" s="116"/>
      <c r="AP51" s="112"/>
      <c r="AQ51" s="112"/>
      <c r="AR51" s="112"/>
      <c r="AS51" s="112"/>
      <c r="AT51" s="112"/>
      <c r="AU51" s="113"/>
      <c r="AV51" s="116">
        <v>108</v>
      </c>
      <c r="AW51" s="112"/>
      <c r="AX51" s="112"/>
      <c r="AY51" s="112">
        <v>36</v>
      </c>
      <c r="AZ51" s="112"/>
      <c r="BA51" s="112">
        <v>3</v>
      </c>
      <c r="BB51" s="117"/>
      <c r="BC51" s="118" t="s">
        <v>245</v>
      </c>
      <c r="BD51" s="118"/>
      <c r="BE51" s="118"/>
      <c r="BF51" s="118"/>
      <c r="BG51" s="118"/>
      <c r="BH51" s="119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</row>
    <row r="52" spans="1:76" s="36" customFormat="1" ht="36" customHeight="1" thickBot="1">
      <c r="A52" s="79" t="s">
        <v>185</v>
      </c>
      <c r="B52" s="114" t="s">
        <v>204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258">
        <v>2</v>
      </c>
      <c r="Y52" s="242"/>
      <c r="Z52" s="228"/>
      <c r="AA52" s="119"/>
      <c r="AB52" s="258">
        <v>108</v>
      </c>
      <c r="AC52" s="118"/>
      <c r="AD52" s="242"/>
      <c r="AE52" s="228">
        <v>48</v>
      </c>
      <c r="AF52" s="119"/>
      <c r="AG52" s="209">
        <v>28</v>
      </c>
      <c r="AH52" s="112"/>
      <c r="AI52" s="112"/>
      <c r="AJ52" s="112"/>
      <c r="AK52" s="112"/>
      <c r="AL52" s="112"/>
      <c r="AM52" s="112">
        <v>20</v>
      </c>
      <c r="AN52" s="113"/>
      <c r="AO52" s="235"/>
      <c r="AP52" s="236"/>
      <c r="AQ52" s="236"/>
      <c r="AR52" s="236"/>
      <c r="AS52" s="236"/>
      <c r="AT52" s="236"/>
      <c r="AU52" s="237"/>
      <c r="AV52" s="235">
        <v>108</v>
      </c>
      <c r="AW52" s="236"/>
      <c r="AX52" s="236"/>
      <c r="AY52" s="236">
        <v>48</v>
      </c>
      <c r="AZ52" s="236"/>
      <c r="BA52" s="236">
        <v>3</v>
      </c>
      <c r="BB52" s="325"/>
      <c r="BC52" s="118" t="s">
        <v>168</v>
      </c>
      <c r="BD52" s="118"/>
      <c r="BE52" s="118"/>
      <c r="BF52" s="118"/>
      <c r="BG52" s="118"/>
      <c r="BH52" s="119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</row>
    <row r="53" spans="1:76" s="36" customFormat="1" ht="43.5" customHeight="1" thickBot="1">
      <c r="A53" s="80" t="s">
        <v>210</v>
      </c>
      <c r="B53" s="360" t="s">
        <v>78</v>
      </c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19"/>
      <c r="Y53" s="230"/>
      <c r="Z53" s="256"/>
      <c r="AA53" s="257"/>
      <c r="AB53" s="319" t="s">
        <v>249</v>
      </c>
      <c r="AC53" s="268"/>
      <c r="AD53" s="230"/>
      <c r="AE53" s="256" t="s">
        <v>145</v>
      </c>
      <c r="AF53" s="257"/>
      <c r="AG53" s="230" t="s">
        <v>146</v>
      </c>
      <c r="AH53" s="181"/>
      <c r="AI53" s="181"/>
      <c r="AJ53" s="181"/>
      <c r="AK53" s="181"/>
      <c r="AL53" s="181"/>
      <c r="AM53" s="181" t="s">
        <v>143</v>
      </c>
      <c r="AN53" s="259"/>
      <c r="AO53" s="230" t="s">
        <v>249</v>
      </c>
      <c r="AP53" s="181"/>
      <c r="AQ53" s="181"/>
      <c r="AR53" s="181" t="s">
        <v>145</v>
      </c>
      <c r="AS53" s="181"/>
      <c r="AT53" s="181" t="s">
        <v>189</v>
      </c>
      <c r="AU53" s="256"/>
      <c r="AV53" s="322"/>
      <c r="AW53" s="323"/>
      <c r="AX53" s="323"/>
      <c r="AY53" s="323"/>
      <c r="AZ53" s="323"/>
      <c r="BA53" s="323"/>
      <c r="BB53" s="324"/>
      <c r="BC53" s="268"/>
      <c r="BD53" s="268"/>
      <c r="BE53" s="268"/>
      <c r="BF53" s="268"/>
      <c r="BG53" s="268"/>
      <c r="BH53" s="25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8"/>
      <c r="BX53" s="38"/>
    </row>
    <row r="54" spans="1:76" ht="36" customHeight="1" thickBot="1">
      <c r="A54" s="81" t="s">
        <v>211</v>
      </c>
      <c r="B54" s="364" t="s">
        <v>188</v>
      </c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53"/>
      <c r="Y54" s="354"/>
      <c r="Z54" s="228" t="s">
        <v>142</v>
      </c>
      <c r="AA54" s="242"/>
      <c r="AB54" s="258" t="s">
        <v>249</v>
      </c>
      <c r="AC54" s="118"/>
      <c r="AD54" s="242"/>
      <c r="AE54" s="217" t="s">
        <v>145</v>
      </c>
      <c r="AF54" s="219"/>
      <c r="AG54" s="118" t="s">
        <v>146</v>
      </c>
      <c r="AH54" s="242"/>
      <c r="AI54" s="228"/>
      <c r="AJ54" s="242"/>
      <c r="AK54" s="228"/>
      <c r="AL54" s="242"/>
      <c r="AM54" s="217" t="s">
        <v>143</v>
      </c>
      <c r="AN54" s="219"/>
      <c r="AO54" s="258" t="s">
        <v>249</v>
      </c>
      <c r="AP54" s="118"/>
      <c r="AQ54" s="242"/>
      <c r="AR54" s="228" t="s">
        <v>145</v>
      </c>
      <c r="AS54" s="118"/>
      <c r="AT54" s="217" t="s">
        <v>189</v>
      </c>
      <c r="AU54" s="219"/>
      <c r="AV54" s="258"/>
      <c r="AW54" s="118"/>
      <c r="AX54" s="242"/>
      <c r="AY54" s="228"/>
      <c r="AZ54" s="118"/>
      <c r="BA54" s="217"/>
      <c r="BB54" s="219"/>
      <c r="BC54" s="232" t="s">
        <v>166</v>
      </c>
      <c r="BD54" s="305"/>
      <c r="BE54" s="305"/>
      <c r="BF54" s="305"/>
      <c r="BG54" s="305"/>
      <c r="BH54" s="30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</row>
    <row r="55" spans="1:76" ht="43.5" customHeight="1" thickBot="1">
      <c r="A55" s="80" t="s">
        <v>212</v>
      </c>
      <c r="B55" s="360" t="s">
        <v>271</v>
      </c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19"/>
      <c r="Y55" s="230"/>
      <c r="Z55" s="256"/>
      <c r="AA55" s="257"/>
      <c r="AB55" s="319" t="s">
        <v>193</v>
      </c>
      <c r="AC55" s="268"/>
      <c r="AD55" s="230"/>
      <c r="AE55" s="256" t="s">
        <v>224</v>
      </c>
      <c r="AF55" s="257"/>
      <c r="AG55" s="230" t="s">
        <v>225</v>
      </c>
      <c r="AH55" s="181"/>
      <c r="AI55" s="181" t="s">
        <v>222</v>
      </c>
      <c r="AJ55" s="181"/>
      <c r="AK55" s="181" t="s">
        <v>192</v>
      </c>
      <c r="AL55" s="181"/>
      <c r="AM55" s="181" t="s">
        <v>220</v>
      </c>
      <c r="AN55" s="259"/>
      <c r="AO55" s="230" t="s">
        <v>246</v>
      </c>
      <c r="AP55" s="181"/>
      <c r="AQ55" s="181"/>
      <c r="AR55" s="181" t="s">
        <v>247</v>
      </c>
      <c r="AS55" s="181"/>
      <c r="AT55" s="181" t="s">
        <v>248</v>
      </c>
      <c r="AU55" s="256"/>
      <c r="AV55" s="180" t="s">
        <v>217</v>
      </c>
      <c r="AW55" s="181"/>
      <c r="AX55" s="181"/>
      <c r="AY55" s="181" t="s">
        <v>192</v>
      </c>
      <c r="AZ55" s="181"/>
      <c r="BA55" s="181" t="s">
        <v>226</v>
      </c>
      <c r="BB55" s="259"/>
      <c r="BC55" s="268"/>
      <c r="BD55" s="268"/>
      <c r="BE55" s="268"/>
      <c r="BF55" s="268"/>
      <c r="BG55" s="268"/>
      <c r="BH55" s="257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</row>
    <row r="56" spans="1:76" ht="36" customHeight="1">
      <c r="A56" s="79" t="s">
        <v>213</v>
      </c>
      <c r="B56" s="362" t="s">
        <v>207</v>
      </c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59" t="s">
        <v>142</v>
      </c>
      <c r="Y56" s="261"/>
      <c r="Z56" s="228"/>
      <c r="AA56" s="242"/>
      <c r="AB56" s="258" t="s">
        <v>216</v>
      </c>
      <c r="AC56" s="118"/>
      <c r="AD56" s="242"/>
      <c r="AE56" s="217" t="s">
        <v>144</v>
      </c>
      <c r="AF56" s="219"/>
      <c r="AG56" s="118" t="s">
        <v>219</v>
      </c>
      <c r="AH56" s="242"/>
      <c r="AI56" s="228"/>
      <c r="AJ56" s="242"/>
      <c r="AK56" s="228"/>
      <c r="AL56" s="242"/>
      <c r="AM56" s="217" t="s">
        <v>220</v>
      </c>
      <c r="AN56" s="219"/>
      <c r="AO56" s="258" t="s">
        <v>216</v>
      </c>
      <c r="AP56" s="118"/>
      <c r="AQ56" s="242"/>
      <c r="AR56" s="217" t="s">
        <v>144</v>
      </c>
      <c r="AS56" s="261"/>
      <c r="AT56" s="218" t="s">
        <v>189</v>
      </c>
      <c r="AU56" s="219"/>
      <c r="AV56" s="258"/>
      <c r="AW56" s="118"/>
      <c r="AX56" s="242"/>
      <c r="AY56" s="217"/>
      <c r="AZ56" s="261"/>
      <c r="BA56" s="218"/>
      <c r="BB56" s="219"/>
      <c r="BC56" s="218" t="s">
        <v>111</v>
      </c>
      <c r="BD56" s="218"/>
      <c r="BE56" s="218"/>
      <c r="BF56" s="218"/>
      <c r="BG56" s="218"/>
      <c r="BH56" s="219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</row>
    <row r="57" spans="1:76" ht="36" customHeight="1">
      <c r="A57" s="77" t="s">
        <v>214</v>
      </c>
      <c r="B57" s="114" t="s">
        <v>208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258" t="s">
        <v>141</v>
      </c>
      <c r="Y57" s="242"/>
      <c r="Z57" s="228"/>
      <c r="AA57" s="242"/>
      <c r="AB57" s="258" t="s">
        <v>217</v>
      </c>
      <c r="AC57" s="118"/>
      <c r="AD57" s="242"/>
      <c r="AE57" s="228" t="s">
        <v>192</v>
      </c>
      <c r="AF57" s="119"/>
      <c r="AG57" s="118"/>
      <c r="AH57" s="242"/>
      <c r="AI57" s="228"/>
      <c r="AJ57" s="242"/>
      <c r="AK57" s="228" t="s">
        <v>192</v>
      </c>
      <c r="AL57" s="118"/>
      <c r="AM57" s="228"/>
      <c r="AN57" s="119"/>
      <c r="AO57" s="258"/>
      <c r="AP57" s="118"/>
      <c r="AQ57" s="242"/>
      <c r="AR57" s="228"/>
      <c r="AS57" s="118"/>
      <c r="AT57" s="112"/>
      <c r="AU57" s="113"/>
      <c r="AV57" s="258" t="s">
        <v>217</v>
      </c>
      <c r="AW57" s="118"/>
      <c r="AX57" s="242"/>
      <c r="AY57" s="113" t="s">
        <v>192</v>
      </c>
      <c r="AZ57" s="209"/>
      <c r="BA57" s="209" t="s">
        <v>226</v>
      </c>
      <c r="BB57" s="117"/>
      <c r="BC57" s="215" t="s">
        <v>119</v>
      </c>
      <c r="BD57" s="215"/>
      <c r="BE57" s="215"/>
      <c r="BF57" s="215"/>
      <c r="BG57" s="215"/>
      <c r="BH57" s="2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</row>
    <row r="58" spans="1:76" ht="36" customHeight="1" thickBot="1">
      <c r="A58" s="82" t="s">
        <v>215</v>
      </c>
      <c r="B58" s="355" t="s">
        <v>209</v>
      </c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7"/>
      <c r="Y58" s="358"/>
      <c r="Z58" s="228" t="s">
        <v>272</v>
      </c>
      <c r="AA58" s="242"/>
      <c r="AB58" s="231" t="s">
        <v>144</v>
      </c>
      <c r="AC58" s="232"/>
      <c r="AD58" s="233"/>
      <c r="AE58" s="228" t="s">
        <v>218</v>
      </c>
      <c r="AF58" s="119"/>
      <c r="AG58" s="118" t="s">
        <v>221</v>
      </c>
      <c r="AH58" s="242"/>
      <c r="AI58" s="228" t="s">
        <v>222</v>
      </c>
      <c r="AJ58" s="118"/>
      <c r="AK58" s="228"/>
      <c r="AL58" s="242"/>
      <c r="AM58" s="270"/>
      <c r="AN58" s="271"/>
      <c r="AO58" s="231" t="s">
        <v>144</v>
      </c>
      <c r="AP58" s="232"/>
      <c r="AQ58" s="233"/>
      <c r="AR58" s="228" t="s">
        <v>218</v>
      </c>
      <c r="AS58" s="118"/>
      <c r="AT58" s="253" t="s">
        <v>141</v>
      </c>
      <c r="AU58" s="254"/>
      <c r="AV58" s="231"/>
      <c r="AW58" s="232"/>
      <c r="AX58" s="233"/>
      <c r="AY58" s="307"/>
      <c r="AZ58" s="307"/>
      <c r="BA58" s="253"/>
      <c r="BB58" s="265"/>
      <c r="BC58" s="232" t="s">
        <v>112</v>
      </c>
      <c r="BD58" s="232"/>
      <c r="BE58" s="232"/>
      <c r="BF58" s="232"/>
      <c r="BG58" s="232"/>
      <c r="BH58" s="269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</row>
    <row r="59" spans="1:76" ht="36" customHeight="1" thickBot="1">
      <c r="A59" s="272" t="s">
        <v>77</v>
      </c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319">
        <f>AB27+AB37</f>
        <v>1624</v>
      </c>
      <c r="AC59" s="268"/>
      <c r="AD59" s="230"/>
      <c r="AE59" s="256">
        <f>AE27+AE37</f>
        <v>540</v>
      </c>
      <c r="AF59" s="257"/>
      <c r="AG59" s="230">
        <f>AG27+AG37</f>
        <v>260</v>
      </c>
      <c r="AH59" s="181"/>
      <c r="AI59" s="181">
        <f>AI27+AI37</f>
        <v>44</v>
      </c>
      <c r="AJ59" s="181"/>
      <c r="AK59" s="181">
        <f>AK27+AK37</f>
        <v>46</v>
      </c>
      <c r="AL59" s="181"/>
      <c r="AM59" s="181">
        <f>AM27+AM37</f>
        <v>190</v>
      </c>
      <c r="AN59" s="259"/>
      <c r="AO59" s="230">
        <f>AO27+AO37</f>
        <v>994</v>
      </c>
      <c r="AP59" s="181"/>
      <c r="AQ59" s="181"/>
      <c r="AR59" s="181">
        <f>AR27+AR37</f>
        <v>336</v>
      </c>
      <c r="AS59" s="181"/>
      <c r="AT59" s="181">
        <f>AT27+AT37</f>
        <v>30</v>
      </c>
      <c r="AU59" s="256"/>
      <c r="AV59" s="180">
        <f>AV27+AV37</f>
        <v>630</v>
      </c>
      <c r="AW59" s="181"/>
      <c r="AX59" s="181"/>
      <c r="AY59" s="181">
        <f>AY27+AY37</f>
        <v>204</v>
      </c>
      <c r="AZ59" s="181"/>
      <c r="BA59" s="181">
        <f>BA27+BA37</f>
        <v>18</v>
      </c>
      <c r="BB59" s="259"/>
      <c r="BC59" s="266"/>
      <c r="BD59" s="266"/>
      <c r="BE59" s="266"/>
      <c r="BF59" s="266"/>
      <c r="BG59" s="266"/>
      <c r="BH59" s="267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1:76" ht="36" customHeight="1">
      <c r="A60" s="365" t="s">
        <v>16</v>
      </c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6"/>
      <c r="AB60" s="227"/>
      <c r="AC60" s="227"/>
      <c r="AD60" s="227"/>
      <c r="AE60" s="228"/>
      <c r="AF60" s="242"/>
      <c r="AG60" s="228"/>
      <c r="AH60" s="242"/>
      <c r="AI60" s="228"/>
      <c r="AJ60" s="242"/>
      <c r="AK60" s="228"/>
      <c r="AL60" s="242"/>
      <c r="AM60" s="228"/>
      <c r="AN60" s="242"/>
      <c r="AO60" s="262">
        <f>AR59/17</f>
        <v>19.764705882352942</v>
      </c>
      <c r="AP60" s="263"/>
      <c r="AQ60" s="263"/>
      <c r="AR60" s="263"/>
      <c r="AS60" s="263"/>
      <c r="AT60" s="263"/>
      <c r="AU60" s="264"/>
      <c r="AV60" s="262">
        <f>AY59/10</f>
        <v>20.4</v>
      </c>
      <c r="AW60" s="263"/>
      <c r="AX60" s="263"/>
      <c r="AY60" s="263"/>
      <c r="AZ60" s="263"/>
      <c r="BA60" s="263"/>
      <c r="BB60" s="264"/>
      <c r="BC60" s="217"/>
      <c r="BD60" s="218"/>
      <c r="BE60" s="218"/>
      <c r="BF60" s="218"/>
      <c r="BG60" s="218"/>
      <c r="BH60" s="219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</row>
    <row r="61" spans="1:76" ht="36" customHeight="1">
      <c r="A61" s="298" t="s">
        <v>1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299"/>
      <c r="AB61" s="112">
        <v>1</v>
      </c>
      <c r="AC61" s="112"/>
      <c r="AD61" s="112"/>
      <c r="AE61" s="113"/>
      <c r="AF61" s="209"/>
      <c r="AG61" s="113"/>
      <c r="AH61" s="209"/>
      <c r="AI61" s="113"/>
      <c r="AJ61" s="209"/>
      <c r="AK61" s="113"/>
      <c r="AL61" s="209"/>
      <c r="AM61" s="113"/>
      <c r="AN61" s="209"/>
      <c r="AO61" s="113"/>
      <c r="AP61" s="215"/>
      <c r="AQ61" s="215"/>
      <c r="AR61" s="215"/>
      <c r="AS61" s="215"/>
      <c r="AT61" s="215"/>
      <c r="AU61" s="209"/>
      <c r="AV61" s="113">
        <v>1</v>
      </c>
      <c r="AW61" s="215"/>
      <c r="AX61" s="215"/>
      <c r="AY61" s="215"/>
      <c r="AZ61" s="215"/>
      <c r="BA61" s="215"/>
      <c r="BB61" s="209"/>
      <c r="BC61" s="113"/>
      <c r="BD61" s="215"/>
      <c r="BE61" s="215"/>
      <c r="BF61" s="215"/>
      <c r="BG61" s="215"/>
      <c r="BH61" s="2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</row>
    <row r="62" spans="1:76" ht="36" customHeight="1">
      <c r="A62" s="298" t="s">
        <v>17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299"/>
      <c r="AB62" s="112">
        <v>5</v>
      </c>
      <c r="AC62" s="112"/>
      <c r="AD62" s="112"/>
      <c r="AE62" s="113"/>
      <c r="AF62" s="209"/>
      <c r="AG62" s="113"/>
      <c r="AH62" s="209"/>
      <c r="AI62" s="113"/>
      <c r="AJ62" s="209"/>
      <c r="AK62" s="113"/>
      <c r="AL62" s="209"/>
      <c r="AM62" s="113"/>
      <c r="AN62" s="209"/>
      <c r="AO62" s="113">
        <v>3</v>
      </c>
      <c r="AP62" s="215"/>
      <c r="AQ62" s="215"/>
      <c r="AR62" s="215"/>
      <c r="AS62" s="215"/>
      <c r="AT62" s="215"/>
      <c r="AU62" s="209"/>
      <c r="AV62" s="113">
        <v>2</v>
      </c>
      <c r="AW62" s="215"/>
      <c r="AX62" s="215"/>
      <c r="AY62" s="215"/>
      <c r="AZ62" s="215"/>
      <c r="BA62" s="215"/>
      <c r="BB62" s="209"/>
      <c r="BC62" s="113"/>
      <c r="BD62" s="215"/>
      <c r="BE62" s="215"/>
      <c r="BF62" s="215"/>
      <c r="BG62" s="215"/>
      <c r="BH62" s="2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</row>
    <row r="63" spans="1:76" ht="36" customHeight="1" thickBot="1">
      <c r="A63" s="274" t="s">
        <v>18</v>
      </c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6"/>
      <c r="AB63" s="277">
        <v>8</v>
      </c>
      <c r="AC63" s="277"/>
      <c r="AD63" s="277"/>
      <c r="AE63" s="220"/>
      <c r="AF63" s="260"/>
      <c r="AG63" s="220"/>
      <c r="AH63" s="260"/>
      <c r="AI63" s="220"/>
      <c r="AJ63" s="260"/>
      <c r="AK63" s="220"/>
      <c r="AL63" s="260"/>
      <c r="AM63" s="220"/>
      <c r="AN63" s="260"/>
      <c r="AO63" s="220">
        <v>5</v>
      </c>
      <c r="AP63" s="221"/>
      <c r="AQ63" s="221"/>
      <c r="AR63" s="221"/>
      <c r="AS63" s="221"/>
      <c r="AT63" s="221"/>
      <c r="AU63" s="260"/>
      <c r="AV63" s="220">
        <v>3</v>
      </c>
      <c r="AW63" s="221"/>
      <c r="AX63" s="221"/>
      <c r="AY63" s="221"/>
      <c r="AZ63" s="221"/>
      <c r="BA63" s="221"/>
      <c r="BB63" s="260"/>
      <c r="BC63" s="220"/>
      <c r="BD63" s="221"/>
      <c r="BE63" s="221"/>
      <c r="BF63" s="221"/>
      <c r="BG63" s="221"/>
      <c r="BH63" s="222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1:76" ht="40.5" customHeight="1" thickBot="1">
      <c r="A64" s="300" t="s">
        <v>256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1"/>
      <c r="Z64" s="288" t="s">
        <v>105</v>
      </c>
      <c r="AA64" s="289"/>
      <c r="AB64" s="164"/>
      <c r="AC64" s="164"/>
      <c r="AD64" s="164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  <c r="AT64" s="290"/>
      <c r="AU64" s="288" t="s">
        <v>107</v>
      </c>
      <c r="AV64" s="289"/>
      <c r="AW64" s="289"/>
      <c r="AX64" s="289"/>
      <c r="AY64" s="289"/>
      <c r="AZ64" s="289"/>
      <c r="BA64" s="289"/>
      <c r="BB64" s="289"/>
      <c r="BC64" s="289"/>
      <c r="BD64" s="289"/>
      <c r="BE64" s="289"/>
      <c r="BF64" s="289"/>
      <c r="BG64" s="289"/>
      <c r="BH64" s="290"/>
      <c r="BJ64" s="34"/>
      <c r="BK64" s="34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</row>
    <row r="65" spans="1:76" ht="62.25" customHeight="1">
      <c r="A65" s="295" t="s">
        <v>21</v>
      </c>
      <c r="B65" s="287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 t="s">
        <v>20</v>
      </c>
      <c r="O65" s="287"/>
      <c r="P65" s="287"/>
      <c r="Q65" s="287"/>
      <c r="R65" s="287" t="s">
        <v>22</v>
      </c>
      <c r="S65" s="287"/>
      <c r="T65" s="287"/>
      <c r="U65" s="287"/>
      <c r="V65" s="301" t="s">
        <v>101</v>
      </c>
      <c r="W65" s="301"/>
      <c r="X65" s="301"/>
      <c r="Y65" s="302"/>
      <c r="Z65" s="350" t="s">
        <v>20</v>
      </c>
      <c r="AA65" s="350"/>
      <c r="AB65" s="350"/>
      <c r="AC65" s="350"/>
      <c r="AD65" s="350"/>
      <c r="AE65" s="350"/>
      <c r="AF65" s="351"/>
      <c r="AG65" s="349" t="s">
        <v>22</v>
      </c>
      <c r="AH65" s="350"/>
      <c r="AI65" s="350"/>
      <c r="AJ65" s="350"/>
      <c r="AK65" s="350"/>
      <c r="AL65" s="350"/>
      <c r="AM65" s="351"/>
      <c r="AN65" s="349" t="s">
        <v>101</v>
      </c>
      <c r="AO65" s="350"/>
      <c r="AP65" s="350"/>
      <c r="AQ65" s="350"/>
      <c r="AR65" s="350"/>
      <c r="AS65" s="350"/>
      <c r="AT65" s="351"/>
      <c r="AU65" s="278" t="s">
        <v>106</v>
      </c>
      <c r="AV65" s="279"/>
      <c r="AW65" s="279"/>
      <c r="AX65" s="279"/>
      <c r="AY65" s="279"/>
      <c r="AZ65" s="279"/>
      <c r="BA65" s="279"/>
      <c r="BB65" s="279"/>
      <c r="BC65" s="279"/>
      <c r="BD65" s="279"/>
      <c r="BE65" s="279"/>
      <c r="BF65" s="279"/>
      <c r="BG65" s="279"/>
      <c r="BH65" s="280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</row>
    <row r="66" spans="1:76" ht="36" customHeight="1" thickBot="1">
      <c r="A66" s="292" t="s">
        <v>149</v>
      </c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4"/>
      <c r="N66" s="277">
        <v>2</v>
      </c>
      <c r="O66" s="277"/>
      <c r="P66" s="277"/>
      <c r="Q66" s="277"/>
      <c r="R66" s="277">
        <v>4</v>
      </c>
      <c r="S66" s="277"/>
      <c r="T66" s="277"/>
      <c r="U66" s="277"/>
      <c r="V66" s="277">
        <v>6</v>
      </c>
      <c r="W66" s="277"/>
      <c r="X66" s="277"/>
      <c r="Y66" s="304"/>
      <c r="Z66" s="221">
        <v>2</v>
      </c>
      <c r="AA66" s="221"/>
      <c r="AB66" s="221"/>
      <c r="AC66" s="221"/>
      <c r="AD66" s="221"/>
      <c r="AE66" s="221"/>
      <c r="AF66" s="260"/>
      <c r="AG66" s="220">
        <v>4</v>
      </c>
      <c r="AH66" s="221"/>
      <c r="AI66" s="221"/>
      <c r="AJ66" s="221"/>
      <c r="AK66" s="221"/>
      <c r="AL66" s="221"/>
      <c r="AM66" s="260"/>
      <c r="AN66" s="220">
        <v>6</v>
      </c>
      <c r="AO66" s="221"/>
      <c r="AP66" s="221"/>
      <c r="AQ66" s="221"/>
      <c r="AR66" s="221"/>
      <c r="AS66" s="221"/>
      <c r="AT66" s="222"/>
      <c r="AU66" s="281"/>
      <c r="AV66" s="282"/>
      <c r="AW66" s="282"/>
      <c r="AX66" s="282"/>
      <c r="AY66" s="282"/>
      <c r="AZ66" s="282"/>
      <c r="BA66" s="282"/>
      <c r="BB66" s="282"/>
      <c r="BC66" s="282"/>
      <c r="BD66" s="282"/>
      <c r="BE66" s="282"/>
      <c r="BF66" s="282"/>
      <c r="BG66" s="282"/>
      <c r="BH66" s="283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</row>
    <row r="67" spans="1:76" ht="36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</row>
    <row r="68" spans="1:76" ht="42" customHeight="1" thickBot="1">
      <c r="A68" s="291" t="s">
        <v>191</v>
      </c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1"/>
      <c r="AL68" s="291"/>
      <c r="AM68" s="291"/>
      <c r="AN68" s="291"/>
      <c r="AO68" s="291"/>
      <c r="AP68" s="291"/>
      <c r="AQ68" s="291"/>
      <c r="AR68" s="291"/>
      <c r="AS68" s="291"/>
      <c r="AT68" s="291"/>
      <c r="AU68" s="291"/>
      <c r="AV68" s="291"/>
      <c r="AW68" s="291"/>
      <c r="AX68" s="291"/>
      <c r="AY68" s="291"/>
      <c r="AZ68" s="291"/>
      <c r="BA68" s="291"/>
      <c r="BB68" s="291"/>
      <c r="BC68" s="291"/>
      <c r="BD68" s="291"/>
      <c r="BE68" s="291"/>
      <c r="BF68" s="291"/>
      <c r="BG68" s="291"/>
      <c r="BH68" s="291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</row>
    <row r="69" spans="1:80" ht="67.5" customHeight="1" thickBot="1">
      <c r="A69" s="378" t="s">
        <v>79</v>
      </c>
      <c r="B69" s="296"/>
      <c r="C69" s="296"/>
      <c r="D69" s="296"/>
      <c r="E69" s="256" t="s">
        <v>80</v>
      </c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30"/>
      <c r="BB69" s="296" t="s">
        <v>130</v>
      </c>
      <c r="BC69" s="296"/>
      <c r="BD69" s="296"/>
      <c r="BE69" s="296"/>
      <c r="BF69" s="296"/>
      <c r="BG69" s="296"/>
      <c r="BH69" s="297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27"/>
      <c r="BV69" s="13"/>
      <c r="BW69" s="7"/>
      <c r="BX69" s="7"/>
      <c r="BY69" s="7"/>
      <c r="BZ69" s="28"/>
      <c r="CA69" s="29"/>
      <c r="CB69" s="29"/>
    </row>
    <row r="70" spans="1:76" ht="75.75" customHeight="1">
      <c r="A70" s="226" t="s">
        <v>111</v>
      </c>
      <c r="B70" s="227"/>
      <c r="C70" s="227"/>
      <c r="D70" s="228"/>
      <c r="E70" s="234" t="s">
        <v>227</v>
      </c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84" t="s">
        <v>281</v>
      </c>
      <c r="BC70" s="285"/>
      <c r="BD70" s="285"/>
      <c r="BE70" s="285"/>
      <c r="BF70" s="285"/>
      <c r="BG70" s="285"/>
      <c r="BH70" s="286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</row>
    <row r="71" spans="1:80" ht="66" customHeight="1">
      <c r="A71" s="226" t="s">
        <v>112</v>
      </c>
      <c r="B71" s="227"/>
      <c r="C71" s="227"/>
      <c r="D71" s="228"/>
      <c r="E71" s="303" t="s">
        <v>228</v>
      </c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3"/>
      <c r="AL71" s="303"/>
      <c r="AM71" s="303"/>
      <c r="AN71" s="303"/>
      <c r="AO71" s="303"/>
      <c r="AP71" s="303"/>
      <c r="AQ71" s="303"/>
      <c r="AR71" s="303"/>
      <c r="AS71" s="303"/>
      <c r="AT71" s="303"/>
      <c r="AU71" s="303"/>
      <c r="AV71" s="303"/>
      <c r="AW71" s="303"/>
      <c r="AX71" s="303"/>
      <c r="AY71" s="303"/>
      <c r="AZ71" s="303"/>
      <c r="BA71" s="303"/>
      <c r="BB71" s="249" t="s">
        <v>276</v>
      </c>
      <c r="BC71" s="250"/>
      <c r="BD71" s="250"/>
      <c r="BE71" s="250"/>
      <c r="BF71" s="250"/>
      <c r="BG71" s="250"/>
      <c r="BH71" s="251"/>
      <c r="BK71" s="12"/>
      <c r="BL71" s="12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2"/>
      <c r="BZ71" s="12"/>
      <c r="CA71" s="12"/>
      <c r="CB71" s="12"/>
    </row>
    <row r="72" spans="1:76" ht="58.5" customHeight="1">
      <c r="A72" s="116" t="s">
        <v>119</v>
      </c>
      <c r="B72" s="112"/>
      <c r="C72" s="112"/>
      <c r="D72" s="113"/>
      <c r="E72" s="255" t="s">
        <v>229</v>
      </c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  <c r="BB72" s="212" t="s">
        <v>214</v>
      </c>
      <c r="BC72" s="213"/>
      <c r="BD72" s="213"/>
      <c r="BE72" s="213"/>
      <c r="BF72" s="213"/>
      <c r="BG72" s="213"/>
      <c r="BH72" s="214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</row>
    <row r="73" spans="1:76" ht="77.25" customHeight="1">
      <c r="A73" s="116" t="s">
        <v>164</v>
      </c>
      <c r="B73" s="112"/>
      <c r="C73" s="112"/>
      <c r="D73" s="113"/>
      <c r="E73" s="255" t="s">
        <v>230</v>
      </c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46" t="s">
        <v>282</v>
      </c>
      <c r="BC73" s="247"/>
      <c r="BD73" s="247"/>
      <c r="BE73" s="247"/>
      <c r="BF73" s="247"/>
      <c r="BG73" s="247"/>
      <c r="BH73" s="248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</row>
    <row r="74" spans="1:76" s="65" customFormat="1" ht="58.5" customHeight="1">
      <c r="A74" s="116" t="s">
        <v>165</v>
      </c>
      <c r="B74" s="112"/>
      <c r="C74" s="112"/>
      <c r="D74" s="113"/>
      <c r="E74" s="255" t="s">
        <v>232</v>
      </c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  <c r="BB74" s="212" t="s">
        <v>283</v>
      </c>
      <c r="BC74" s="213"/>
      <c r="BD74" s="213"/>
      <c r="BE74" s="213"/>
      <c r="BF74" s="213"/>
      <c r="BG74" s="213"/>
      <c r="BH74" s="214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</row>
    <row r="75" spans="1:76" ht="72" customHeight="1">
      <c r="A75" s="116" t="s">
        <v>169</v>
      </c>
      <c r="B75" s="112"/>
      <c r="C75" s="112"/>
      <c r="D75" s="113"/>
      <c r="E75" s="255" t="s">
        <v>231</v>
      </c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12" t="s">
        <v>268</v>
      </c>
      <c r="BC75" s="213"/>
      <c r="BD75" s="213"/>
      <c r="BE75" s="213"/>
      <c r="BF75" s="213"/>
      <c r="BG75" s="213"/>
      <c r="BH75" s="214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ht="72" customHeight="1" thickBot="1">
      <c r="A76" s="235" t="s">
        <v>166</v>
      </c>
      <c r="B76" s="236"/>
      <c r="C76" s="236"/>
      <c r="D76" s="237"/>
      <c r="E76" s="229" t="s">
        <v>274</v>
      </c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38" t="s">
        <v>278</v>
      </c>
      <c r="BC76" s="239"/>
      <c r="BD76" s="239"/>
      <c r="BE76" s="239"/>
      <c r="BF76" s="239"/>
      <c r="BG76" s="239"/>
      <c r="BH76" s="240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ht="90.75" customHeight="1">
      <c r="A77" s="226" t="s">
        <v>113</v>
      </c>
      <c r="B77" s="227"/>
      <c r="C77" s="227"/>
      <c r="D77" s="228"/>
      <c r="E77" s="234" t="s">
        <v>250</v>
      </c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49" t="s">
        <v>110</v>
      </c>
      <c r="BC77" s="250"/>
      <c r="BD77" s="250"/>
      <c r="BE77" s="250"/>
      <c r="BF77" s="250"/>
      <c r="BG77" s="250"/>
      <c r="BH77" s="251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ht="72" customHeight="1">
      <c r="A78" s="116" t="s">
        <v>114</v>
      </c>
      <c r="B78" s="112"/>
      <c r="C78" s="112"/>
      <c r="D78" s="113"/>
      <c r="E78" s="241" t="s">
        <v>251</v>
      </c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12" t="s">
        <v>131</v>
      </c>
      <c r="BC78" s="213"/>
      <c r="BD78" s="213"/>
      <c r="BE78" s="213"/>
      <c r="BF78" s="213"/>
      <c r="BG78" s="213"/>
      <c r="BH78" s="214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ht="96.75" customHeight="1">
      <c r="A79" s="116" t="s">
        <v>115</v>
      </c>
      <c r="B79" s="112"/>
      <c r="C79" s="112"/>
      <c r="D79" s="113"/>
      <c r="E79" s="241" t="s">
        <v>252</v>
      </c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12" t="s">
        <v>275</v>
      </c>
      <c r="BC79" s="213"/>
      <c r="BD79" s="213"/>
      <c r="BE79" s="213"/>
      <c r="BF79" s="213"/>
      <c r="BG79" s="213"/>
      <c r="BH79" s="214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</row>
    <row r="80" spans="1:76" ht="94.5" customHeight="1">
      <c r="A80" s="252" t="s">
        <v>129</v>
      </c>
      <c r="B80" s="253"/>
      <c r="C80" s="253"/>
      <c r="D80" s="254"/>
      <c r="E80" s="310" t="s">
        <v>233</v>
      </c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310"/>
      <c r="Z80" s="310"/>
      <c r="AA80" s="310"/>
      <c r="AB80" s="310"/>
      <c r="AC80" s="310"/>
      <c r="AD80" s="310"/>
      <c r="AE80" s="310"/>
      <c r="AF80" s="310"/>
      <c r="AG80" s="310"/>
      <c r="AH80" s="310"/>
      <c r="AI80" s="310"/>
      <c r="AJ80" s="310"/>
      <c r="AK80" s="310"/>
      <c r="AL80" s="310"/>
      <c r="AM80" s="310"/>
      <c r="AN80" s="310"/>
      <c r="AO80" s="310"/>
      <c r="AP80" s="310"/>
      <c r="AQ80" s="310"/>
      <c r="AR80" s="310"/>
      <c r="AS80" s="310"/>
      <c r="AT80" s="310"/>
      <c r="AU80" s="310"/>
      <c r="AV80" s="310"/>
      <c r="AW80" s="310"/>
      <c r="AX80" s="310"/>
      <c r="AY80" s="310"/>
      <c r="AZ80" s="310"/>
      <c r="BA80" s="310"/>
      <c r="BB80" s="243" t="s">
        <v>109</v>
      </c>
      <c r="BC80" s="244"/>
      <c r="BD80" s="244"/>
      <c r="BE80" s="244"/>
      <c r="BF80" s="244"/>
      <c r="BG80" s="244"/>
      <c r="BH80" s="245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</row>
    <row r="81" spans="1:76" s="65" customFormat="1" ht="57" customHeight="1" thickBot="1">
      <c r="A81" s="235" t="s">
        <v>177</v>
      </c>
      <c r="B81" s="236"/>
      <c r="C81" s="236"/>
      <c r="D81" s="237"/>
      <c r="E81" s="229" t="s">
        <v>241</v>
      </c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38" t="s">
        <v>174</v>
      </c>
      <c r="BC81" s="239"/>
      <c r="BD81" s="239"/>
      <c r="BE81" s="239"/>
      <c r="BF81" s="239"/>
      <c r="BG81" s="239"/>
      <c r="BH81" s="240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</row>
    <row r="82" spans="1:76" s="65" customFormat="1" ht="72" customHeight="1">
      <c r="A82" s="226" t="s">
        <v>116</v>
      </c>
      <c r="B82" s="227"/>
      <c r="C82" s="227"/>
      <c r="D82" s="228"/>
      <c r="E82" s="234" t="s">
        <v>234</v>
      </c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49" t="s">
        <v>84</v>
      </c>
      <c r="BC82" s="250"/>
      <c r="BD82" s="250"/>
      <c r="BE82" s="250"/>
      <c r="BF82" s="250"/>
      <c r="BG82" s="250"/>
      <c r="BH82" s="251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</row>
    <row r="83" spans="1:76" s="65" customFormat="1" ht="72" customHeight="1">
      <c r="A83" s="116" t="s">
        <v>120</v>
      </c>
      <c r="B83" s="314"/>
      <c r="C83" s="314"/>
      <c r="D83" s="315"/>
      <c r="E83" s="241" t="s">
        <v>235</v>
      </c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  <c r="AB83" s="241"/>
      <c r="AC83" s="241"/>
      <c r="AD83" s="241"/>
      <c r="AE83" s="241"/>
      <c r="AF83" s="241"/>
      <c r="AG83" s="241"/>
      <c r="AH83" s="241"/>
      <c r="AI83" s="241"/>
      <c r="AJ83" s="241"/>
      <c r="AK83" s="241"/>
      <c r="AL83" s="241"/>
      <c r="AM83" s="241"/>
      <c r="AN83" s="241"/>
      <c r="AO83" s="241"/>
      <c r="AP83" s="241"/>
      <c r="AQ83" s="241"/>
      <c r="AR83" s="241"/>
      <c r="AS83" s="241"/>
      <c r="AT83" s="241"/>
      <c r="AU83" s="241"/>
      <c r="AV83" s="241"/>
      <c r="AW83" s="241"/>
      <c r="AX83" s="241"/>
      <c r="AY83" s="241"/>
      <c r="AZ83" s="241"/>
      <c r="BA83" s="241"/>
      <c r="BB83" s="212" t="s">
        <v>178</v>
      </c>
      <c r="BC83" s="213"/>
      <c r="BD83" s="213"/>
      <c r="BE83" s="213"/>
      <c r="BF83" s="213"/>
      <c r="BG83" s="213"/>
      <c r="BH83" s="214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</row>
    <row r="84" spans="1:76" s="65" customFormat="1" ht="72" customHeight="1">
      <c r="A84" s="116" t="s">
        <v>117</v>
      </c>
      <c r="B84" s="112"/>
      <c r="C84" s="112"/>
      <c r="D84" s="113"/>
      <c r="E84" s="234" t="s">
        <v>254</v>
      </c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12" t="s">
        <v>160</v>
      </c>
      <c r="BC84" s="213"/>
      <c r="BD84" s="213"/>
      <c r="BE84" s="213"/>
      <c r="BF84" s="213"/>
      <c r="BG84" s="213"/>
      <c r="BH84" s="214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</row>
    <row r="85" spans="1:76" s="65" customFormat="1" ht="54.75" customHeight="1">
      <c r="A85" s="116" t="s">
        <v>118</v>
      </c>
      <c r="B85" s="112"/>
      <c r="C85" s="112"/>
      <c r="D85" s="113"/>
      <c r="E85" s="255" t="s">
        <v>236</v>
      </c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  <c r="BA85" s="255"/>
      <c r="BB85" s="212" t="s">
        <v>200</v>
      </c>
      <c r="BC85" s="213"/>
      <c r="BD85" s="213"/>
      <c r="BE85" s="213"/>
      <c r="BF85" s="213"/>
      <c r="BG85" s="213"/>
      <c r="BH85" s="214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</row>
    <row r="86" spans="1:60" s="65" customFormat="1" ht="72" customHeight="1">
      <c r="A86" s="116" t="s">
        <v>125</v>
      </c>
      <c r="B86" s="112"/>
      <c r="C86" s="112"/>
      <c r="D86" s="113"/>
      <c r="E86" s="255" t="s">
        <v>238</v>
      </c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  <c r="BA86" s="255"/>
      <c r="BB86" s="212" t="s">
        <v>179</v>
      </c>
      <c r="BC86" s="213"/>
      <c r="BD86" s="213"/>
      <c r="BE86" s="213"/>
      <c r="BF86" s="213"/>
      <c r="BG86" s="213"/>
      <c r="BH86" s="214"/>
    </row>
    <row r="87" spans="1:60" s="65" customFormat="1" ht="72" customHeight="1">
      <c r="A87" s="116" t="s">
        <v>126</v>
      </c>
      <c r="B87" s="112"/>
      <c r="C87" s="112"/>
      <c r="D87" s="113"/>
      <c r="E87" s="255" t="s">
        <v>270</v>
      </c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5"/>
      <c r="AX87" s="255"/>
      <c r="AY87" s="255"/>
      <c r="AZ87" s="255"/>
      <c r="BA87" s="255"/>
      <c r="BB87" s="212" t="s">
        <v>180</v>
      </c>
      <c r="BC87" s="213"/>
      <c r="BD87" s="213"/>
      <c r="BE87" s="213"/>
      <c r="BF87" s="213"/>
      <c r="BG87" s="213"/>
      <c r="BH87" s="214"/>
    </row>
    <row r="88" spans="1:76" s="65" customFormat="1" ht="64.5" customHeight="1">
      <c r="A88" s="226" t="s">
        <v>127</v>
      </c>
      <c r="B88" s="227"/>
      <c r="C88" s="227"/>
      <c r="D88" s="228"/>
      <c r="E88" s="234" t="s">
        <v>239</v>
      </c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49" t="s">
        <v>181</v>
      </c>
      <c r="BC88" s="250"/>
      <c r="BD88" s="250"/>
      <c r="BE88" s="250"/>
      <c r="BF88" s="250"/>
      <c r="BG88" s="250"/>
      <c r="BH88" s="251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</row>
    <row r="89" spans="1:76" s="65" customFormat="1" ht="58.5" customHeight="1">
      <c r="A89" s="116" t="s">
        <v>128</v>
      </c>
      <c r="B89" s="112"/>
      <c r="C89" s="112"/>
      <c r="D89" s="113"/>
      <c r="E89" s="255" t="s">
        <v>280</v>
      </c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  <c r="BA89" s="255"/>
      <c r="BB89" s="212" t="s">
        <v>183</v>
      </c>
      <c r="BC89" s="213"/>
      <c r="BD89" s="213"/>
      <c r="BE89" s="213"/>
      <c r="BF89" s="213"/>
      <c r="BG89" s="213"/>
      <c r="BH89" s="214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</row>
    <row r="90" spans="1:76" s="65" customFormat="1" ht="64.5" customHeight="1">
      <c r="A90" s="116" t="s">
        <v>167</v>
      </c>
      <c r="B90" s="112"/>
      <c r="C90" s="112"/>
      <c r="D90" s="113"/>
      <c r="E90" s="241" t="s">
        <v>237</v>
      </c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1"/>
      <c r="AP90" s="241"/>
      <c r="AQ90" s="241"/>
      <c r="AR90" s="241"/>
      <c r="AS90" s="241"/>
      <c r="AT90" s="241"/>
      <c r="AU90" s="241"/>
      <c r="AV90" s="241"/>
      <c r="AW90" s="241"/>
      <c r="AX90" s="241"/>
      <c r="AY90" s="241"/>
      <c r="AZ90" s="241"/>
      <c r="BA90" s="241"/>
      <c r="BB90" s="212" t="s">
        <v>184</v>
      </c>
      <c r="BC90" s="213"/>
      <c r="BD90" s="213"/>
      <c r="BE90" s="213"/>
      <c r="BF90" s="213"/>
      <c r="BG90" s="213"/>
      <c r="BH90" s="214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</row>
    <row r="91" spans="1:60" s="65" customFormat="1" ht="47.25" customHeight="1" thickBot="1">
      <c r="A91" s="235" t="s">
        <v>168</v>
      </c>
      <c r="B91" s="236"/>
      <c r="C91" s="236"/>
      <c r="D91" s="237"/>
      <c r="E91" s="311" t="s">
        <v>240</v>
      </c>
      <c r="F91" s="312"/>
      <c r="G91" s="312"/>
      <c r="H91" s="312"/>
      <c r="I91" s="312"/>
      <c r="J91" s="312"/>
      <c r="K91" s="312"/>
      <c r="L91" s="312"/>
      <c r="M91" s="312"/>
      <c r="N91" s="312"/>
      <c r="O91" s="312"/>
      <c r="P91" s="312"/>
      <c r="Q91" s="312"/>
      <c r="R91" s="312"/>
      <c r="S91" s="312"/>
      <c r="T91" s="312"/>
      <c r="U91" s="312"/>
      <c r="V91" s="312"/>
      <c r="W91" s="312"/>
      <c r="X91" s="312"/>
      <c r="Y91" s="312"/>
      <c r="Z91" s="312"/>
      <c r="AA91" s="312"/>
      <c r="AB91" s="312"/>
      <c r="AC91" s="312"/>
      <c r="AD91" s="312"/>
      <c r="AE91" s="312"/>
      <c r="AF91" s="312"/>
      <c r="AG91" s="312"/>
      <c r="AH91" s="312"/>
      <c r="AI91" s="312"/>
      <c r="AJ91" s="312"/>
      <c r="AK91" s="312"/>
      <c r="AL91" s="312"/>
      <c r="AM91" s="312"/>
      <c r="AN91" s="312"/>
      <c r="AO91" s="312"/>
      <c r="AP91" s="312"/>
      <c r="AQ91" s="312"/>
      <c r="AR91" s="312"/>
      <c r="AS91" s="312"/>
      <c r="AT91" s="312"/>
      <c r="AU91" s="312"/>
      <c r="AV91" s="312"/>
      <c r="AW91" s="312"/>
      <c r="AX91" s="312"/>
      <c r="AY91" s="312"/>
      <c r="AZ91" s="312"/>
      <c r="BA91" s="313"/>
      <c r="BB91" s="238" t="s">
        <v>185</v>
      </c>
      <c r="BC91" s="239"/>
      <c r="BD91" s="239"/>
      <c r="BE91" s="239"/>
      <c r="BF91" s="239"/>
      <c r="BG91" s="239"/>
      <c r="BH91" s="240"/>
    </row>
    <row r="92" spans="1:60" ht="49.5" customHeight="1">
      <c r="A92" s="308" t="s">
        <v>258</v>
      </c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  <c r="AA92" s="308"/>
      <c r="AB92" s="308"/>
      <c r="AC92" s="308"/>
      <c r="AD92" s="308"/>
      <c r="AE92" s="308"/>
      <c r="AF92" s="308"/>
      <c r="AG92" s="308"/>
      <c r="AH92" s="308"/>
      <c r="AI92" s="308"/>
      <c r="AJ92" s="308"/>
      <c r="AK92" s="308"/>
      <c r="AL92" s="308"/>
      <c r="AM92" s="308"/>
      <c r="AN92" s="308"/>
      <c r="AO92" s="308"/>
      <c r="AP92" s="308"/>
      <c r="AQ92" s="308"/>
      <c r="AR92" s="308"/>
      <c r="AS92" s="308"/>
      <c r="AT92" s="308"/>
      <c r="AU92" s="308"/>
      <c r="AV92" s="308"/>
      <c r="AW92" s="308"/>
      <c r="AX92" s="308"/>
      <c r="AY92" s="308"/>
      <c r="AZ92" s="308"/>
      <c r="BA92" s="308"/>
      <c r="BB92" s="308"/>
      <c r="BC92" s="308"/>
      <c r="BD92" s="308"/>
      <c r="BE92" s="308"/>
      <c r="BF92" s="308"/>
      <c r="BG92" s="308"/>
      <c r="BH92" s="308"/>
    </row>
    <row r="93" spans="1:60" ht="65.25" customHeight="1">
      <c r="A93" s="309" t="s">
        <v>273</v>
      </c>
      <c r="B93" s="309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309"/>
      <c r="AG93" s="309"/>
      <c r="AH93" s="309"/>
      <c r="AI93" s="309"/>
      <c r="AJ93" s="309"/>
      <c r="AK93" s="309"/>
      <c r="AL93" s="309"/>
      <c r="AM93" s="309"/>
      <c r="AN93" s="309"/>
      <c r="AO93" s="309"/>
      <c r="AP93" s="309"/>
      <c r="AQ93" s="309"/>
      <c r="AR93" s="309"/>
      <c r="AS93" s="309"/>
      <c r="AT93" s="309"/>
      <c r="AU93" s="309"/>
      <c r="AV93" s="309"/>
      <c r="AW93" s="309"/>
      <c r="AX93" s="309"/>
      <c r="AY93" s="309"/>
      <c r="AZ93" s="309"/>
      <c r="BA93" s="309"/>
      <c r="BB93" s="309"/>
      <c r="BC93" s="309"/>
      <c r="BD93" s="309"/>
      <c r="BE93" s="309"/>
      <c r="BF93" s="309"/>
      <c r="BG93" s="309"/>
      <c r="BH93" s="309"/>
    </row>
    <row r="94" spans="1:60" ht="23.2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</row>
    <row r="95" spans="1:60" ht="51.75" customHeight="1">
      <c r="A95" s="83" t="s">
        <v>81</v>
      </c>
      <c r="B95" s="84"/>
      <c r="C95" s="84"/>
      <c r="D95" s="84"/>
      <c r="E95" s="84"/>
      <c r="F95" s="84"/>
      <c r="G95" s="84"/>
      <c r="H95" s="84"/>
      <c r="I95" s="93"/>
      <c r="J95" s="93"/>
      <c r="K95" s="93"/>
      <c r="L95" s="93"/>
      <c r="M95" s="93"/>
      <c r="N95" s="93"/>
      <c r="O95" s="93"/>
      <c r="P95" s="93"/>
      <c r="Q95" s="93"/>
      <c r="R95" s="94"/>
      <c r="S95" s="94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84"/>
      <c r="AH95" s="84"/>
      <c r="AI95" s="84"/>
      <c r="AJ95" s="95"/>
      <c r="AK95" s="83" t="s">
        <v>81</v>
      </c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93"/>
      <c r="BG95" s="93"/>
      <c r="BH95" s="93"/>
    </row>
    <row r="96" spans="1:60" ht="68.25" customHeight="1">
      <c r="A96" s="308" t="s">
        <v>260</v>
      </c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63"/>
      <c r="Y96" s="63"/>
      <c r="Z96" s="63"/>
      <c r="AA96" s="63"/>
      <c r="AB96" s="63"/>
      <c r="AC96" s="63"/>
      <c r="AD96" s="84"/>
      <c r="AE96" s="76"/>
      <c r="AF96" s="84"/>
      <c r="AG96" s="84"/>
      <c r="AH96" s="84"/>
      <c r="AI96" s="84"/>
      <c r="AJ96" s="95"/>
      <c r="AK96" s="370" t="s">
        <v>134</v>
      </c>
      <c r="AL96" s="370"/>
      <c r="AM96" s="370"/>
      <c r="AN96" s="370"/>
      <c r="AO96" s="370"/>
      <c r="AP96" s="370"/>
      <c r="AQ96" s="370"/>
      <c r="AR96" s="370"/>
      <c r="AS96" s="370"/>
      <c r="AT96" s="370"/>
      <c r="AU96" s="370"/>
      <c r="AV96" s="370"/>
      <c r="AW96" s="370"/>
      <c r="AX96" s="370"/>
      <c r="AY96" s="370"/>
      <c r="AZ96" s="370"/>
      <c r="BA96" s="370"/>
      <c r="BB96" s="370"/>
      <c r="BC96" s="370"/>
      <c r="BD96" s="370"/>
      <c r="BE96" s="370"/>
      <c r="BF96" s="370"/>
      <c r="BG96" s="370"/>
      <c r="BH96" s="93"/>
    </row>
    <row r="97" spans="1:60" ht="34.5" customHeight="1">
      <c r="A97" s="368"/>
      <c r="B97" s="368"/>
      <c r="C97" s="368"/>
      <c r="D97" s="368"/>
      <c r="E97" s="368"/>
      <c r="F97" s="368"/>
      <c r="G97" s="368"/>
      <c r="H97" s="368"/>
      <c r="I97" s="368"/>
      <c r="J97" s="309" t="s">
        <v>261</v>
      </c>
      <c r="K97" s="309"/>
      <c r="L97" s="309"/>
      <c r="M97" s="309"/>
      <c r="N97" s="309"/>
      <c r="O97" s="309"/>
      <c r="P97" s="309"/>
      <c r="Q97" s="309"/>
      <c r="R97" s="309"/>
      <c r="S97" s="96"/>
      <c r="T97" s="63"/>
      <c r="U97" s="63"/>
      <c r="V97" s="63"/>
      <c r="W97" s="63"/>
      <c r="X97" s="63"/>
      <c r="Y97" s="63"/>
      <c r="Z97" s="63"/>
      <c r="AA97" s="63"/>
      <c r="AB97" s="93"/>
      <c r="AC97" s="93"/>
      <c r="AD97" s="84"/>
      <c r="AE97" s="76"/>
      <c r="AF97" s="84"/>
      <c r="AG97" s="84"/>
      <c r="AH97" s="84"/>
      <c r="AI97" s="84"/>
      <c r="AJ97" s="95"/>
      <c r="AK97" s="368"/>
      <c r="AL97" s="368"/>
      <c r="AM97" s="368"/>
      <c r="AN97" s="368"/>
      <c r="AO97" s="368"/>
      <c r="AP97" s="368"/>
      <c r="AQ97" s="110" t="s">
        <v>173</v>
      </c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87"/>
      <c r="BD97" s="87"/>
      <c r="BE97" s="87"/>
      <c r="BF97" s="93"/>
      <c r="BG97" s="93"/>
      <c r="BH97" s="93"/>
    </row>
    <row r="98" spans="1:60" ht="34.5" customHeight="1">
      <c r="A98" s="88"/>
      <c r="B98" s="122"/>
      <c r="C98" s="122"/>
      <c r="D98" s="122"/>
      <c r="E98" s="88"/>
      <c r="F98" s="129" t="s">
        <v>186</v>
      </c>
      <c r="G98" s="129"/>
      <c r="H98" s="129"/>
      <c r="I98" s="129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63"/>
      <c r="U98" s="63"/>
      <c r="V98" s="63"/>
      <c r="W98" s="63"/>
      <c r="X98" s="63"/>
      <c r="Y98" s="63"/>
      <c r="Z98" s="63"/>
      <c r="AA98" s="63"/>
      <c r="AB98" s="93"/>
      <c r="AC98" s="93"/>
      <c r="AD98" s="84"/>
      <c r="AE98" s="76"/>
      <c r="AF98" s="84"/>
      <c r="AG98" s="84"/>
      <c r="AH98" s="84"/>
      <c r="AI98" s="84"/>
      <c r="AJ98" s="95"/>
      <c r="AK98" s="88"/>
      <c r="AL98" s="88"/>
      <c r="AM98" s="88"/>
      <c r="AN98" s="88"/>
      <c r="AO98" s="88"/>
      <c r="AP98" s="88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7"/>
      <c r="BD98" s="87"/>
      <c r="BE98" s="87"/>
      <c r="BF98" s="93"/>
      <c r="BG98" s="93"/>
      <c r="BH98" s="93"/>
    </row>
    <row r="99" spans="1:60" ht="34.5" customHeight="1">
      <c r="A99" s="368"/>
      <c r="B99" s="368"/>
      <c r="C99" s="368"/>
      <c r="D99" s="368"/>
      <c r="E99" s="368"/>
      <c r="F99" s="368"/>
      <c r="G99" s="368"/>
      <c r="H99" s="368"/>
      <c r="I99" s="368"/>
      <c r="J99" s="110">
        <v>2022</v>
      </c>
      <c r="K99" s="110"/>
      <c r="L99" s="110"/>
      <c r="M99" s="110"/>
      <c r="N99" s="110"/>
      <c r="O99" s="110"/>
      <c r="P99" s="110"/>
      <c r="Q99" s="110"/>
      <c r="R99" s="110"/>
      <c r="S99" s="97"/>
      <c r="T99" s="63"/>
      <c r="U99" s="63"/>
      <c r="V99" s="63"/>
      <c r="W99" s="63"/>
      <c r="X99" s="63"/>
      <c r="Y99" s="63"/>
      <c r="Z99" s="63"/>
      <c r="AA99" s="63"/>
      <c r="AB99" s="93"/>
      <c r="AC99" s="93"/>
      <c r="AD99" s="84"/>
      <c r="AE99" s="76"/>
      <c r="AF99" s="84"/>
      <c r="AG99" s="84"/>
      <c r="AH99" s="84"/>
      <c r="AI99" s="84"/>
      <c r="AJ99" s="95"/>
      <c r="AK99" s="368"/>
      <c r="AL99" s="368"/>
      <c r="AM99" s="368"/>
      <c r="AN99" s="368"/>
      <c r="AO99" s="368"/>
      <c r="AP99" s="368"/>
      <c r="AQ99" s="371">
        <v>2022</v>
      </c>
      <c r="AR99" s="371"/>
      <c r="AS99" s="371"/>
      <c r="AT99" s="371"/>
      <c r="AU99" s="371"/>
      <c r="AV99" s="371"/>
      <c r="AW99" s="371"/>
      <c r="AX99" s="84"/>
      <c r="AY99" s="84"/>
      <c r="AZ99" s="84"/>
      <c r="BA99" s="84"/>
      <c r="BB99" s="84"/>
      <c r="BC99" s="84"/>
      <c r="BD99" s="84"/>
      <c r="BE99" s="84"/>
      <c r="BF99" s="93"/>
      <c r="BG99" s="93"/>
      <c r="BH99" s="93"/>
    </row>
    <row r="100" spans="1:60" ht="34.5" customHeight="1">
      <c r="A100" s="98"/>
      <c r="B100" s="98"/>
      <c r="C100" s="98"/>
      <c r="D100" s="98"/>
      <c r="E100" s="98"/>
      <c r="F100" s="98"/>
      <c r="G100" s="98"/>
      <c r="H100" s="98"/>
      <c r="I100" s="98"/>
      <c r="J100" s="96"/>
      <c r="K100" s="309"/>
      <c r="L100" s="309"/>
      <c r="M100" s="309"/>
      <c r="N100" s="309"/>
      <c r="O100" s="309"/>
      <c r="P100" s="309"/>
      <c r="Q100" s="309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63"/>
      <c r="AE100" s="63"/>
      <c r="AF100" s="93"/>
      <c r="AG100" s="93"/>
      <c r="AH100" s="93"/>
      <c r="AI100" s="84"/>
      <c r="AJ100" s="95"/>
      <c r="AK100" s="369"/>
      <c r="AL100" s="369"/>
      <c r="AM100" s="369"/>
      <c r="AN100" s="369"/>
      <c r="AO100" s="369"/>
      <c r="AP100" s="369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93"/>
      <c r="BG100" s="93"/>
      <c r="BH100" s="93"/>
    </row>
    <row r="101" spans="1:60" ht="34.5" customHeight="1">
      <c r="A101" s="309" t="s">
        <v>137</v>
      </c>
      <c r="B101" s="309"/>
      <c r="C101" s="309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  <c r="R101" s="309"/>
      <c r="S101" s="309"/>
      <c r="T101" s="309"/>
      <c r="U101" s="63"/>
      <c r="V101" s="63"/>
      <c r="W101" s="63"/>
      <c r="X101" s="63"/>
      <c r="Y101" s="63"/>
      <c r="Z101" s="63"/>
      <c r="AA101" s="63"/>
      <c r="AB101" s="93"/>
      <c r="AC101" s="93"/>
      <c r="AD101" s="93"/>
      <c r="AE101" s="93"/>
      <c r="AF101" s="93"/>
      <c r="AG101" s="93"/>
      <c r="AH101" s="93"/>
      <c r="AI101" s="84"/>
      <c r="AJ101" s="95"/>
      <c r="AK101" s="111" t="s">
        <v>135</v>
      </c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93"/>
    </row>
    <row r="102" spans="1:60" ht="34.5" customHeight="1">
      <c r="A102" s="368"/>
      <c r="B102" s="368"/>
      <c r="C102" s="368"/>
      <c r="D102" s="368"/>
      <c r="E102" s="368"/>
      <c r="F102" s="368"/>
      <c r="G102" s="368"/>
      <c r="H102" s="368"/>
      <c r="I102" s="368"/>
      <c r="J102" s="110" t="s">
        <v>205</v>
      </c>
      <c r="K102" s="110"/>
      <c r="L102" s="110"/>
      <c r="M102" s="110"/>
      <c r="N102" s="110"/>
      <c r="O102" s="110"/>
      <c r="P102" s="110"/>
      <c r="Q102" s="110"/>
      <c r="R102" s="110"/>
      <c r="S102" s="97"/>
      <c r="T102" s="63"/>
      <c r="U102" s="63"/>
      <c r="V102" s="63"/>
      <c r="W102" s="63"/>
      <c r="X102" s="63"/>
      <c r="Y102" s="63"/>
      <c r="Z102" s="63"/>
      <c r="AA102" s="63"/>
      <c r="AB102" s="93"/>
      <c r="AC102" s="93"/>
      <c r="AD102" s="93"/>
      <c r="AE102" s="93"/>
      <c r="AF102" s="93"/>
      <c r="AG102" s="93"/>
      <c r="AH102" s="93"/>
      <c r="AI102" s="84"/>
      <c r="AJ102" s="95"/>
      <c r="AK102" s="111" t="s">
        <v>187</v>
      </c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93"/>
    </row>
    <row r="103" spans="1:60" ht="34.5" customHeight="1">
      <c r="A103" s="99"/>
      <c r="B103" s="122"/>
      <c r="C103" s="122"/>
      <c r="D103" s="122"/>
      <c r="E103" s="99"/>
      <c r="F103" s="130" t="s">
        <v>186</v>
      </c>
      <c r="G103" s="130"/>
      <c r="H103" s="130"/>
      <c r="I103" s="130"/>
      <c r="J103" s="99"/>
      <c r="K103" s="99"/>
      <c r="L103" s="99"/>
      <c r="M103" s="99"/>
      <c r="N103" s="99"/>
      <c r="O103" s="99"/>
      <c r="P103" s="99"/>
      <c r="Q103" s="99"/>
      <c r="R103" s="100"/>
      <c r="S103" s="97"/>
      <c r="T103" s="63"/>
      <c r="U103" s="63"/>
      <c r="V103" s="63"/>
      <c r="W103" s="63"/>
      <c r="X103" s="63"/>
      <c r="Y103" s="63"/>
      <c r="Z103" s="63"/>
      <c r="AA103" s="63"/>
      <c r="AB103" s="93"/>
      <c r="AC103" s="93"/>
      <c r="AD103" s="93"/>
      <c r="AE103" s="93"/>
      <c r="AF103" s="93"/>
      <c r="AG103" s="93"/>
      <c r="AH103" s="93"/>
      <c r="AI103" s="84"/>
      <c r="AJ103" s="95"/>
      <c r="AK103" s="111" t="s">
        <v>136</v>
      </c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89"/>
      <c r="BH103" s="93"/>
    </row>
    <row r="104" spans="1:60" ht="34.5" customHeight="1">
      <c r="A104" s="123"/>
      <c r="B104" s="123"/>
      <c r="C104" s="123"/>
      <c r="D104" s="123"/>
      <c r="E104" s="123"/>
      <c r="F104" s="123"/>
      <c r="G104" s="123"/>
      <c r="H104" s="123"/>
      <c r="I104" s="123"/>
      <c r="J104" s="371">
        <v>2022</v>
      </c>
      <c r="K104" s="371"/>
      <c r="L104" s="371"/>
      <c r="M104" s="371"/>
      <c r="N104" s="371"/>
      <c r="O104" s="371"/>
      <c r="P104" s="371"/>
      <c r="Q104" s="371"/>
      <c r="R104" s="371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3"/>
      <c r="AE104" s="93"/>
      <c r="AF104" s="93"/>
      <c r="AG104" s="93"/>
      <c r="AH104" s="93"/>
      <c r="AI104" s="84"/>
      <c r="AJ104" s="95"/>
      <c r="AK104" s="368"/>
      <c r="AL104" s="368"/>
      <c r="AM104" s="368"/>
      <c r="AN104" s="368"/>
      <c r="AO104" s="368"/>
      <c r="AP104" s="368"/>
      <c r="AQ104" s="110" t="s">
        <v>108</v>
      </c>
      <c r="AR104" s="110"/>
      <c r="AS104" s="110"/>
      <c r="AT104" s="110"/>
      <c r="AU104" s="110"/>
      <c r="AV104" s="110"/>
      <c r="AW104" s="110"/>
      <c r="AX104" s="84"/>
      <c r="AY104" s="84"/>
      <c r="AZ104" s="84"/>
      <c r="BA104" s="84"/>
      <c r="BB104" s="84"/>
      <c r="BC104" s="84"/>
      <c r="BD104" s="84"/>
      <c r="BE104" s="84"/>
      <c r="BF104" s="93"/>
      <c r="BG104" s="93"/>
      <c r="BH104" s="93"/>
    </row>
    <row r="105" spans="1:60" ht="34.5" customHeight="1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100"/>
      <c r="S105" s="84"/>
      <c r="T105" s="84"/>
      <c r="U105" s="84"/>
      <c r="V105" s="84"/>
      <c r="W105" s="84"/>
      <c r="X105" s="96"/>
      <c r="Y105" s="96"/>
      <c r="Z105" s="96"/>
      <c r="AA105" s="96"/>
      <c r="AB105" s="96"/>
      <c r="AC105" s="96"/>
      <c r="AD105" s="84"/>
      <c r="AE105" s="93"/>
      <c r="AF105" s="93"/>
      <c r="AG105" s="93"/>
      <c r="AH105" s="93"/>
      <c r="AI105" s="84"/>
      <c r="AJ105" s="95"/>
      <c r="AK105" s="90"/>
      <c r="AL105" s="90"/>
      <c r="AM105" s="129" t="s">
        <v>195</v>
      </c>
      <c r="AN105" s="129"/>
      <c r="AO105" s="129"/>
      <c r="AP105" s="129"/>
      <c r="AQ105" s="87"/>
      <c r="AR105" s="87"/>
      <c r="AS105" s="87"/>
      <c r="AT105" s="87"/>
      <c r="AU105" s="87"/>
      <c r="AV105" s="87"/>
      <c r="AW105" s="91"/>
      <c r="AX105" s="84"/>
      <c r="AY105" s="84"/>
      <c r="AZ105" s="84"/>
      <c r="BA105" s="84"/>
      <c r="BB105" s="84"/>
      <c r="BC105" s="84"/>
      <c r="BD105" s="84"/>
      <c r="BE105" s="84"/>
      <c r="BF105" s="93"/>
      <c r="BG105" s="93"/>
      <c r="BH105" s="93"/>
    </row>
    <row r="106" spans="1:60" ht="34.5" customHeight="1">
      <c r="A106" s="101"/>
      <c r="B106" s="374"/>
      <c r="C106" s="374"/>
      <c r="D106" s="374"/>
      <c r="E106" s="374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/>
      <c r="Q106" s="374"/>
      <c r="R106" s="374"/>
      <c r="S106" s="374"/>
      <c r="T106" s="374"/>
      <c r="U106" s="99"/>
      <c r="V106" s="99"/>
      <c r="W106" s="99"/>
      <c r="X106" s="102"/>
      <c r="Y106" s="102"/>
      <c r="Z106" s="102"/>
      <c r="AA106" s="102"/>
      <c r="AB106" s="102"/>
      <c r="AC106" s="103"/>
      <c r="AD106" s="104"/>
      <c r="AE106" s="93"/>
      <c r="AF106" s="93"/>
      <c r="AG106" s="93"/>
      <c r="AH106" s="93"/>
      <c r="AI106" s="84"/>
      <c r="AJ106" s="95"/>
      <c r="AK106" s="123"/>
      <c r="AL106" s="123"/>
      <c r="AM106" s="123"/>
      <c r="AN106" s="123"/>
      <c r="AO106" s="123"/>
      <c r="AP106" s="123"/>
      <c r="AQ106" s="370">
        <v>2022</v>
      </c>
      <c r="AR106" s="370"/>
      <c r="AS106" s="370"/>
      <c r="AT106" s="370"/>
      <c r="AU106" s="370"/>
      <c r="AV106" s="370"/>
      <c r="AW106" s="84"/>
      <c r="AX106" s="84"/>
      <c r="AY106" s="84"/>
      <c r="AZ106" s="84"/>
      <c r="BA106" s="84"/>
      <c r="BB106" s="84"/>
      <c r="BC106" s="84"/>
      <c r="BD106" s="84"/>
      <c r="BE106" s="84"/>
      <c r="BF106" s="93"/>
      <c r="BG106" s="93"/>
      <c r="BH106" s="93"/>
    </row>
    <row r="107" spans="1:60" ht="34.5" customHeight="1">
      <c r="A107" s="101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9"/>
      <c r="V107" s="99"/>
      <c r="W107" s="99"/>
      <c r="X107" s="102"/>
      <c r="Y107" s="102"/>
      <c r="Z107" s="102"/>
      <c r="AA107" s="102"/>
      <c r="AB107" s="102"/>
      <c r="AC107" s="103"/>
      <c r="AD107" s="104"/>
      <c r="AE107" s="93"/>
      <c r="AF107" s="93"/>
      <c r="AG107" s="93"/>
      <c r="AH107" s="93"/>
      <c r="AI107" s="84"/>
      <c r="AJ107" s="95"/>
      <c r="AK107" s="76"/>
      <c r="AL107" s="76"/>
      <c r="AM107" s="76"/>
      <c r="AN107" s="76"/>
      <c r="AO107" s="76"/>
      <c r="AP107" s="76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93"/>
      <c r="BG107" s="93"/>
      <c r="BH107" s="93"/>
    </row>
    <row r="108" spans="1:60" ht="34.5" customHeight="1">
      <c r="A108" s="375" t="s">
        <v>138</v>
      </c>
      <c r="B108" s="375"/>
      <c r="C108" s="375"/>
      <c r="D108" s="375"/>
      <c r="E108" s="375"/>
      <c r="F108" s="375"/>
      <c r="G108" s="375"/>
      <c r="H108" s="375"/>
      <c r="I108" s="375"/>
      <c r="J108" s="375"/>
      <c r="K108" s="375"/>
      <c r="L108" s="375"/>
      <c r="M108" s="375"/>
      <c r="N108" s="375"/>
      <c r="O108" s="375"/>
      <c r="P108" s="375"/>
      <c r="Q108" s="375"/>
      <c r="R108" s="375"/>
      <c r="S108" s="375"/>
      <c r="T108" s="375"/>
      <c r="U108" s="375"/>
      <c r="V108" s="375"/>
      <c r="W108" s="103"/>
      <c r="X108" s="103"/>
      <c r="Y108" s="103"/>
      <c r="Z108" s="103"/>
      <c r="AA108" s="103"/>
      <c r="AB108" s="103"/>
      <c r="AC108" s="103"/>
      <c r="AD108" s="84"/>
      <c r="AE108" s="76"/>
      <c r="AF108" s="93"/>
      <c r="AG108" s="93"/>
      <c r="AH108" s="93"/>
      <c r="AI108" s="84"/>
      <c r="AJ108" s="95"/>
      <c r="AK108" s="92" t="s">
        <v>82</v>
      </c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84"/>
      <c r="AZ108" s="84"/>
      <c r="BA108" s="84"/>
      <c r="BB108" s="84"/>
      <c r="BC108" s="84"/>
      <c r="BD108" s="84"/>
      <c r="BE108" s="84"/>
      <c r="BF108" s="93"/>
      <c r="BG108" s="93"/>
      <c r="BH108" s="93"/>
    </row>
    <row r="109" spans="1:60" ht="34.5" customHeight="1">
      <c r="A109" s="377"/>
      <c r="B109" s="377"/>
      <c r="C109" s="377"/>
      <c r="D109" s="377"/>
      <c r="E109" s="377"/>
      <c r="F109" s="377"/>
      <c r="G109" s="377"/>
      <c r="H109" s="377"/>
      <c r="I109" s="377"/>
      <c r="J109" s="373" t="s">
        <v>139</v>
      </c>
      <c r="K109" s="373"/>
      <c r="L109" s="373"/>
      <c r="M109" s="373"/>
      <c r="N109" s="373"/>
      <c r="O109" s="373"/>
      <c r="P109" s="373"/>
      <c r="Q109" s="373"/>
      <c r="R109" s="373"/>
      <c r="S109" s="373"/>
      <c r="T109" s="93"/>
      <c r="U109" s="93"/>
      <c r="V109" s="93"/>
      <c r="W109" s="93"/>
      <c r="X109" s="93"/>
      <c r="Y109" s="93"/>
      <c r="Z109" s="93"/>
      <c r="AA109" s="93"/>
      <c r="AB109" s="93"/>
      <c r="AC109" s="63"/>
      <c r="AD109" s="76"/>
      <c r="AE109" s="76"/>
      <c r="AF109" s="63"/>
      <c r="AG109" s="63"/>
      <c r="AH109" s="63"/>
      <c r="AI109" s="84"/>
      <c r="AJ109" s="95"/>
      <c r="AK109" s="85"/>
      <c r="AL109" s="85"/>
      <c r="AM109" s="85"/>
      <c r="AN109" s="85"/>
      <c r="AO109" s="85"/>
      <c r="AP109" s="85"/>
      <c r="AQ109" s="110" t="s">
        <v>206</v>
      </c>
      <c r="AR109" s="371"/>
      <c r="AS109" s="371"/>
      <c r="AT109" s="371"/>
      <c r="AU109" s="371"/>
      <c r="AV109" s="371"/>
      <c r="AW109" s="371"/>
      <c r="AX109" s="371"/>
      <c r="AY109" s="371"/>
      <c r="AZ109" s="371"/>
      <c r="BA109" s="92"/>
      <c r="BB109" s="92"/>
      <c r="BC109" s="92"/>
      <c r="BD109" s="92"/>
      <c r="BE109" s="84"/>
      <c r="BF109" s="93"/>
      <c r="BG109" s="93"/>
      <c r="BH109" s="93"/>
    </row>
    <row r="110" spans="1:60" ht="34.5" customHeight="1">
      <c r="A110" s="377"/>
      <c r="B110" s="377"/>
      <c r="C110" s="377"/>
      <c r="D110" s="377"/>
      <c r="E110" s="377"/>
      <c r="F110" s="377"/>
      <c r="G110" s="377"/>
      <c r="H110" s="377"/>
      <c r="I110" s="377"/>
      <c r="J110" s="376">
        <v>2022</v>
      </c>
      <c r="K110" s="376"/>
      <c r="L110" s="376"/>
      <c r="M110" s="376"/>
      <c r="N110" s="376"/>
      <c r="O110" s="376"/>
      <c r="P110" s="376"/>
      <c r="Q110" s="376"/>
      <c r="R110" s="376"/>
      <c r="S110" s="376"/>
      <c r="T110" s="93"/>
      <c r="U110" s="93"/>
      <c r="V110" s="93"/>
      <c r="W110" s="93"/>
      <c r="X110" s="93"/>
      <c r="Y110" s="93"/>
      <c r="Z110" s="93"/>
      <c r="AA110" s="93"/>
      <c r="AB110" s="93"/>
      <c r="AC110" s="63"/>
      <c r="AD110" s="76"/>
      <c r="AE110" s="76"/>
      <c r="AF110" s="76"/>
      <c r="AG110" s="76"/>
      <c r="AH110" s="76"/>
      <c r="AI110" s="84"/>
      <c r="AJ110" s="95"/>
      <c r="AK110" s="372"/>
      <c r="AL110" s="372"/>
      <c r="AM110" s="372"/>
      <c r="AN110" s="372"/>
      <c r="AO110" s="372"/>
      <c r="AP110" s="372"/>
      <c r="AQ110" s="371">
        <v>2022</v>
      </c>
      <c r="AR110" s="371"/>
      <c r="AS110" s="371"/>
      <c r="AT110" s="371"/>
      <c r="AU110" s="371"/>
      <c r="AV110" s="371"/>
      <c r="AW110" s="84"/>
      <c r="AX110" s="84"/>
      <c r="AY110" s="84"/>
      <c r="AZ110" s="84"/>
      <c r="BA110" s="84"/>
      <c r="BB110" s="84"/>
      <c r="BC110" s="84"/>
      <c r="BD110" s="84"/>
      <c r="BE110" s="84"/>
      <c r="BF110" s="93"/>
      <c r="BG110" s="93"/>
      <c r="BH110" s="93"/>
    </row>
    <row r="111" spans="1:60" ht="34.5" customHeight="1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4"/>
      <c r="S111" s="94"/>
      <c r="T111" s="93"/>
      <c r="U111" s="93"/>
      <c r="V111" s="93"/>
      <c r="W111" s="93"/>
      <c r="X111" s="93"/>
      <c r="Y111" s="93"/>
      <c r="Z111" s="93"/>
      <c r="AA111" s="93"/>
      <c r="AB111" s="93"/>
      <c r="AC111" s="63"/>
      <c r="AD111" s="76"/>
      <c r="AE111" s="76"/>
      <c r="AF111" s="76"/>
      <c r="AG111" s="76"/>
      <c r="AH111" s="76"/>
      <c r="AI111" s="84"/>
      <c r="AJ111" s="95"/>
      <c r="AK111" s="99"/>
      <c r="AL111" s="99"/>
      <c r="AM111" s="99"/>
      <c r="AN111" s="99"/>
      <c r="AO111" s="99"/>
      <c r="AP111" s="99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93"/>
      <c r="BG111" s="93"/>
      <c r="BH111" s="93"/>
    </row>
    <row r="112" spans="1:60" ht="34.5" customHeight="1">
      <c r="A112" s="309"/>
      <c r="B112" s="309"/>
      <c r="C112" s="309"/>
      <c r="D112" s="309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94"/>
      <c r="T112" s="93"/>
      <c r="U112" s="93"/>
      <c r="V112" s="93"/>
      <c r="W112" s="93"/>
      <c r="X112" s="93"/>
      <c r="Y112" s="93"/>
      <c r="Z112" s="93"/>
      <c r="AA112" s="93"/>
      <c r="AB112" s="93"/>
      <c r="AC112" s="63"/>
      <c r="AD112" s="76"/>
      <c r="AE112" s="76"/>
      <c r="AF112" s="76"/>
      <c r="AG112" s="76"/>
      <c r="AH112" s="76"/>
      <c r="AI112" s="84"/>
      <c r="AJ112" s="95"/>
      <c r="AK112" s="99"/>
      <c r="AL112" s="99"/>
      <c r="AM112" s="99"/>
      <c r="AN112" s="99"/>
      <c r="AO112" s="99"/>
      <c r="AP112" s="99"/>
      <c r="AQ112" s="99"/>
      <c r="AR112" s="99"/>
      <c r="AS112" s="99"/>
      <c r="AT112" s="105"/>
      <c r="AU112" s="105"/>
      <c r="AV112" s="105"/>
      <c r="AW112" s="106"/>
      <c r="AX112" s="99"/>
      <c r="AY112" s="84"/>
      <c r="AZ112" s="84"/>
      <c r="BA112" s="84"/>
      <c r="BB112" s="93"/>
      <c r="BC112" s="93"/>
      <c r="BD112" s="93"/>
      <c r="BE112" s="84"/>
      <c r="BF112" s="93"/>
      <c r="BG112" s="93"/>
      <c r="BH112" s="93"/>
    </row>
    <row r="113" spans="1:60" ht="34.5" customHeight="1">
      <c r="A113" s="373" t="s">
        <v>140</v>
      </c>
      <c r="B113" s="373"/>
      <c r="C113" s="373"/>
      <c r="D113" s="373"/>
      <c r="E113" s="373"/>
      <c r="F113" s="373"/>
      <c r="G113" s="373"/>
      <c r="H113" s="373"/>
      <c r="I113" s="373"/>
      <c r="J113" s="373"/>
      <c r="K113" s="373"/>
      <c r="L113" s="373"/>
      <c r="M113" s="373"/>
      <c r="N113" s="373"/>
      <c r="O113" s="373"/>
      <c r="P113" s="373"/>
      <c r="Q113" s="373"/>
      <c r="R113" s="373"/>
      <c r="S113" s="373"/>
      <c r="T113" s="373"/>
      <c r="U113" s="373"/>
      <c r="V113" s="373"/>
      <c r="W113" s="373"/>
      <c r="X113" s="373"/>
      <c r="Y113" s="373"/>
      <c r="Z113" s="93"/>
      <c r="AA113" s="93"/>
      <c r="AB113" s="93"/>
      <c r="AC113" s="63"/>
      <c r="AD113" s="76"/>
      <c r="AE113" s="76"/>
      <c r="AF113" s="76"/>
      <c r="AG113" s="76"/>
      <c r="AH113" s="76"/>
      <c r="AI113" s="84"/>
      <c r="AJ113" s="95"/>
      <c r="AK113" s="63"/>
      <c r="AL113" s="63"/>
      <c r="AM113" s="63"/>
      <c r="AN113" s="63"/>
      <c r="AO113" s="63"/>
      <c r="AP113" s="63"/>
      <c r="AQ113" s="95"/>
      <c r="AR113" s="93"/>
      <c r="AS113" s="93"/>
      <c r="AT113" s="107"/>
      <c r="AU113" s="107"/>
      <c r="AV113" s="107"/>
      <c r="AW113" s="108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</row>
    <row r="114" spans="1:60" ht="34.5" customHeight="1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4"/>
      <c r="S114" s="94"/>
      <c r="T114" s="93"/>
      <c r="U114" s="93"/>
      <c r="V114" s="93"/>
      <c r="W114" s="93"/>
      <c r="X114" s="93"/>
      <c r="Y114" s="93"/>
      <c r="Z114" s="93"/>
      <c r="AA114" s="93"/>
      <c r="AB114" s="93"/>
      <c r="AC114" s="63"/>
      <c r="AD114" s="76"/>
      <c r="AE114" s="76"/>
      <c r="AF114" s="76"/>
      <c r="AG114" s="76"/>
      <c r="AH114" s="76"/>
      <c r="AI114" s="84"/>
      <c r="AJ114" s="93"/>
      <c r="AK114" s="367"/>
      <c r="AL114" s="367"/>
      <c r="AM114" s="367"/>
      <c r="AN114" s="367"/>
      <c r="AO114" s="367"/>
      <c r="AP114" s="367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93"/>
      <c r="BC114" s="93"/>
      <c r="BD114" s="93"/>
      <c r="BE114" s="93"/>
      <c r="BF114" s="93"/>
      <c r="BG114" s="93"/>
      <c r="BH114" s="93"/>
    </row>
    <row r="115" spans="1:60" ht="34.5" customHeight="1">
      <c r="A115" s="102" t="s">
        <v>269</v>
      </c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93"/>
      <c r="O115" s="93"/>
      <c r="P115" s="93"/>
      <c r="Q115" s="93"/>
      <c r="R115" s="94"/>
      <c r="S115" s="94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76"/>
      <c r="AF115" s="84"/>
      <c r="AG115" s="84"/>
      <c r="AH115" s="84"/>
      <c r="AI115" s="84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3"/>
      <c r="BA115" s="93"/>
      <c r="BB115" s="93"/>
      <c r="BC115" s="93"/>
      <c r="BD115" s="93"/>
      <c r="BE115" s="93"/>
      <c r="BF115" s="93"/>
      <c r="BG115" s="93"/>
      <c r="BH115" s="93"/>
    </row>
    <row r="116" spans="1:60" ht="30.7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4"/>
      <c r="S116" s="94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76"/>
      <c r="AF116" s="84"/>
      <c r="AG116" s="84"/>
      <c r="AH116" s="84"/>
      <c r="AI116" s="93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3"/>
      <c r="BA116" s="93"/>
      <c r="BB116" s="93"/>
      <c r="BC116" s="93"/>
      <c r="BD116" s="93"/>
      <c r="BE116" s="93"/>
      <c r="BF116" s="93"/>
      <c r="BG116" s="93"/>
      <c r="BH116" s="93"/>
    </row>
    <row r="117" spans="1:60" ht="30.7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3"/>
      <c r="Q117" s="93"/>
      <c r="R117" s="94"/>
      <c r="S117" s="94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84"/>
      <c r="AG117" s="84"/>
      <c r="AH117" s="84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107"/>
      <c r="AU117" s="107"/>
      <c r="AV117" s="107"/>
      <c r="AW117" s="108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</row>
    <row r="118" spans="1:60" ht="30.75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4"/>
      <c r="S118" s="94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84"/>
      <c r="AG118" s="84"/>
      <c r="AH118" s="84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107"/>
      <c r="AU118" s="107"/>
      <c r="AV118" s="107"/>
      <c r="AW118" s="108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</row>
    <row r="119" spans="1:60" ht="30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4"/>
      <c r="S119" s="94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107"/>
      <c r="AU119" s="107"/>
      <c r="AV119" s="107"/>
      <c r="AW119" s="108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</row>
    <row r="120" spans="1:60" ht="12.7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100"/>
      <c r="S120" s="100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105"/>
      <c r="AU120" s="105"/>
      <c r="AV120" s="105"/>
      <c r="AW120" s="106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</row>
  </sheetData>
  <sheetProtection/>
  <mergeCells count="766">
    <mergeCell ref="X31:Y31"/>
    <mergeCell ref="Z31:AA31"/>
    <mergeCell ref="AB31:AD31"/>
    <mergeCell ref="AE31:AF31"/>
    <mergeCell ref="AG31:AH31"/>
    <mergeCell ref="Z29:AA29"/>
    <mergeCell ref="E70:BA70"/>
    <mergeCell ref="X52:Y52"/>
    <mergeCell ref="Z52:AA52"/>
    <mergeCell ref="AG47:AH47"/>
    <mergeCell ref="BA36:BB36"/>
    <mergeCell ref="AO37:AQ37"/>
    <mergeCell ref="Z32:AA32"/>
    <mergeCell ref="Z30:AA30"/>
    <mergeCell ref="B31:W31"/>
    <mergeCell ref="AM38:AN38"/>
    <mergeCell ref="AY35:AZ35"/>
    <mergeCell ref="AM37:AN37"/>
    <mergeCell ref="AY37:AZ37"/>
    <mergeCell ref="AR36:AS36"/>
    <mergeCell ref="AM36:AN36"/>
    <mergeCell ref="AT37:AU37"/>
    <mergeCell ref="AV36:AX36"/>
    <mergeCell ref="BA35:BB35"/>
    <mergeCell ref="BC36:BH36"/>
    <mergeCell ref="BC35:BH35"/>
    <mergeCell ref="Z36:AA36"/>
    <mergeCell ref="AI35:AJ35"/>
    <mergeCell ref="AK35:AL35"/>
    <mergeCell ref="AM35:AN35"/>
    <mergeCell ref="AY36:AZ36"/>
    <mergeCell ref="Z35:AA35"/>
    <mergeCell ref="AB35:AD35"/>
    <mergeCell ref="BA34:BB34"/>
    <mergeCell ref="BC34:BH34"/>
    <mergeCell ref="AB34:AD34"/>
    <mergeCell ref="AE34:AF34"/>
    <mergeCell ref="AI34:AJ34"/>
    <mergeCell ref="AO34:AQ34"/>
    <mergeCell ref="AK34:AL34"/>
    <mergeCell ref="AV34:AX34"/>
    <mergeCell ref="AM34:AN34"/>
    <mergeCell ref="B34:W34"/>
    <mergeCell ref="X34:Y34"/>
    <mergeCell ref="AV26:AX26"/>
    <mergeCell ref="AV28:AX28"/>
    <mergeCell ref="AB24:AD26"/>
    <mergeCell ref="AI31:AJ31"/>
    <mergeCell ref="AE32:AF32"/>
    <mergeCell ref="AB30:AD30"/>
    <mergeCell ref="B30:W30"/>
    <mergeCell ref="X28:Y28"/>
    <mergeCell ref="BC33:BH33"/>
    <mergeCell ref="AO31:AQ31"/>
    <mergeCell ref="AR31:AS31"/>
    <mergeCell ref="AT31:AU31"/>
    <mergeCell ref="AV31:AX31"/>
    <mergeCell ref="BC31:BH31"/>
    <mergeCell ref="AO32:AQ32"/>
    <mergeCell ref="AT33:AU33"/>
    <mergeCell ref="AR33:AS33"/>
    <mergeCell ref="AY32:AZ32"/>
    <mergeCell ref="AV25:BB25"/>
    <mergeCell ref="AO24:BB24"/>
    <mergeCell ref="AG24:AN24"/>
    <mergeCell ref="AO25:AU25"/>
    <mergeCell ref="AY31:AZ31"/>
    <mergeCell ref="BA31:BB31"/>
    <mergeCell ref="AK31:AL31"/>
    <mergeCell ref="AR27:AS27"/>
    <mergeCell ref="AR29:AS29"/>
    <mergeCell ref="AY29:AZ29"/>
    <mergeCell ref="AI32:AJ32"/>
    <mergeCell ref="AE24:AF26"/>
    <mergeCell ref="AI30:AJ30"/>
    <mergeCell ref="AI33:AJ33"/>
    <mergeCell ref="AK33:AL33"/>
    <mergeCell ref="AO33:AQ33"/>
    <mergeCell ref="AO30:AQ30"/>
    <mergeCell ref="AM33:AN33"/>
    <mergeCell ref="AM32:AN32"/>
    <mergeCell ref="AM31:AN31"/>
    <mergeCell ref="AO52:AQ52"/>
    <mergeCell ref="AO49:AQ49"/>
    <mergeCell ref="AM48:AN48"/>
    <mergeCell ref="AM51:AN51"/>
    <mergeCell ref="AM50:AN50"/>
    <mergeCell ref="AV42:AX42"/>
    <mergeCell ref="AO47:AQ47"/>
    <mergeCell ref="AR47:AS47"/>
    <mergeCell ref="AT51:AU51"/>
    <mergeCell ref="AO42:AQ42"/>
    <mergeCell ref="AR38:AS38"/>
    <mergeCell ref="AO40:AQ40"/>
    <mergeCell ref="AO35:AQ35"/>
    <mergeCell ref="AT36:AU36"/>
    <mergeCell ref="AO36:AQ36"/>
    <mergeCell ref="AM46:AN46"/>
    <mergeCell ref="AM39:AN39"/>
    <mergeCell ref="AR39:AS39"/>
    <mergeCell ref="AR40:AS40"/>
    <mergeCell ref="AM43:AN43"/>
    <mergeCell ref="AO54:AQ54"/>
    <mergeCell ref="AM45:AN45"/>
    <mergeCell ref="AO55:AQ55"/>
    <mergeCell ref="AO53:AQ53"/>
    <mergeCell ref="AO50:AQ50"/>
    <mergeCell ref="AO48:AQ48"/>
    <mergeCell ref="AM53:AN53"/>
    <mergeCell ref="AM47:AN47"/>
    <mergeCell ref="AM52:AN52"/>
    <mergeCell ref="AM49:AN49"/>
    <mergeCell ref="AI51:AJ51"/>
    <mergeCell ref="AB51:AD51"/>
    <mergeCell ref="AK36:AL36"/>
    <mergeCell ref="AK46:AL46"/>
    <mergeCell ref="AI41:AJ41"/>
    <mergeCell ref="AK47:AL47"/>
    <mergeCell ref="AI47:AJ47"/>
    <mergeCell ref="AI46:AJ46"/>
    <mergeCell ref="AI40:AJ40"/>
    <mergeCell ref="AK45:AL45"/>
    <mergeCell ref="Z44:AA44"/>
    <mergeCell ref="Z39:AA39"/>
    <mergeCell ref="AK41:AL41"/>
    <mergeCell ref="AK40:AL40"/>
    <mergeCell ref="AK42:AL42"/>
    <mergeCell ref="Z41:AA41"/>
    <mergeCell ref="AE42:AF42"/>
    <mergeCell ref="AG42:AH42"/>
    <mergeCell ref="AB41:AD41"/>
    <mergeCell ref="Z42:AA42"/>
    <mergeCell ref="AR43:AS43"/>
    <mergeCell ref="AO45:AQ45"/>
    <mergeCell ref="AO43:AQ43"/>
    <mergeCell ref="AB45:AD45"/>
    <mergeCell ref="AE45:AF45"/>
    <mergeCell ref="AG41:AH41"/>
    <mergeCell ref="AG45:AH45"/>
    <mergeCell ref="AI45:AJ45"/>
    <mergeCell ref="AR45:AS45"/>
    <mergeCell ref="AG49:AH49"/>
    <mergeCell ref="AG50:AH50"/>
    <mergeCell ref="AB55:AD55"/>
    <mergeCell ref="AB44:AD44"/>
    <mergeCell ref="AB56:AD56"/>
    <mergeCell ref="AE48:AF48"/>
    <mergeCell ref="AB54:AD54"/>
    <mergeCell ref="AB47:AD47"/>
    <mergeCell ref="AB50:AD50"/>
    <mergeCell ref="AB46:AD46"/>
    <mergeCell ref="Z53:AA53"/>
    <mergeCell ref="Z50:AA50"/>
    <mergeCell ref="AI54:AJ54"/>
    <mergeCell ref="AG44:AH44"/>
    <mergeCell ref="AE46:AF46"/>
    <mergeCell ref="AG46:AH46"/>
    <mergeCell ref="AI48:AJ48"/>
    <mergeCell ref="AI50:AJ50"/>
    <mergeCell ref="AE44:AF44"/>
    <mergeCell ref="AE47:AF47"/>
    <mergeCell ref="B41:W41"/>
    <mergeCell ref="B52:W52"/>
    <mergeCell ref="B51:W51"/>
    <mergeCell ref="Z45:AA45"/>
    <mergeCell ref="Z48:AA48"/>
    <mergeCell ref="Z47:AA47"/>
    <mergeCell ref="Z46:AA46"/>
    <mergeCell ref="X46:Y46"/>
    <mergeCell ref="B48:W48"/>
    <mergeCell ref="X48:Y48"/>
    <mergeCell ref="S14:S15"/>
    <mergeCell ref="B45:W45"/>
    <mergeCell ref="B44:W44"/>
    <mergeCell ref="B39:W39"/>
    <mergeCell ref="B40:W40"/>
    <mergeCell ref="X29:Y29"/>
    <mergeCell ref="X33:Y33"/>
    <mergeCell ref="B37:W37"/>
    <mergeCell ref="X44:Y44"/>
    <mergeCell ref="X41:Y41"/>
    <mergeCell ref="AV33:AX33"/>
    <mergeCell ref="AT35:AU35"/>
    <mergeCell ref="AY34:AZ34"/>
    <mergeCell ref="AT32:AU32"/>
    <mergeCell ref="AV35:AX35"/>
    <mergeCell ref="AV27:AX27"/>
    <mergeCell ref="AV30:AX30"/>
    <mergeCell ref="AY28:AZ28"/>
    <mergeCell ref="AT34:AU34"/>
    <mergeCell ref="AY33:AZ33"/>
    <mergeCell ref="AV32:AX32"/>
    <mergeCell ref="AT27:AU27"/>
    <mergeCell ref="AR32:AS32"/>
    <mergeCell ref="BC30:BH30"/>
    <mergeCell ref="BA27:BB27"/>
    <mergeCell ref="BC27:BH27"/>
    <mergeCell ref="AY30:AZ30"/>
    <mergeCell ref="AY27:AZ27"/>
    <mergeCell ref="BC28:BH28"/>
    <mergeCell ref="BA28:BB28"/>
    <mergeCell ref="BC29:BH29"/>
    <mergeCell ref="AB32:AD32"/>
    <mergeCell ref="AG32:AH32"/>
    <mergeCell ref="AE37:AF37"/>
    <mergeCell ref="AG37:AH37"/>
    <mergeCell ref="AI37:AJ37"/>
    <mergeCell ref="AR37:AS37"/>
    <mergeCell ref="AR35:AS35"/>
    <mergeCell ref="AR34:AS34"/>
    <mergeCell ref="AG34:AH34"/>
    <mergeCell ref="AG53:AH53"/>
    <mergeCell ref="B42:W42"/>
    <mergeCell ref="B47:W47"/>
    <mergeCell ref="B46:W46"/>
    <mergeCell ref="B49:W49"/>
    <mergeCell ref="B50:W50"/>
    <mergeCell ref="B53:W53"/>
    <mergeCell ref="X49:Y49"/>
    <mergeCell ref="Z49:AA49"/>
    <mergeCell ref="X50:Y50"/>
    <mergeCell ref="J112:R112"/>
    <mergeCell ref="A104:I104"/>
    <mergeCell ref="J109:S109"/>
    <mergeCell ref="AK101:BG101"/>
    <mergeCell ref="A97:I97"/>
    <mergeCell ref="J97:R97"/>
    <mergeCell ref="J99:R99"/>
    <mergeCell ref="A99:I99"/>
    <mergeCell ref="AQ99:AW99"/>
    <mergeCell ref="AQ106:AV106"/>
    <mergeCell ref="A101:T101"/>
    <mergeCell ref="J102:R102"/>
    <mergeCell ref="AQ109:AZ109"/>
    <mergeCell ref="AG60:AH60"/>
    <mergeCell ref="AG61:AH61"/>
    <mergeCell ref="AI60:AJ60"/>
    <mergeCell ref="AG66:AM66"/>
    <mergeCell ref="A69:D69"/>
    <mergeCell ref="A102:I102"/>
    <mergeCell ref="K100:Q100"/>
    <mergeCell ref="A96:W96"/>
    <mergeCell ref="A113:Y113"/>
    <mergeCell ref="B106:T106"/>
    <mergeCell ref="A108:V108"/>
    <mergeCell ref="J110:S110"/>
    <mergeCell ref="A110:I110"/>
    <mergeCell ref="A112:I112"/>
    <mergeCell ref="A109:I109"/>
    <mergeCell ref="J104:R104"/>
    <mergeCell ref="B98:D98"/>
    <mergeCell ref="AK114:AP114"/>
    <mergeCell ref="AK99:AP99"/>
    <mergeCell ref="AK104:AP104"/>
    <mergeCell ref="AK97:AP97"/>
    <mergeCell ref="AK100:AP100"/>
    <mergeCell ref="AK96:BG96"/>
    <mergeCell ref="AQ97:BB97"/>
    <mergeCell ref="AQ110:AV110"/>
    <mergeCell ref="AK110:AP110"/>
    <mergeCell ref="AM105:AP105"/>
    <mergeCell ref="A60:AA60"/>
    <mergeCell ref="A61:AA61"/>
    <mergeCell ref="AE59:AF59"/>
    <mergeCell ref="AB59:AD59"/>
    <mergeCell ref="B57:W57"/>
    <mergeCell ref="X57:Y57"/>
    <mergeCell ref="AE60:AF60"/>
    <mergeCell ref="AE61:AF61"/>
    <mergeCell ref="Z57:AA57"/>
    <mergeCell ref="X42:Y42"/>
    <mergeCell ref="B58:W58"/>
    <mergeCell ref="AB60:AD60"/>
    <mergeCell ref="AB61:AD61"/>
    <mergeCell ref="Z58:AA58"/>
    <mergeCell ref="X58:Y58"/>
    <mergeCell ref="X56:Y56"/>
    <mergeCell ref="B55:W55"/>
    <mergeCell ref="B56:W56"/>
    <mergeCell ref="B54:W54"/>
    <mergeCell ref="X45:Y45"/>
    <mergeCell ref="X47:Y47"/>
    <mergeCell ref="Z51:AA51"/>
    <mergeCell ref="X54:Y54"/>
    <mergeCell ref="Z56:AA56"/>
    <mergeCell ref="Z55:AA55"/>
    <mergeCell ref="X55:Y55"/>
    <mergeCell ref="Z54:AA54"/>
    <mergeCell ref="X51:Y51"/>
    <mergeCell ref="X53:Y53"/>
    <mergeCell ref="Z33:AA33"/>
    <mergeCell ref="Z34:AA34"/>
    <mergeCell ref="AE38:AF38"/>
    <mergeCell ref="AG40:AH40"/>
    <mergeCell ref="Z65:AF65"/>
    <mergeCell ref="AG65:AM65"/>
    <mergeCell ref="AK60:AL60"/>
    <mergeCell ref="AE63:AF63"/>
    <mergeCell ref="AB62:AD62"/>
    <mergeCell ref="AM40:AN40"/>
    <mergeCell ref="X39:Y39"/>
    <mergeCell ref="X40:Y40"/>
    <mergeCell ref="X38:Y38"/>
    <mergeCell ref="AB38:AD38"/>
    <mergeCell ref="AE39:AF39"/>
    <mergeCell ref="Z37:AA37"/>
    <mergeCell ref="AE40:AF40"/>
    <mergeCell ref="AB40:AD40"/>
    <mergeCell ref="AB39:AD39"/>
    <mergeCell ref="BA6:BG6"/>
    <mergeCell ref="AN65:AT65"/>
    <mergeCell ref="AM60:AN60"/>
    <mergeCell ref="AO38:AQ38"/>
    <mergeCell ref="AI39:AJ39"/>
    <mergeCell ref="Z40:AA40"/>
    <mergeCell ref="AE41:AF41"/>
    <mergeCell ref="Z38:AA38"/>
    <mergeCell ref="AK37:AL37"/>
    <mergeCell ref="AK39:AL39"/>
    <mergeCell ref="AR30:AS30"/>
    <mergeCell ref="AG39:AH39"/>
    <mergeCell ref="AK38:AL38"/>
    <mergeCell ref="AE36:AF36"/>
    <mergeCell ref="AG36:AH36"/>
    <mergeCell ref="AK32:AL32"/>
    <mergeCell ref="AE33:AF33"/>
    <mergeCell ref="AG38:AH38"/>
    <mergeCell ref="AK30:AL30"/>
    <mergeCell ref="AO39:AQ39"/>
    <mergeCell ref="AR28:AS28"/>
    <mergeCell ref="AV29:AX29"/>
    <mergeCell ref="AT28:AU28"/>
    <mergeCell ref="AT29:AU29"/>
    <mergeCell ref="AM28:AN28"/>
    <mergeCell ref="AO28:AQ28"/>
    <mergeCell ref="AM29:AN29"/>
    <mergeCell ref="Z27:AA27"/>
    <mergeCell ref="AE27:AF27"/>
    <mergeCell ref="AG27:AH27"/>
    <mergeCell ref="AI28:AJ28"/>
    <mergeCell ref="AE28:AF28"/>
    <mergeCell ref="AG28:AH28"/>
    <mergeCell ref="Z28:AA28"/>
    <mergeCell ref="AB27:AD27"/>
    <mergeCell ref="AI27:AJ27"/>
    <mergeCell ref="AG29:AH29"/>
    <mergeCell ref="AB28:AD28"/>
    <mergeCell ref="AK28:AL28"/>
    <mergeCell ref="AO29:AQ29"/>
    <mergeCell ref="AK27:AL27"/>
    <mergeCell ref="AM27:AN27"/>
    <mergeCell ref="AK29:AL29"/>
    <mergeCell ref="AO27:AQ27"/>
    <mergeCell ref="BA33:BB33"/>
    <mergeCell ref="BA29:BB29"/>
    <mergeCell ref="AM30:AN30"/>
    <mergeCell ref="BA30:BB30"/>
    <mergeCell ref="AB29:AD29"/>
    <mergeCell ref="AE29:AF29"/>
    <mergeCell ref="AI29:AJ29"/>
    <mergeCell ref="AE30:AF30"/>
    <mergeCell ref="AG30:AH30"/>
    <mergeCell ref="AT30:AU30"/>
    <mergeCell ref="BC32:BH32"/>
    <mergeCell ref="AV37:AX37"/>
    <mergeCell ref="BA37:BB37"/>
    <mergeCell ref="BC37:BH37"/>
    <mergeCell ref="AT38:AU38"/>
    <mergeCell ref="AV38:AX38"/>
    <mergeCell ref="AY38:AZ38"/>
    <mergeCell ref="BA38:BB38"/>
    <mergeCell ref="BC38:BH38"/>
    <mergeCell ref="BA32:BB32"/>
    <mergeCell ref="BC40:BH40"/>
    <mergeCell ref="BC39:BH39"/>
    <mergeCell ref="AY39:AZ39"/>
    <mergeCell ref="BA39:BB39"/>
    <mergeCell ref="AY40:AZ40"/>
    <mergeCell ref="AT40:AU40"/>
    <mergeCell ref="AT39:AU39"/>
    <mergeCell ref="AV39:AX39"/>
    <mergeCell ref="AV40:AX40"/>
    <mergeCell ref="BA40:BB40"/>
    <mergeCell ref="BA41:BB41"/>
    <mergeCell ref="BC41:BH41"/>
    <mergeCell ref="AM41:AN41"/>
    <mergeCell ref="AO41:AQ41"/>
    <mergeCell ref="AR41:AS41"/>
    <mergeCell ref="AT41:AU41"/>
    <mergeCell ref="AV41:AX41"/>
    <mergeCell ref="AY41:AZ41"/>
    <mergeCell ref="BA42:BB42"/>
    <mergeCell ref="BA44:BB44"/>
    <mergeCell ref="AT44:AU44"/>
    <mergeCell ref="AV44:AX44"/>
    <mergeCell ref="AY44:AZ44"/>
    <mergeCell ref="AI43:AJ43"/>
    <mergeCell ref="AK43:AL43"/>
    <mergeCell ref="AR42:AS42"/>
    <mergeCell ref="AI44:AJ44"/>
    <mergeCell ref="AK44:AL44"/>
    <mergeCell ref="BC44:BH44"/>
    <mergeCell ref="BA43:BB43"/>
    <mergeCell ref="BC43:BH43"/>
    <mergeCell ref="AM44:AN44"/>
    <mergeCell ref="AY42:AZ42"/>
    <mergeCell ref="AR44:AS44"/>
    <mergeCell ref="AO44:AQ44"/>
    <mergeCell ref="AV43:AX43"/>
    <mergeCell ref="AY43:AZ43"/>
    <mergeCell ref="AM42:AN42"/>
    <mergeCell ref="AO46:AQ46"/>
    <mergeCell ref="AR46:AS46"/>
    <mergeCell ref="AY45:AZ45"/>
    <mergeCell ref="AV46:AX46"/>
    <mergeCell ref="BC48:BH48"/>
    <mergeCell ref="BA48:BB48"/>
    <mergeCell ref="AR48:AS48"/>
    <mergeCell ref="AT48:AU48"/>
    <mergeCell ref="AT47:AU47"/>
    <mergeCell ref="AT46:AU46"/>
    <mergeCell ref="AV47:AX47"/>
    <mergeCell ref="AY47:AZ47"/>
    <mergeCell ref="BA47:BB47"/>
    <mergeCell ref="BC47:BH47"/>
    <mergeCell ref="BA49:BB49"/>
    <mergeCell ref="BA45:BB45"/>
    <mergeCell ref="BC49:BH49"/>
    <mergeCell ref="AY46:AZ46"/>
    <mergeCell ref="BA46:BB46"/>
    <mergeCell ref="AY51:AZ51"/>
    <mergeCell ref="AY48:AZ48"/>
    <mergeCell ref="BA50:BB50"/>
    <mergeCell ref="AY50:AZ50"/>
    <mergeCell ref="BC46:BH46"/>
    <mergeCell ref="AV48:AX48"/>
    <mergeCell ref="AY49:AZ49"/>
    <mergeCell ref="BA51:BB51"/>
    <mergeCell ref="AV51:AX51"/>
    <mergeCell ref="AV49:AX49"/>
    <mergeCell ref="BA52:BB52"/>
    <mergeCell ref="AV52:AX52"/>
    <mergeCell ref="AY52:AZ52"/>
    <mergeCell ref="AR52:AS52"/>
    <mergeCell ref="BC50:BH50"/>
    <mergeCell ref="AK55:AL55"/>
    <mergeCell ref="AM55:AN55"/>
    <mergeCell ref="BC53:BH53"/>
    <mergeCell ref="AK54:AL54"/>
    <mergeCell ref="AM54:AN54"/>
    <mergeCell ref="BC52:BH52"/>
    <mergeCell ref="AT52:AU52"/>
    <mergeCell ref="AR54:AS54"/>
    <mergeCell ref="AT54:AU54"/>
    <mergeCell ref="AV54:AX54"/>
    <mergeCell ref="AR53:AS53"/>
    <mergeCell ref="AT53:AU53"/>
    <mergeCell ref="AV53:AX53"/>
    <mergeCell ref="BA53:BB53"/>
    <mergeCell ref="AY53:AZ53"/>
    <mergeCell ref="AY54:AZ54"/>
    <mergeCell ref="BA54:BB54"/>
    <mergeCell ref="AK48:AL48"/>
    <mergeCell ref="AE53:AF53"/>
    <mergeCell ref="AK51:AL51"/>
    <mergeCell ref="AK50:AL50"/>
    <mergeCell ref="AK49:AL49"/>
    <mergeCell ref="AI53:AJ53"/>
    <mergeCell ref="AK53:AL53"/>
    <mergeCell ref="AK52:AL52"/>
    <mergeCell ref="AR50:AS50"/>
    <mergeCell ref="AR49:AS49"/>
    <mergeCell ref="AT49:AU49"/>
    <mergeCell ref="AV50:AX50"/>
    <mergeCell ref="AT50:AU50"/>
    <mergeCell ref="AE52:AF52"/>
    <mergeCell ref="AG52:AH52"/>
    <mergeCell ref="AI52:AJ52"/>
    <mergeCell ref="AI49:AJ49"/>
    <mergeCell ref="AE51:AF51"/>
    <mergeCell ref="AG51:AH51"/>
    <mergeCell ref="AE54:AF54"/>
    <mergeCell ref="AG48:AH48"/>
    <mergeCell ref="AG54:AH54"/>
    <mergeCell ref="AB49:AD49"/>
    <mergeCell ref="AB48:AD48"/>
    <mergeCell ref="AB53:AD53"/>
    <mergeCell ref="AB52:AD52"/>
    <mergeCell ref="AE50:AF50"/>
    <mergeCell ref="AE49:AF49"/>
    <mergeCell ref="A82:D82"/>
    <mergeCell ref="A84:D84"/>
    <mergeCell ref="A85:D85"/>
    <mergeCell ref="A87:D87"/>
    <mergeCell ref="A83:D83"/>
    <mergeCell ref="A86:D86"/>
    <mergeCell ref="A93:BH93"/>
    <mergeCell ref="E79:BA79"/>
    <mergeCell ref="E80:BA80"/>
    <mergeCell ref="BB82:BH82"/>
    <mergeCell ref="A90:D90"/>
    <mergeCell ref="A88:D88"/>
    <mergeCell ref="BB86:BH86"/>
    <mergeCell ref="E91:BA91"/>
    <mergeCell ref="A91:D91"/>
    <mergeCell ref="A79:D79"/>
    <mergeCell ref="BB85:BH85"/>
    <mergeCell ref="A92:BH92"/>
    <mergeCell ref="E90:BA90"/>
    <mergeCell ref="E88:BA88"/>
    <mergeCell ref="A89:D89"/>
    <mergeCell ref="E89:BA89"/>
    <mergeCell ref="BB91:BH91"/>
    <mergeCell ref="BC54:BH54"/>
    <mergeCell ref="AK61:AL61"/>
    <mergeCell ref="AM61:AN61"/>
    <mergeCell ref="AT56:AU56"/>
    <mergeCell ref="AT55:AU55"/>
    <mergeCell ref="AV58:AX58"/>
    <mergeCell ref="AY58:AZ58"/>
    <mergeCell ref="AV55:AX55"/>
    <mergeCell ref="AO60:AU60"/>
    <mergeCell ref="AV56:AX56"/>
    <mergeCell ref="BB83:BH83"/>
    <mergeCell ref="E85:BA85"/>
    <mergeCell ref="E84:BA84"/>
    <mergeCell ref="BB90:BH90"/>
    <mergeCell ref="BB88:BH88"/>
    <mergeCell ref="E87:BA87"/>
    <mergeCell ref="BB87:BH87"/>
    <mergeCell ref="E86:BA86"/>
    <mergeCell ref="BB84:BH84"/>
    <mergeCell ref="BB89:BH89"/>
    <mergeCell ref="E71:BA71"/>
    <mergeCell ref="R66:U66"/>
    <mergeCell ref="AN66:AT66"/>
    <mergeCell ref="V66:Y66"/>
    <mergeCell ref="AK62:AL62"/>
    <mergeCell ref="E83:BA83"/>
    <mergeCell ref="BB69:BH69"/>
    <mergeCell ref="AU64:BH64"/>
    <mergeCell ref="A62:AA62"/>
    <mergeCell ref="Z66:AF66"/>
    <mergeCell ref="A64:Y64"/>
    <mergeCell ref="V65:Y65"/>
    <mergeCell ref="AG63:AH63"/>
    <mergeCell ref="E72:BA72"/>
    <mergeCell ref="R65:U65"/>
    <mergeCell ref="A73:D73"/>
    <mergeCell ref="A71:D71"/>
    <mergeCell ref="N66:Q66"/>
    <mergeCell ref="Z64:AT64"/>
    <mergeCell ref="A68:BH68"/>
    <mergeCell ref="A66:M66"/>
    <mergeCell ref="N65:Q65"/>
    <mergeCell ref="A65:M65"/>
    <mergeCell ref="A63:AA63"/>
    <mergeCell ref="AV63:BB63"/>
    <mergeCell ref="BB71:BH71"/>
    <mergeCell ref="BB72:BH72"/>
    <mergeCell ref="A70:D70"/>
    <mergeCell ref="A72:D72"/>
    <mergeCell ref="AB63:AD63"/>
    <mergeCell ref="AK63:AL63"/>
    <mergeCell ref="AU65:BH66"/>
    <mergeCell ref="BB70:BH70"/>
    <mergeCell ref="AG59:AH59"/>
    <mergeCell ref="AI59:AJ59"/>
    <mergeCell ref="AE58:AF58"/>
    <mergeCell ref="E75:BA75"/>
    <mergeCell ref="A59:AA59"/>
    <mergeCell ref="AR59:AS59"/>
    <mergeCell ref="E69:BA69"/>
    <mergeCell ref="AK59:AL59"/>
    <mergeCell ref="AE62:AF62"/>
    <mergeCell ref="AG62:AH62"/>
    <mergeCell ref="AB57:AD57"/>
    <mergeCell ref="AE57:AF57"/>
    <mergeCell ref="AG57:AH57"/>
    <mergeCell ref="AM58:AN58"/>
    <mergeCell ref="AT57:AU57"/>
    <mergeCell ref="AT58:AU58"/>
    <mergeCell ref="BA55:BB55"/>
    <mergeCell ref="BC55:BH55"/>
    <mergeCell ref="AR56:AS56"/>
    <mergeCell ref="AT59:AU59"/>
    <mergeCell ref="AO57:AQ57"/>
    <mergeCell ref="AO59:AQ59"/>
    <mergeCell ref="BC58:BH58"/>
    <mergeCell ref="AV57:AX57"/>
    <mergeCell ref="AY57:AZ57"/>
    <mergeCell ref="BA57:BB57"/>
    <mergeCell ref="BA56:BB56"/>
    <mergeCell ref="BC56:BH56"/>
    <mergeCell ref="AY55:AZ55"/>
    <mergeCell ref="BC61:BH61"/>
    <mergeCell ref="AV61:BB61"/>
    <mergeCell ref="AV60:BB60"/>
    <mergeCell ref="BA59:BB59"/>
    <mergeCell ref="BC57:BH57"/>
    <mergeCell ref="BA58:BB58"/>
    <mergeCell ref="BC59:BH59"/>
    <mergeCell ref="AI63:AJ63"/>
    <mergeCell ref="AY56:AZ56"/>
    <mergeCell ref="AM57:AN57"/>
    <mergeCell ref="AY59:AZ59"/>
    <mergeCell ref="AO62:AU62"/>
    <mergeCell ref="AO61:AU61"/>
    <mergeCell ref="AI62:AJ62"/>
    <mergeCell ref="AO63:AU63"/>
    <mergeCell ref="AI61:AJ61"/>
    <mergeCell ref="AR58:AS58"/>
    <mergeCell ref="AO58:AQ58"/>
    <mergeCell ref="AV59:AX59"/>
    <mergeCell ref="AM59:AN59"/>
    <mergeCell ref="AM62:AN62"/>
    <mergeCell ref="AM63:AN63"/>
    <mergeCell ref="AR55:AS55"/>
    <mergeCell ref="AK57:AL57"/>
    <mergeCell ref="AI57:AJ57"/>
    <mergeCell ref="AE55:AF55"/>
    <mergeCell ref="AE56:AF56"/>
    <mergeCell ref="AG56:AH56"/>
    <mergeCell ref="AO56:AQ56"/>
    <mergeCell ref="AK58:AL58"/>
    <mergeCell ref="AK56:AL56"/>
    <mergeCell ref="A75:D75"/>
    <mergeCell ref="A76:D76"/>
    <mergeCell ref="A80:D80"/>
    <mergeCell ref="E73:BA73"/>
    <mergeCell ref="E77:BA77"/>
    <mergeCell ref="E74:BA74"/>
    <mergeCell ref="AG58:AH58"/>
    <mergeCell ref="AI58:AJ58"/>
    <mergeCell ref="BB79:BH79"/>
    <mergeCell ref="BB80:BH80"/>
    <mergeCell ref="BB73:BH73"/>
    <mergeCell ref="BB78:BH78"/>
    <mergeCell ref="BB77:BH77"/>
    <mergeCell ref="BB76:BH76"/>
    <mergeCell ref="AI55:AJ55"/>
    <mergeCell ref="E82:BA82"/>
    <mergeCell ref="BB75:BH75"/>
    <mergeCell ref="A81:D81"/>
    <mergeCell ref="E81:BA81"/>
    <mergeCell ref="BB81:BH81"/>
    <mergeCell ref="E78:BA78"/>
    <mergeCell ref="A78:D78"/>
    <mergeCell ref="AM56:AN56"/>
    <mergeCell ref="AI56:AJ56"/>
    <mergeCell ref="B38:W38"/>
    <mergeCell ref="A77:D77"/>
    <mergeCell ref="E76:BA76"/>
    <mergeCell ref="AO51:AQ51"/>
    <mergeCell ref="AR51:AS51"/>
    <mergeCell ref="AG55:AH55"/>
    <mergeCell ref="AB58:AD58"/>
    <mergeCell ref="AR57:AS57"/>
    <mergeCell ref="AE43:AF43"/>
    <mergeCell ref="AG43:AH43"/>
    <mergeCell ref="BC42:BH42"/>
    <mergeCell ref="AT45:AU45"/>
    <mergeCell ref="AV45:AX45"/>
    <mergeCell ref="BC45:BH45"/>
    <mergeCell ref="BB74:BH74"/>
    <mergeCell ref="BC62:BH62"/>
    <mergeCell ref="BC60:BH60"/>
    <mergeCell ref="AV62:BB62"/>
    <mergeCell ref="BC63:BH63"/>
    <mergeCell ref="AT42:AU42"/>
    <mergeCell ref="A9:P9"/>
    <mergeCell ref="A10:P10"/>
    <mergeCell ref="A14:A15"/>
    <mergeCell ref="B14:E14"/>
    <mergeCell ref="B28:W28"/>
    <mergeCell ref="B29:W29"/>
    <mergeCell ref="B23:W26"/>
    <mergeCell ref="J14:J15"/>
    <mergeCell ref="K14:N14"/>
    <mergeCell ref="O14:R14"/>
    <mergeCell ref="X32:Y32"/>
    <mergeCell ref="B33:W33"/>
    <mergeCell ref="B27:W27"/>
    <mergeCell ref="X37:Y37"/>
    <mergeCell ref="B32:W32"/>
    <mergeCell ref="B36:W36"/>
    <mergeCell ref="X27:Y27"/>
    <mergeCell ref="X36:Y36"/>
    <mergeCell ref="B35:W35"/>
    <mergeCell ref="X35:Y35"/>
    <mergeCell ref="AI38:AJ38"/>
    <mergeCell ref="AI42:AJ42"/>
    <mergeCell ref="AB36:AD36"/>
    <mergeCell ref="AB33:AD33"/>
    <mergeCell ref="AB37:AD37"/>
    <mergeCell ref="AB42:AD42"/>
    <mergeCell ref="AG33:AH33"/>
    <mergeCell ref="AE35:AF35"/>
    <mergeCell ref="AG35:AH35"/>
    <mergeCell ref="AI36:AJ36"/>
    <mergeCell ref="BC23:BH26"/>
    <mergeCell ref="BA26:BB26"/>
    <mergeCell ref="AY26:AZ26"/>
    <mergeCell ref="AT26:AU26"/>
    <mergeCell ref="AK25:AL26"/>
    <mergeCell ref="AM25:AN26"/>
    <mergeCell ref="AR26:AS26"/>
    <mergeCell ref="AB23:AN23"/>
    <mergeCell ref="AG25:AH26"/>
    <mergeCell ref="AO23:BB23"/>
    <mergeCell ref="A3:J3"/>
    <mergeCell ref="A4:J4"/>
    <mergeCell ref="A5:J5"/>
    <mergeCell ref="A6:J6"/>
    <mergeCell ref="A7:P7"/>
    <mergeCell ref="B8:D8"/>
    <mergeCell ref="Z22:AR22"/>
    <mergeCell ref="AO14:AR14"/>
    <mergeCell ref="A23:A26"/>
    <mergeCell ref="W14:W15"/>
    <mergeCell ref="X14:Z14"/>
    <mergeCell ref="F14:F15"/>
    <mergeCell ref="G14:I14"/>
    <mergeCell ref="AO26:AQ26"/>
    <mergeCell ref="AA14:AA15"/>
    <mergeCell ref="AI25:AJ26"/>
    <mergeCell ref="Z23:AA26"/>
    <mergeCell ref="X23:Y26"/>
    <mergeCell ref="BF14:BF15"/>
    <mergeCell ref="BA7:BH7"/>
    <mergeCell ref="BH14:BH15"/>
    <mergeCell ref="AX14:BA14"/>
    <mergeCell ref="BG14:BG15"/>
    <mergeCell ref="BB14:BB15"/>
    <mergeCell ref="BC14:BC15"/>
    <mergeCell ref="AL12:BH12"/>
    <mergeCell ref="AW14:AW15"/>
    <mergeCell ref="AT14:AV14"/>
    <mergeCell ref="BA5:BG5"/>
    <mergeCell ref="BD14:BD15"/>
    <mergeCell ref="BE14:BE15"/>
    <mergeCell ref="AB14:AE14"/>
    <mergeCell ref="AF14:AF15"/>
    <mergeCell ref="S6:AP6"/>
    <mergeCell ref="S7:AV7"/>
    <mergeCell ref="D12:V12"/>
    <mergeCell ref="AS14:AS15"/>
    <mergeCell ref="B103:D103"/>
    <mergeCell ref="AK106:AP106"/>
    <mergeCell ref="AG14:AI14"/>
    <mergeCell ref="AJ14:AJ15"/>
    <mergeCell ref="X30:Y30"/>
    <mergeCell ref="F98:I98"/>
    <mergeCell ref="F103:I103"/>
    <mergeCell ref="AK14:AN14"/>
    <mergeCell ref="T14:V14"/>
    <mergeCell ref="AQ104:AW104"/>
    <mergeCell ref="AK102:BG102"/>
    <mergeCell ref="AK103:BF103"/>
    <mergeCell ref="AT43:AU43"/>
    <mergeCell ref="B43:W43"/>
    <mergeCell ref="X43:Y43"/>
    <mergeCell ref="Z43:AA43"/>
    <mergeCell ref="AB43:AD43"/>
    <mergeCell ref="BC51:BH51"/>
    <mergeCell ref="A74:D74"/>
  </mergeCells>
  <printOptions horizontalCentered="1"/>
  <pageMargins left="0.5118110236220472" right="0.5118110236220472" top="0.5511811023622047" bottom="0.35433070866141736" header="0.11811023622047245" footer="0.11811023622047245"/>
  <pageSetup fitToHeight="0" horizontalDpi="600" verticalDpi="600" orientation="portrait" paperSize="8" scale="39" r:id="rId1"/>
  <rowBreaks count="1" manualBreakCount="1">
    <brk id="67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Лешкович Юрий Вячеславович</cp:lastModifiedBy>
  <cp:lastPrinted>2022-10-10T07:08:32Z</cp:lastPrinted>
  <dcterms:created xsi:type="dcterms:W3CDTF">1999-02-26T09:40:51Z</dcterms:created>
  <dcterms:modified xsi:type="dcterms:W3CDTF">2022-11-15T07:27:40Z</dcterms:modified>
  <cp:category/>
  <cp:version/>
  <cp:contentType/>
  <cp:contentStatus/>
</cp:coreProperties>
</file>