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10.04.2021)\"/>
    </mc:Choice>
  </mc:AlternateContent>
  <bookViews>
    <workbookView xWindow="0" yWindow="0" windowWidth="17280" windowHeight="6672" tabRatio="584"/>
  </bookViews>
  <sheets>
    <sheet name="Примерный учебный план" sheetId="25" r:id="rId1"/>
  </sheets>
  <definedNames>
    <definedName name="_xlnm.Print_Area" localSheetId="0">'Примерный учебный план'!$A$1:$BI$249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65" i="25" l="1"/>
  <c r="BJ60" i="25" l="1"/>
  <c r="BJ61" i="25"/>
  <c r="BJ62" i="25"/>
  <c r="BJ63" i="25"/>
  <c r="BJ64" i="25"/>
  <c r="V105" i="25" l="1"/>
  <c r="X105" i="25" s="1"/>
  <c r="T105" i="25"/>
  <c r="BJ57" i="25" l="1"/>
  <c r="BD57" i="25"/>
  <c r="V68" i="25" l="1"/>
  <c r="V69" i="25"/>
  <c r="V70" i="25"/>
  <c r="V71" i="25"/>
  <c r="V72" i="25"/>
  <c r="V73" i="25"/>
  <c r="V74" i="25"/>
  <c r="V88" i="25"/>
  <c r="V89" i="25"/>
  <c r="V90" i="25"/>
  <c r="V92" i="25"/>
  <c r="V93" i="25"/>
  <c r="V94" i="25"/>
  <c r="V91" i="25"/>
  <c r="V95" i="25"/>
  <c r="V96" i="25"/>
  <c r="V97" i="25"/>
  <c r="V98" i="25"/>
  <c r="V99" i="25"/>
  <c r="V100" i="25"/>
  <c r="V101" i="25"/>
  <c r="V102" i="25"/>
  <c r="V103" i="25"/>
  <c r="V104" i="25"/>
  <c r="V106" i="25"/>
  <c r="V107" i="25"/>
  <c r="V108" i="25"/>
  <c r="V109" i="25"/>
  <c r="X109" i="25" s="1"/>
  <c r="V110" i="25"/>
  <c r="V111" i="25"/>
  <c r="V112" i="25"/>
  <c r="V113" i="25"/>
  <c r="V114" i="25"/>
  <c r="V115" i="25"/>
  <c r="V67" i="25"/>
  <c r="AG65" i="25"/>
  <c r="AH65" i="25"/>
  <c r="AI65" i="25"/>
  <c r="AJ65" i="25"/>
  <c r="AK65" i="25"/>
  <c r="AL65" i="25"/>
  <c r="AM65" i="25"/>
  <c r="AN65" i="25"/>
  <c r="AO65" i="25"/>
  <c r="AQ65" i="25"/>
  <c r="AR65" i="25"/>
  <c r="AS65" i="25"/>
  <c r="AT65" i="25"/>
  <c r="AU65" i="25"/>
  <c r="AV65" i="25"/>
  <c r="AW65" i="25"/>
  <c r="AX65" i="25"/>
  <c r="AY65" i="25"/>
  <c r="AZ65" i="25"/>
  <c r="AF65" i="25"/>
  <c r="T115" i="25"/>
  <c r="T114" i="25"/>
  <c r="T113" i="25"/>
  <c r="Z65" i="25"/>
  <c r="AB65" i="25"/>
  <c r="T88" i="25"/>
  <c r="T89" i="25"/>
  <c r="T90" i="25"/>
  <c r="T92" i="25"/>
  <c r="T93" i="25"/>
  <c r="T94" i="25"/>
  <c r="T91" i="25"/>
  <c r="T95" i="25"/>
  <c r="T96" i="25"/>
  <c r="T97" i="25"/>
  <c r="T98" i="25"/>
  <c r="T99" i="25"/>
  <c r="T100" i="25"/>
  <c r="T101" i="25"/>
  <c r="T102" i="25"/>
  <c r="T103" i="25"/>
  <c r="T104" i="25"/>
  <c r="T106" i="25"/>
  <c r="T107" i="25"/>
  <c r="T108" i="25"/>
  <c r="T109" i="25"/>
  <c r="T110" i="25"/>
  <c r="T111" i="25"/>
  <c r="T112" i="25"/>
  <c r="V65" i="25" l="1"/>
  <c r="V56" i="25" l="1"/>
  <c r="T56" i="25"/>
  <c r="V55" i="25"/>
  <c r="T55" i="25"/>
  <c r="X31" i="25" l="1"/>
  <c r="Z31" i="25"/>
  <c r="AB31" i="25"/>
  <c r="V34" i="25"/>
  <c r="V35" i="25"/>
  <c r="V36" i="25"/>
  <c r="V37" i="25"/>
  <c r="V38" i="25"/>
  <c r="V39" i="25"/>
  <c r="V40" i="25"/>
  <c r="V41" i="25"/>
  <c r="V42" i="25"/>
  <c r="V44" i="25"/>
  <c r="V45" i="25"/>
  <c r="V58" i="25"/>
  <c r="V46" i="25"/>
  <c r="V52" i="25"/>
  <c r="V54" i="25"/>
  <c r="V59" i="25"/>
  <c r="V60" i="25"/>
  <c r="V62" i="25"/>
  <c r="V63" i="25"/>
  <c r="V64" i="25"/>
  <c r="T34" i="25"/>
  <c r="T35" i="25"/>
  <c r="T36" i="25"/>
  <c r="T37" i="25"/>
  <c r="T38" i="25"/>
  <c r="T39" i="25"/>
  <c r="T40" i="25"/>
  <c r="T41" i="25"/>
  <c r="T42" i="25"/>
  <c r="T44" i="25"/>
  <c r="T45" i="25"/>
  <c r="T58" i="25"/>
  <c r="T46" i="25"/>
  <c r="T52" i="25"/>
  <c r="T54" i="25"/>
  <c r="T59" i="25"/>
  <c r="T60" i="25"/>
  <c r="T62" i="25"/>
  <c r="T63" i="25"/>
  <c r="T64" i="25"/>
  <c r="T67" i="25"/>
  <c r="T68" i="25"/>
  <c r="T69" i="25"/>
  <c r="T71" i="25"/>
  <c r="T72" i="25"/>
  <c r="T73" i="25"/>
  <c r="T74" i="25"/>
  <c r="AG31" i="25"/>
  <c r="AH31" i="25"/>
  <c r="AI31" i="25"/>
  <c r="AJ31" i="25"/>
  <c r="AK31" i="25"/>
  <c r="AL31" i="25"/>
  <c r="AM31" i="25"/>
  <c r="AN31" i="25"/>
  <c r="AO31" i="25"/>
  <c r="AP31" i="25"/>
  <c r="AQ31" i="25"/>
  <c r="AR31" i="25"/>
  <c r="AS31" i="25"/>
  <c r="AT31" i="25"/>
  <c r="AF31" i="25"/>
  <c r="T65" i="25" l="1"/>
  <c r="BD98" i="25"/>
  <c r="X98" i="25"/>
  <c r="BJ98" i="25" s="1"/>
  <c r="BJ54" i="25" l="1"/>
  <c r="BD54" i="25"/>
  <c r="BJ71" i="25"/>
  <c r="BD71" i="25"/>
  <c r="BD44" i="25" l="1"/>
  <c r="BD43" i="25"/>
  <c r="BC43" i="25"/>
  <c r="BB43" i="25"/>
  <c r="BA43" i="25"/>
  <c r="AZ43" i="25"/>
  <c r="AZ31" i="25" s="1"/>
  <c r="AY43" i="25"/>
  <c r="AY31" i="25" s="1"/>
  <c r="AX43" i="25"/>
  <c r="AX31" i="25" s="1"/>
  <c r="AW43" i="25"/>
  <c r="AW31" i="25" s="1"/>
  <c r="AV43" i="25"/>
  <c r="AU43" i="25"/>
  <c r="BD42" i="25"/>
  <c r="BD41" i="25"/>
  <c r="BD40" i="25"/>
  <c r="AD40" i="25"/>
  <c r="BD39" i="25"/>
  <c r="BD38" i="25"/>
  <c r="BD37" i="25"/>
  <c r="AD37" i="25"/>
  <c r="BD36" i="25"/>
  <c r="BD35" i="25"/>
  <c r="BD34" i="25"/>
  <c r="BD33" i="25"/>
  <c r="V33" i="25"/>
  <c r="T33" i="25"/>
  <c r="BD32" i="25"/>
  <c r="AU31" i="25" l="1"/>
  <c r="T43" i="25"/>
  <c r="T31" i="25" s="1"/>
  <c r="AV31" i="25"/>
  <c r="V43" i="25"/>
  <c r="V31" i="25" s="1"/>
  <c r="BD96" i="25"/>
  <c r="X96" i="25"/>
  <c r="BD97" i="25"/>
  <c r="X97" i="25"/>
  <c r="BJ97" i="25" s="1"/>
  <c r="BJ96" i="25" l="1"/>
  <c r="BD64" i="25" l="1"/>
  <c r="T129" i="25" l="1"/>
  <c r="T130" i="25"/>
  <c r="T131" i="25"/>
  <c r="T128" i="25"/>
  <c r="BD122" i="25"/>
  <c r="BD124" i="25"/>
  <c r="BD125" i="25"/>
  <c r="BD45" i="25"/>
  <c r="BD58" i="25"/>
  <c r="BD46" i="25"/>
  <c r="BD52" i="25"/>
  <c r="BD53" i="25"/>
  <c r="BD55" i="25"/>
  <c r="BD56" i="25"/>
  <c r="BD59" i="25"/>
  <c r="BD60" i="25"/>
  <c r="BD66" i="25"/>
  <c r="BD67" i="25"/>
  <c r="BD68" i="25"/>
  <c r="BD69" i="25"/>
  <c r="BD70" i="25"/>
  <c r="BD72" i="25"/>
  <c r="BD73" i="25"/>
  <c r="BD74" i="25"/>
  <c r="BD88" i="25"/>
  <c r="BD89" i="25"/>
  <c r="BD90" i="25"/>
  <c r="BD92" i="25"/>
  <c r="BD93" i="25"/>
  <c r="BD94" i="25"/>
  <c r="BD91" i="25"/>
  <c r="BD95" i="25"/>
  <c r="BD99" i="25"/>
  <c r="BD100" i="25"/>
  <c r="BD101" i="25"/>
  <c r="BD102" i="25"/>
  <c r="BD104" i="25"/>
  <c r="BD105" i="25"/>
  <c r="BD106" i="25"/>
  <c r="BD107" i="25"/>
  <c r="BD108" i="25"/>
  <c r="BD109" i="25"/>
  <c r="BD110" i="25"/>
  <c r="BD111" i="25"/>
  <c r="BD112" i="25"/>
  <c r="BD113" i="25"/>
  <c r="BD114" i="25"/>
  <c r="BD115" i="25"/>
  <c r="BJ34" i="25" l="1"/>
  <c r="BJ36" i="25"/>
  <c r="BJ46" i="25" l="1"/>
  <c r="AD66" i="25" l="1"/>
  <c r="AD104" i="25"/>
  <c r="AD112" i="25"/>
  <c r="BD65" i="25"/>
  <c r="BA65" i="25"/>
  <c r="BB65" i="25"/>
  <c r="BC65" i="25"/>
  <c r="AD53" i="25"/>
  <c r="AD43" i="25" s="1"/>
  <c r="AD31" i="25" s="1"/>
  <c r="BJ33" i="25"/>
  <c r="BJ35" i="25"/>
  <c r="BJ38" i="25"/>
  <c r="BJ39" i="25"/>
  <c r="BJ41" i="25"/>
  <c r="BJ42" i="25"/>
  <c r="BJ44" i="25"/>
  <c r="BJ45" i="25"/>
  <c r="BJ58" i="25"/>
  <c r="BJ52" i="25"/>
  <c r="BJ55" i="25"/>
  <c r="BJ56" i="25"/>
  <c r="BJ59" i="25"/>
  <c r="BJ68" i="25"/>
  <c r="BJ69" i="25"/>
  <c r="BJ67" i="25"/>
  <c r="BJ73" i="25"/>
  <c r="BJ74" i="25"/>
  <c r="BJ88" i="25"/>
  <c r="BJ72" i="25"/>
  <c r="BJ89" i="25"/>
  <c r="BJ93" i="25"/>
  <c r="BJ92" i="25"/>
  <c r="BJ94" i="25"/>
  <c r="BJ100" i="25"/>
  <c r="BJ101" i="25"/>
  <c r="BJ106" i="25"/>
  <c r="BJ107" i="25"/>
  <c r="BJ110" i="25"/>
  <c r="BJ111" i="25"/>
  <c r="BJ113" i="25"/>
  <c r="BJ114" i="25"/>
  <c r="BJ121" i="25"/>
  <c r="BJ122" i="25"/>
  <c r="BJ123" i="25"/>
  <c r="BJ124" i="25"/>
  <c r="BJ125" i="25"/>
  <c r="BA31" i="25"/>
  <c r="BB31" i="25"/>
  <c r="BC31" i="25"/>
  <c r="AD65" i="25" l="1"/>
  <c r="BJ40" i="25"/>
  <c r="BJ43" i="25"/>
  <c r="BJ53" i="25"/>
  <c r="BJ37" i="25"/>
  <c r="BJ32" i="25"/>
  <c r="BJ31" i="25" l="1"/>
  <c r="BJ99" i="25" l="1"/>
  <c r="BJ102" i="25"/>
  <c r="BJ90" i="25" l="1"/>
  <c r="BJ112" i="25" l="1"/>
  <c r="BJ115" i="25" l="1"/>
  <c r="BJ104" i="25"/>
  <c r="BJ105" i="25"/>
  <c r="BJ70" i="25"/>
  <c r="X65" i="25" l="1"/>
  <c r="BJ109" i="25" l="1"/>
  <c r="BJ91" i="25" l="1"/>
  <c r="BJ108" i="25"/>
  <c r="BJ66" i="25" l="1"/>
  <c r="N135" i="25" l="1"/>
  <c r="AP135" i="25" l="1"/>
  <c r="AC135" i="25"/>
  <c r="BC19" i="25" l="1"/>
  <c r="BD19" i="25"/>
  <c r="BE19" i="25"/>
  <c r="BF19" i="25"/>
  <c r="BG19" i="25"/>
  <c r="BH19" i="25"/>
  <c r="BB16" i="25"/>
  <c r="BI16" i="25" s="1"/>
  <c r="BB17" i="25"/>
  <c r="BI17" i="25" s="1"/>
  <c r="BB18" i="25"/>
  <c r="BI18" i="25" s="1"/>
  <c r="BB15" i="25"/>
  <c r="BI15" i="25" s="1"/>
  <c r="BB19" i="25" l="1"/>
  <c r="BI19" i="25"/>
  <c r="AD126" i="25" l="1"/>
  <c r="BL31" i="25"/>
  <c r="AJ126" i="25"/>
  <c r="AI127" i="25" s="1"/>
  <c r="AL126" i="25"/>
  <c r="AK126" i="25"/>
  <c r="AI126" i="25"/>
  <c r="BD31" i="25"/>
  <c r="BK31" i="25"/>
  <c r="AG126" i="25" l="1"/>
  <c r="AF126" i="25"/>
  <c r="BM31" i="25"/>
  <c r="AH126" i="25"/>
  <c r="AF127" i="25" l="1"/>
  <c r="AO126" i="25"/>
  <c r="BK65" i="25"/>
  <c r="V126" i="25"/>
  <c r="AN126" i="25"/>
  <c r="BM65" i="25"/>
  <c r="AB126" i="25"/>
  <c r="BL65" i="25"/>
  <c r="AX126" i="25"/>
  <c r="AM126" i="25"/>
  <c r="AL127" i="25" s="1"/>
  <c r="AY126" i="25"/>
  <c r="AX127" i="25" s="1"/>
  <c r="AP126" i="25"/>
  <c r="AO127" i="25" s="1"/>
  <c r="Z126" i="25"/>
  <c r="AV126" i="25"/>
  <c r="AU127" i="25" s="1"/>
  <c r="AW126" i="25"/>
  <c r="AQ126" i="25"/>
  <c r="AZ126" i="25"/>
  <c r="AU126" i="25"/>
  <c r="AR126" i="25"/>
  <c r="AS126" i="25"/>
  <c r="AR127" i="25" s="1"/>
  <c r="AT126" i="25"/>
  <c r="BD126" i="25" l="1"/>
  <c r="BJ95" i="25"/>
  <c r="BM126" i="25"/>
  <c r="BJ65" i="25"/>
  <c r="X126" i="25"/>
  <c r="BJ126" i="25" s="1"/>
  <c r="BK126" i="25"/>
  <c r="BL126" i="25"/>
  <c r="T126" i="25"/>
  <c r="BF31" i="25" s="1"/>
  <c r="BF65" i="25" l="1"/>
  <c r="BK20" i="25" s="1"/>
</calcChain>
</file>

<file path=xl/sharedStrings.xml><?xml version="1.0" encoding="utf-8"?>
<sst xmlns="http://schemas.openxmlformats.org/spreadsheetml/2006/main" count="893" uniqueCount="452">
  <si>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</si>
  <si>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</si>
  <si>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</si>
  <si>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</si>
  <si>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</si>
  <si>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</si>
  <si>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</si>
  <si>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</si>
  <si>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</si>
  <si>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</si>
  <si>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</si>
  <si>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</si>
  <si>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</si>
  <si>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</si>
  <si>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</si>
  <si>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</si>
  <si>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</si>
  <si>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</si>
  <si>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</si>
  <si>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</si>
  <si>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</si>
  <si>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</si>
  <si>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</si>
  <si>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</si>
  <si>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</si>
  <si>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</si>
  <si>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</si>
  <si>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</si>
  <si>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</si>
  <si>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</si>
  <si>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</si>
  <si>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</si>
  <si>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</si>
  <si>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</si>
  <si>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</si>
  <si>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</si>
  <si>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</si>
  <si>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</si>
  <si>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</si>
  <si>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</si>
  <si>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</si>
  <si>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</si>
  <si>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</si>
  <si>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</si>
  <si>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</si>
  <si>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</si>
  <si>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</si>
  <si>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</si>
  <si>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</si>
  <si>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</si>
  <si>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</si>
  <si>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</si>
  <si>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</si>
  <si>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</si>
  <si>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</si>
  <si>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</si>
  <si>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</si>
  <si>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</si>
  <si>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</si>
  <si>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</si>
  <si>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</si>
  <si>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</si>
  <si>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</si>
  <si>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</si>
  <si>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</si>
  <si>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</si>
  <si>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</si>
  <si>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</si>
  <si>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</si>
  <si>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</si>
  <si>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</si>
  <si>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</si>
  <si>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</si>
  <si>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</si>
  <si>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</si>
  <si>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</si>
  <si>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</si>
  <si>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</si>
  <si>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</si>
  <si>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</si>
  <si>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</si>
  <si>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</si>
  <si>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</si>
  <si>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</si>
  <si>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</si>
  <si>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</si>
  <si>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</si>
  <si>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</si>
  <si>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</si>
  <si>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</si>
  <si>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</si>
  <si>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</si>
  <si>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</si>
  <si>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</si>
  <si>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</si>
  <si>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</si>
  <si>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</si>
  <si>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</si>
  <si>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</si>
  <si>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</si>
  <si>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</si>
  <si>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</si>
  <si>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</si>
  <si>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</si>
  <si>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</si>
  <si>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</si>
  <si>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</si>
  <si>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</si>
  <si>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</si>
  <si>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</si>
  <si>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</si>
  <si>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</si>
  <si>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</si>
  <si>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</si>
  <si>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</si>
  <si>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</si>
  <si>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</si>
  <si>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</si>
  <si>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</si>
  <si>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</si>
  <si>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</si>
  <si>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</si>
  <si>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</si>
  <si>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</si>
  <si>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</si>
  <si>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</si>
  <si>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</si>
  <si>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</si>
  <si>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</si>
  <si>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</si>
  <si>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</si>
  <si>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</si>
  <si>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</si>
  <si>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</si>
  <si>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</si>
  <si>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</si>
  <si>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</si>
  <si>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</si>
  <si>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</si>
  <si>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</si>
  <si>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</si>
  <si>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</si>
  <si>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</si>
  <si>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</si>
  <si>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</si>
  <si>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</si>
  <si>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</si>
  <si>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</si>
  <si>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</si>
  <si>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</si>
  <si>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</si>
  <si>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</si>
  <si>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</si>
  <si>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</si>
  <si>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</si>
  <si>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</si>
  <si>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</si>
  <si>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</si>
  <si>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</si>
  <si>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</si>
  <si>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</si>
  <si>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</si>
  <si>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</si>
  <si>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</si>
  <si>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</si>
  <si>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</si>
  <si>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</si>
  <si>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</si>
  <si>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</si>
  <si>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</si>
  <si>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</si>
  <si>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</si>
  <si>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</si>
  <si>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</si>
  <si>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</si>
  <si>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</si>
  <si>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</si>
  <si>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</si>
  <si>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</si>
  <si>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</si>
  <si>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</si>
  <si>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</si>
  <si>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</si>
  <si>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</si>
  <si>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</si>
  <si>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</si>
  <si>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</si>
  <si>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</si>
  <si>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</si>
  <si>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</si>
  <si>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Теория электрических цепей</t>
  </si>
  <si>
    <t>2.3</t>
  </si>
  <si>
    <t>Химия</t>
  </si>
  <si>
    <t>Квалификация:</t>
  </si>
  <si>
    <t>Протокол № ____ от _________ 2021</t>
  </si>
  <si>
    <t>Управление инновационными проектами / Политические  институты и процессы в информационном обществе</t>
  </si>
  <si>
    <t>Основы информационной безопасности</t>
  </si>
  <si>
    <t>Логика</t>
  </si>
  <si>
    <t>СК-7</t>
  </si>
  <si>
    <t>СК-8</t>
  </si>
  <si>
    <t>СК-9</t>
  </si>
  <si>
    <t>СК-10</t>
  </si>
  <si>
    <t>СК-11</t>
  </si>
  <si>
    <t>БПК-7</t>
  </si>
  <si>
    <t>СК-12</t>
  </si>
  <si>
    <t>СК-13</t>
  </si>
  <si>
    <t>Белорусский язык (профессиональная лексика)</t>
  </si>
  <si>
    <t>Модуль «Математика»</t>
  </si>
  <si>
    <t>1.3.1</t>
  </si>
  <si>
    <t xml:space="preserve">Линейная алгебра и аналитическая геометрия </t>
  </si>
  <si>
    <t>1.3.2</t>
  </si>
  <si>
    <t>Математический анализ</t>
  </si>
  <si>
    <t>УК-7</t>
  </si>
  <si>
    <t>УК-8</t>
  </si>
  <si>
    <t>УК-9</t>
  </si>
  <si>
    <t>УК-10</t>
  </si>
  <si>
    <t>УК-11</t>
  </si>
  <si>
    <t>БПК-8</t>
  </si>
  <si>
    <t>1.8</t>
  </si>
  <si>
    <t>1.9</t>
  </si>
  <si>
    <t>2.1.3</t>
  </si>
  <si>
    <t>УК-14</t>
  </si>
  <si>
    <t>УК-15</t>
  </si>
  <si>
    <t>УК-12</t>
  </si>
  <si>
    <t>УК-13</t>
  </si>
  <si>
    <t>3.2</t>
  </si>
  <si>
    <t>Коррупция и ее общественная опасность</t>
  </si>
  <si>
    <t>/1-6</t>
  </si>
  <si>
    <t xml:space="preserve">Электронные приборы 
</t>
  </si>
  <si>
    <t>2.4.2</t>
  </si>
  <si>
    <t>БПК-9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</si>
  <si>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</si>
  <si>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</si>
  <si>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</si>
  <si>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</si>
  <si>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</si>
  <si>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</si>
  <si>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</si>
  <si>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</si>
  <si>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</si>
  <si>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Модули по выбору</t>
  </si>
  <si>
    <t>СК-23</t>
  </si>
  <si>
    <t>Модуль «Дополнительные главы математики»</t>
  </si>
  <si>
    <t>2.4</t>
  </si>
  <si>
    <t>2.4.1</t>
  </si>
  <si>
    <t>2.5</t>
  </si>
  <si>
    <t>2.4.3</t>
  </si>
  <si>
    <t>Схемотехника электронных устройств</t>
  </si>
  <si>
    <t>2.6</t>
  </si>
  <si>
    <t>2.7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</si>
  <si>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</si>
  <si>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Выявлять факторы и механизмы исторического развития, определять общественное значение исторических событий 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</si>
  <si>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</si>
  <si>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</si>
  <si>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Обеспечивать безопасность информации с учетом способов ее представления и модели нарушителя</t>
  </si>
  <si>
    <t>СК-24</t>
  </si>
  <si>
    <t>СК-25</t>
  </si>
  <si>
    <t>Председатель НМС по электронным системам и технологиям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</si>
  <si>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</si>
  <si>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БПК-10</t>
  </si>
  <si>
    <t>БПК-11</t>
  </si>
  <si>
    <t>БПК-12</t>
  </si>
  <si>
    <t>Использовать формы, приемы, методы и законы интеллектуальной познавательной деятельности в профессиональной сфере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</si>
  <si>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</si>
  <si>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</si>
  <si>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Владеть основами исследовательской деятельности, осуществлять поиск, анализ и синтез информации</t>
  </si>
  <si>
    <t>Обладать навыками 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</si>
  <si>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</si>
  <si>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УК-16</t>
  </si>
  <si>
    <t>Ознакомительная</t>
  </si>
  <si>
    <t>Философия</t>
  </si>
  <si>
    <t>История</t>
  </si>
  <si>
    <t>Политология</t>
  </si>
  <si>
    <t>Экономика</t>
  </si>
  <si>
    <t>УК-4,9,11</t>
  </si>
  <si>
    <t>УК-4,7</t>
  </si>
  <si>
    <t>УК-4,10</t>
  </si>
  <si>
    <t>УК-4,8</t>
  </si>
  <si>
    <t>1.1.3, 2.1.3</t>
  </si>
  <si>
    <t>СК-26</t>
  </si>
  <si>
    <t>Компонент учреждения высшего образования</t>
  </si>
  <si>
    <t xml:space="preserve">Метрология, стандартизация и сертификация (в радиоэлектронике) </t>
  </si>
  <si>
    <t>А.Н.Осипов</t>
  </si>
  <si>
    <t>Инженерная компьютерная графика</t>
  </si>
  <si>
    <t>Получать, хранить и обрабатывать графическую информацию с помощью систем проектирования и программ компьютерной графики</t>
  </si>
  <si>
    <t>инженер по радиоэлектронике</t>
  </si>
  <si>
    <t>Физические основы проектирования радиоэлектронных средств</t>
  </si>
  <si>
    <t>Имитационное моделирование электронных систем</t>
  </si>
  <si>
    <t>Источники питания электронных систем</t>
  </si>
  <si>
    <t>Современные электрические и электронные компоненты устройств и систем</t>
  </si>
  <si>
    <t>Разработка интерфейсов технических систем</t>
  </si>
  <si>
    <t>2.6.1</t>
  </si>
  <si>
    <t>2.6.2</t>
  </si>
  <si>
    <t>Проектирование изделий интегральной электроники</t>
  </si>
  <si>
    <t>Проектирование электронных средств</t>
  </si>
  <si>
    <t>Современные технологии производства электронных средств</t>
  </si>
  <si>
    <t>2.7.1</t>
  </si>
  <si>
    <t>2.7.2</t>
  </si>
  <si>
    <t>Программные средства подготовки конструкторско-технологической документации</t>
  </si>
  <si>
    <t>Программно-технические средства многопрофильных систем</t>
  </si>
  <si>
    <t>Облачные вычисления и обработка данных в электронных системах</t>
  </si>
  <si>
    <t>Выполнять проектирование сложных интерфейсов, экспертный анализ эргономических характеристик программных продуктов и/или аппаратных средств</t>
  </si>
  <si>
    <t>Программное  обеспечение инженерных расчетов</t>
  </si>
  <si>
    <t>Модуль «Проектирование и программирование многопрофильных систем»</t>
  </si>
  <si>
    <t>Интеллектуальные электронные системы</t>
  </si>
  <si>
    <t>Администрирование и управление компьютерными сетями</t>
  </si>
  <si>
    <t>Администрировать и управлять сетевыми ресурсами информационных систем, принимать меры по устранению возможного несанкционированного доступа, сбоев работы сети</t>
  </si>
  <si>
    <t>Модуль «Компьютерные сетевые технологии»</t>
  </si>
  <si>
    <t>СК-27</t>
  </si>
  <si>
    <t>Специальные математические методы и функции</t>
  </si>
  <si>
    <t>УК-12, БПК-3</t>
  </si>
  <si>
    <t>Безопасность жизнедеятельности человека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</si>
  <si>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</si>
  <si>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</si>
  <si>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</si>
  <si>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>Курсовая работа по учебной дисциплине «Проектирование электронных средств»</t>
  </si>
  <si>
    <t>УК-1,5,6</t>
  </si>
  <si>
    <t>Оформлять объекты интеллектуальной собственности, вводить их в гражданский оборот</t>
  </si>
  <si>
    <t>Проводить расчеты конструкций электронных средств на прочность,  устойчивость к воздействию дестабилизирующих факторов</t>
  </si>
  <si>
    <t>Осуществлять обработку больших массивов данных с применением комплексов программируемых электронных средств и облачных вычислений, используя сеть Интернет</t>
  </si>
  <si>
    <t>1.8.1</t>
  </si>
  <si>
    <t>1.8.2</t>
  </si>
  <si>
    <t xml:space="preserve">Программное обеспечение инженерного моделирования физических процессов </t>
  </si>
  <si>
    <t>Прикладные пакеты векторной графики</t>
  </si>
  <si>
    <t xml:space="preserve">Применять схемотехнические методы для разработки и расчета электронных схем  </t>
  </si>
  <si>
    <t xml:space="preserve">Применять специализированные программные средства для разработки конструкторско-технологической документации в соответствии с ЕСКД и ЕСТП </t>
  </si>
  <si>
    <t>УК-12, БПК-1</t>
  </si>
  <si>
    <t>УК-12, БПК-2</t>
  </si>
  <si>
    <t>1.2.1, 1.2.2</t>
  </si>
  <si>
    <t>Модуль «Управление программным обеспечением»</t>
  </si>
  <si>
    <t xml:space="preserve">Модуль «Моделирование физических процессов и явлений»
</t>
  </si>
  <si>
    <t xml:space="preserve">СК-10 </t>
  </si>
  <si>
    <t xml:space="preserve">СК-11 </t>
  </si>
  <si>
    <t>2.2.5</t>
  </si>
  <si>
    <t>Системы автоматизированного проектирования электронных средств</t>
  </si>
  <si>
    <t xml:space="preserve">СК-12 </t>
  </si>
  <si>
    <t xml:space="preserve">1-39 02 01 Моделирование и компьютерное проектирование радиоэлектронных средств </t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</si>
  <si>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</si>
  <si>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</si>
  <si>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</si>
  <si>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</si>
  <si>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</si>
  <si>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</si>
  <si>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</si>
  <si>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</si>
  <si>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</si>
  <si>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r>
      <rPr>
        <sz val="24"/>
        <color indexed="8"/>
        <rFont val="Times New Roman"/>
        <family val="1"/>
        <charset val="204"/>
      </rPr>
      <t>Зачетных
единиц</t>
    </r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</si>
  <si>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1</t>
    </r>
  </si>
  <si>
    <t>Модуль «Конструкторско-технологическое проектирование электронных средств»</t>
  </si>
  <si>
    <t>Инженерное обеспечение надежности электронных систем</t>
  </si>
  <si>
    <t>Рассчитывать, проектировать и применять разработанные конструкции источников питания в электронных средствах</t>
  </si>
  <si>
    <t>1.3.1, 1.3.2, 1.4.1, 1.4.2</t>
  </si>
  <si>
    <t xml:space="preserve">УК-4,14/                 УК-4,9,15       </t>
  </si>
  <si>
    <t>Продолжение типового учебного плана по специальности 1-39 02 01  «Моделирование и компьютерное проектирование радиоэлектронных средств».</t>
  </si>
  <si>
    <t xml:space="preserve"> 4.1</t>
  </si>
  <si>
    <t>УК-4,СК-1/                       УК-4,7,17</t>
  </si>
  <si>
    <t>УК-17</t>
  </si>
  <si>
    <t>Обладать навыками творческого аналитического мышления</t>
  </si>
  <si>
    <t>/118</t>
  </si>
  <si>
    <t>/90</t>
  </si>
  <si>
    <t>/26</t>
  </si>
  <si>
    <t>/54</t>
  </si>
  <si>
    <t>/1</t>
  </si>
  <si>
    <t>Анализировать влияние развития философской мысли на современную науку и технику</t>
  </si>
  <si>
    <t>Применять методы вариационного исчисления, решать уравнения математической физики, выполнять интегральные и дискретные преобразования</t>
  </si>
  <si>
    <t xml:space="preserve">Применять основные понятия и законы физики для изучения физических явлений и процессов </t>
  </si>
  <si>
    <t>Применять основные  методы алгоритмизации, способы и средства получения, хранения, обработки информации при решении профессиональных задач</t>
  </si>
  <si>
    <t>Моделировать с помощью программных средств физические процессы, протекающие в радиоэлектронных средствах, анализировать количественные и качественные характеристики проектируемого устройства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</si>
  <si>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</si>
  <si>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Применять методы и способы контроля параметров, стандартизации и сертификации радиоэлектронных средств и систем</t>
  </si>
  <si>
    <t>Анализировать вещества, их свойства, строение и превращения, происходящие в результате химических реакций, рассчитывать результаты химических реакций в соответствии с законами химии</t>
  </si>
  <si>
    <t>Классифицировать различные типы электрических и электронных компонентов электронных устройств и систем, организовывать электрические взаимосвязи между ними</t>
  </si>
  <si>
    <t>Подбирать и внедрять необходимые технологические процессы и приемы в производство электронных средств с учетом экономической эффективности</t>
  </si>
  <si>
    <t xml:space="preserve">Проектировать  изделия интегральной электроники, разрабатывать технологии их производства </t>
  </si>
  <si>
    <t>Применять и адаптировать специализированное программное обеспечение для его интеграции в аппаратную часть многопрофильных систем</t>
  </si>
  <si>
    <t>Обеспечивать надежность электронных систем, находить инженерные решения повышения работоспособности проектируемых устройств</t>
  </si>
  <si>
    <t>Применять технологии построения интеллектуальных электронных систем</t>
  </si>
  <si>
    <r>
      <t xml:space="preserve">
</t>
    </r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</si>
  <si>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1.1.2, 2.1.2</t>
  </si>
  <si>
    <t>Защита  дипломного проекта (дипломной работы) в ГЭК</t>
  </si>
  <si>
    <t>Курсовой проект по учебной дисциплине «Программное обеспечение инженерного моделирования физических процессов»</t>
  </si>
  <si>
    <t>Курсовой проект по учебной дисциплине «Физические основы проектирования радиоэлектронных средств»</t>
  </si>
  <si>
    <t>2.4.4</t>
  </si>
  <si>
    <t xml:space="preserve">СК-9 </t>
  </si>
  <si>
    <t>2.5.1</t>
  </si>
  <si>
    <t>2.5.2</t>
  </si>
  <si>
    <t>2.5.3</t>
  </si>
  <si>
    <t>2.5.4</t>
  </si>
  <si>
    <t>2.5.5</t>
  </si>
  <si>
    <t>2.5.6</t>
  </si>
  <si>
    <t>2.5.7</t>
  </si>
  <si>
    <t>2.7.1.1</t>
  </si>
  <si>
    <t>2.7.1.2</t>
  </si>
  <si>
    <t>2.7.1.3</t>
  </si>
  <si>
    <t>2.7.2.1</t>
  </si>
  <si>
    <t>2.7.2.2</t>
  </si>
  <si>
    <t>2.7.2.3</t>
  </si>
  <si>
    <t>1.1.1, 1.1.2, 1.1.3, 1.1.4, 1.9.3, 2.1.2, 2.1.3</t>
  </si>
  <si>
    <t>1.7.1</t>
  </si>
  <si>
    <t>1.7.2</t>
  </si>
  <si>
    <t>1.9.1</t>
  </si>
  <si>
    <t>1.9.2</t>
  </si>
  <si>
    <t>УК-2, БПК-7</t>
  </si>
  <si>
    <t>БПК-9,10</t>
  </si>
  <si>
    <t>Микроконтроллерные устройства</t>
  </si>
  <si>
    <t>Модуль «Социально-гуманитарные                 дисциплины 2»</t>
  </si>
  <si>
    <t>Основы бизнеса и права в сфере радиоэлектроники</t>
  </si>
  <si>
    <t>Модуль «Социально-гуманитарные дисциплины 1»</t>
  </si>
  <si>
    <t>Название модуля, 
учебной дисциплины,                                                  курсового проекта (курсовой работы)</t>
  </si>
  <si>
    <t xml:space="preserve">Модуль «Проектирование радиоэлектронных средств»
</t>
  </si>
  <si>
    <t xml:space="preserve">Системы баз данных 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</si>
  <si>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</si>
  <si>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</si>
  <si>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Разработан в качестве примера реализации образовательного стандарта по специальности 1-39 02 01 « Моделирование и компьютерное проектирование радиоэлектронных средств».</t>
  </si>
  <si>
    <t>Курсовая работа по учебной дисциплине «Системы  баз данных»</t>
  </si>
  <si>
    <t>УК-12, БПК-4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</si>
  <si>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 профессиональной деятельности</t>
  </si>
  <si>
    <t>Классифицировать и применять программные и лингвистические средства общего или специального назначения  для создания баз данных, систем баз данных, применять их в профессиональной деятельности</t>
  </si>
  <si>
    <t>1.8.1, 1.8.2</t>
  </si>
  <si>
    <t>Проектировать электронные средства с учетом влияния  физических явлений  и процессов на заданные характеристики</t>
  </si>
  <si>
    <t>Осуществлять имитационное моделирование электронных систем с использованием средств визуальной разработки модели, проводить имитационные эксперименты для оценки параметров системы, определения чувствительности, выполнять табличную и графическую визуализацию результатов моделирования</t>
  </si>
  <si>
    <t>Применять естественнонаучные, математические и инженерные знания для расчета и проектирования электронных средств с использованием существующих и инновационных технологий</t>
  </si>
  <si>
    <t>1.7.2, 1.8.2, 1.9.1,  2.5.5</t>
  </si>
  <si>
    <t>Начальник Главного управления профессионального образования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</si>
  <si>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«Республиканский институт высшей школы»</t>
  </si>
  <si>
    <t>Схемотехнический модуль</t>
  </si>
  <si>
    <t>Программный модуль</t>
  </si>
  <si>
    <t>Начальник Главного управления профессионального образования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</si>
  <si>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«Республиканский институт высшей школы»</t>
  </si>
  <si>
    <t>Первый заместитель Министра промышленности Республики Беларусь</t>
  </si>
  <si>
    <t>И.Н.Михайлова</t>
  </si>
  <si>
    <t xml:space="preserve">Применять методы, процессы и программно-технические средства сбора, хранения, обработки, вывода и распространения информации для использования информационных ресурсов в профессиональной деятельности, повышения их надежности и оперативности  </t>
  </si>
  <si>
    <t>Применять современные методы выполнения графических работ с использованием прикладных пакетов векторной графики,  методы и принципы обмена взаимодействия информации между пакетами векторной графики</t>
  </si>
  <si>
    <t>Применять методы защиты производственного персонала и населения от воздействия 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 здоровые и безопасные условия труда</t>
  </si>
  <si>
    <t>Проводить основные экономические и финансовые расчеты, определять цели и пути развития бизнеса и организаций сферы радиоэлектроники в соответствии с нормативными правовыми актами Республики Беларусь, регулирующими экономическую и хозяйственную деятельность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</si>
  <si>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</si>
  <si>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Начальник Главного управления профессионального образования       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</si>
  <si>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                     «Республиканский институт высшей школы»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</si>
  <si>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</si>
  <si>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Применять прикладные пакеты систем автоматизированного проектирования для создания модулей и блоков электронных средств</t>
  </si>
  <si>
    <t xml:space="preserve">Применять знания основных нормативных правовых актов в сфере противодействия коррупции,  вырабатывать и реализовывать комплекс мер по ее предупреждению </t>
  </si>
  <si>
    <t>С.М.Гунько</t>
  </si>
  <si>
    <t xml:space="preserve">Программировать микроконтролерные устройства, включать их в специализированные схемотехнические решения при проектировании электронных систем </t>
  </si>
  <si>
    <t>Информационные технологии обработки данных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</si>
  <si>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</si>
  <si>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</si>
  <si>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t>УТВЕРЖДЕНО</t>
  </si>
  <si>
    <t xml:space="preserve">Первым заместителем </t>
  </si>
  <si>
    <r>
      <t xml:space="preserve">Регистрационный № </t>
    </r>
    <r>
      <rPr>
        <b/>
        <sz val="28"/>
        <color theme="1"/>
        <rFont val="Times New Roman"/>
        <family val="1"/>
        <charset val="204"/>
      </rPr>
      <t>I 39-1-009/пр-тип.</t>
    </r>
  </si>
  <si>
    <t>И.А.Старовойтовой</t>
  </si>
  <si>
    <r>
      <t xml:space="preserve">Регистрационный №  </t>
    </r>
    <r>
      <rPr>
        <b/>
        <sz val="28"/>
        <rFont val="Times New Roman"/>
        <family val="1"/>
        <charset val="204"/>
      </rPr>
      <t>I 39-1-009/пр-тип.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</si>
  <si>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 xml:space="preserve"> I 39-1-009/пр-тип.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</si>
</sst>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sz val="16"/>
      <color rgb="FFFF0000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b/>
      <sz val="19"/>
      <color rgb="FF0000FF"/>
      <name val="Times New Roman"/>
      <family val="1"/>
      <charset val="204"/>
    </font>
    <font>
      <sz val="24"/>
      <color rgb="FF0000FF"/>
      <name val="Arial Cyr"/>
      <charset val="204"/>
    </font>
    <font>
      <sz val="28"/>
      <color rgb="FF0000FF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sz val="16"/>
      <color theme="0"/>
      <name val="Arial Cyr"/>
      <charset val="204"/>
    </font>
    <font>
      <b/>
      <sz val="24"/>
      <color theme="0"/>
      <name val="Arial Cyr"/>
      <charset val="204"/>
    </font>
    <font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26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8"/>
      <color theme="0"/>
      <name val="Arial Cyr"/>
      <charset val="204"/>
    </font>
    <font>
      <vertAlign val="superscript"/>
      <sz val="24"/>
      <color theme="1"/>
      <name val="Times New Roman"/>
      <family val="1"/>
      <charset val="204"/>
    </font>
    <font>
      <sz val="28"/>
      <name val="Arial Cyr"/>
      <family val="2"/>
      <charset val="204"/>
    </font>
    <font>
      <sz val="24"/>
      <color theme="0"/>
      <name val="Arial Cyr"/>
      <family val="2"/>
      <charset val="204"/>
    </font>
    <font>
      <sz val="24"/>
      <name val="Arial Cyr"/>
      <family val="2"/>
      <charset val="204"/>
    </font>
    <font>
      <sz val="28"/>
      <color theme="0"/>
      <name val="Arial Cyr"/>
      <family val="2"/>
      <charset val="204"/>
    </font>
    <font>
      <sz val="30"/>
      <name val="Arial Cyr"/>
      <family val="2"/>
      <charset val="204"/>
    </font>
    <font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30"/>
      <color theme="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871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7" fillId="0" borderId="0" xfId="0" applyFont="1" applyFill="1"/>
    <xf numFmtId="0" fontId="9" fillId="0" borderId="0" xfId="1" applyFont="1" applyFill="1" applyBorder="1"/>
    <xf numFmtId="49" fontId="7" fillId="0" borderId="0" xfId="0" applyNumberFormat="1" applyFont="1" applyFill="1"/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2" fillId="0" borderId="0" xfId="0" applyFont="1" applyFill="1"/>
    <xf numFmtId="0" fontId="6" fillId="3" borderId="0" xfId="0" applyFont="1" applyFill="1"/>
    <xf numFmtId="0" fontId="6" fillId="0" borderId="0" xfId="0" applyFont="1" applyFill="1" applyBorder="1"/>
    <xf numFmtId="0" fontId="12" fillId="0" borderId="0" xfId="0" applyFont="1" applyFill="1" applyBorder="1"/>
    <xf numFmtId="0" fontId="4" fillId="0" borderId="0" xfId="0" applyFont="1" applyFill="1" applyBorder="1"/>
    <xf numFmtId="0" fontId="14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0" fontId="18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16" fillId="0" borderId="0" xfId="0" applyFont="1" applyFill="1" applyBorder="1" applyAlignment="1"/>
    <xf numFmtId="0" fontId="18" fillId="0" borderId="0" xfId="0" applyFont="1" applyFill="1" applyBorder="1"/>
    <xf numFmtId="0" fontId="17" fillId="0" borderId="0" xfId="0" applyFont="1" applyFill="1"/>
    <xf numFmtId="0" fontId="16" fillId="0" borderId="0" xfId="0" applyFont="1" applyFill="1" applyAlignment="1">
      <alignment vertical="top"/>
    </xf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24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textRotation="90"/>
    </xf>
    <xf numFmtId="0" fontId="27" fillId="0" borderId="2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/>
    <xf numFmtId="0" fontId="24" fillId="0" borderId="0" xfId="0" applyFont="1" applyFill="1" applyAlignment="1">
      <alignment horizontal="left" wrapText="1"/>
    </xf>
    <xf numFmtId="0" fontId="33" fillId="0" borderId="0" xfId="0" applyFont="1" applyFill="1" applyBorder="1"/>
    <xf numFmtId="49" fontId="24" fillId="0" borderId="0" xfId="0" applyNumberFormat="1" applyFont="1" applyFill="1" applyBorder="1" applyAlignment="1">
      <alignment wrapText="1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/>
    <xf numFmtId="0" fontId="34" fillId="0" borderId="0" xfId="0" applyFont="1" applyFill="1"/>
    <xf numFmtId="0" fontId="25" fillId="0" borderId="0" xfId="0" applyFont="1" applyFill="1" applyBorder="1" applyAlignment="1">
      <alignment horizontal="left"/>
    </xf>
    <xf numFmtId="0" fontId="25" fillId="0" borderId="0" xfId="0" applyFont="1" applyFill="1"/>
    <xf numFmtId="0" fontId="10" fillId="0" borderId="0" xfId="0" applyFont="1" applyFill="1" applyAlignment="1">
      <alignment horizontal="left"/>
    </xf>
    <xf numFmtId="0" fontId="35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13" fillId="2" borderId="17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49" fontId="24" fillId="4" borderId="0" xfId="0" applyNumberFormat="1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6" fillId="4" borderId="0" xfId="0" applyFont="1" applyFill="1"/>
    <xf numFmtId="0" fontId="33" fillId="4" borderId="0" xfId="0" applyFont="1" applyFill="1"/>
    <xf numFmtId="0" fontId="29" fillId="0" borderId="25" xfId="0" applyFont="1" applyFill="1" applyBorder="1" applyAlignment="1">
      <alignment horizontal="center" vertical="center"/>
    </xf>
    <xf numFmtId="0" fontId="0" fillId="0" borderId="0" xfId="0" applyFont="1" applyFill="1"/>
    <xf numFmtId="0" fontId="29" fillId="0" borderId="2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/>
    </xf>
    <xf numFmtId="0" fontId="6" fillId="0" borderId="13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/>
    </xf>
    <xf numFmtId="0" fontId="6" fillId="4" borderId="0" xfId="0" applyFont="1" applyFill="1" applyBorder="1"/>
    <xf numFmtId="0" fontId="36" fillId="4" borderId="0" xfId="0" applyFont="1" applyFill="1" applyAlignment="1">
      <alignment horizontal="left"/>
    </xf>
    <xf numFmtId="0" fontId="0" fillId="4" borderId="0" xfId="0" applyFont="1" applyFill="1"/>
    <xf numFmtId="0" fontId="27" fillId="4" borderId="25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27" fillId="4" borderId="26" xfId="0" applyFont="1" applyFill="1" applyBorder="1" applyAlignment="1">
      <alignment horizontal="center" vertical="center"/>
    </xf>
    <xf numFmtId="0" fontId="23" fillId="4" borderId="71" xfId="0" applyFont="1" applyFill="1" applyBorder="1" applyAlignment="1">
      <alignment horizontal="left"/>
    </xf>
    <xf numFmtId="0" fontId="23" fillId="4" borderId="4" xfId="0" applyFont="1" applyFill="1" applyBorder="1" applyAlignment="1">
      <alignment horizontal="left"/>
    </xf>
    <xf numFmtId="0" fontId="6" fillId="4" borderId="26" xfId="0" applyFont="1" applyFill="1" applyBorder="1"/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16" fillId="0" borderId="0" xfId="0" applyFont="1" applyFill="1" applyAlignment="1"/>
    <xf numFmtId="0" fontId="40" fillId="0" borderId="0" xfId="0" applyFont="1" applyFill="1" applyAlignment="1">
      <alignment horizontal="left"/>
    </xf>
    <xf numFmtId="0" fontId="40" fillId="0" borderId="0" xfId="0" applyFont="1" applyFill="1" applyAlignment="1"/>
    <xf numFmtId="0" fontId="16" fillId="0" borderId="0" xfId="0" applyFont="1" applyFill="1"/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Alignment="1"/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horizontal="right"/>
    </xf>
    <xf numFmtId="0" fontId="5" fillId="0" borderId="0" xfId="1" applyFont="1" applyFill="1" applyBorder="1"/>
    <xf numFmtId="0" fontId="5" fillId="0" borderId="0" xfId="0" applyFont="1" applyFill="1"/>
    <xf numFmtId="0" fontId="4" fillId="0" borderId="31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top"/>
    </xf>
    <xf numFmtId="0" fontId="4" fillId="0" borderId="18" xfId="0" applyFont="1" applyFill="1" applyBorder="1"/>
    <xf numFmtId="0" fontId="4" fillId="0" borderId="15" xfId="0" applyFont="1" applyFill="1" applyBorder="1"/>
    <xf numFmtId="0" fontId="9" fillId="0" borderId="15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top"/>
    </xf>
    <xf numFmtId="0" fontId="4" fillId="0" borderId="17" xfId="0" applyFont="1" applyFill="1" applyBorder="1"/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top"/>
    </xf>
    <xf numFmtId="0" fontId="4" fillId="0" borderId="36" xfId="0" applyFont="1" applyFill="1" applyBorder="1"/>
    <xf numFmtId="0" fontId="4" fillId="0" borderId="11" xfId="0" applyFont="1" applyFill="1" applyBorder="1"/>
    <xf numFmtId="49" fontId="4" fillId="0" borderId="11" xfId="0" applyNumberFormat="1" applyFont="1" applyFill="1" applyBorder="1" applyAlignment="1">
      <alignment horizontal="center"/>
    </xf>
    <xf numFmtId="49" fontId="9" fillId="0" borderId="0" xfId="0" applyNumberFormat="1" applyFont="1" applyFill="1"/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49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textRotation="90"/>
    </xf>
    <xf numFmtId="0" fontId="4" fillId="0" borderId="63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33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70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49" fontId="4" fillId="0" borderId="57" xfId="0" applyNumberFormat="1" applyFont="1" applyFill="1" applyBorder="1" applyAlignment="1">
      <alignment vertical="top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left" vertical="top"/>
    </xf>
    <xf numFmtId="49" fontId="4" fillId="0" borderId="57" xfId="0" applyNumberFormat="1" applyFont="1" applyFill="1" applyBorder="1" applyAlignment="1">
      <alignment horizontal="left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49" fontId="9" fillId="0" borderId="67" xfId="0" applyNumberFormat="1" applyFont="1" applyFill="1" applyBorder="1" applyAlignment="1">
      <alignment horizontal="left" vertical="center"/>
    </xf>
    <xf numFmtId="49" fontId="4" fillId="0" borderId="60" xfId="0" applyNumberFormat="1" applyFont="1" applyFill="1" applyBorder="1" applyAlignment="1">
      <alignment horizontal="left" vertical="center"/>
    </xf>
    <xf numFmtId="49" fontId="4" fillId="0" borderId="73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 wrapText="1"/>
    </xf>
    <xf numFmtId="0" fontId="49" fillId="0" borderId="0" xfId="0" applyFont="1" applyFill="1"/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wrapText="1"/>
    </xf>
    <xf numFmtId="0" fontId="49" fillId="0" borderId="0" xfId="0" applyFont="1" applyFill="1" applyBorder="1"/>
    <xf numFmtId="0" fontId="18" fillId="0" borderId="0" xfId="0" applyFont="1" applyFill="1" applyAlignment="1">
      <alignment horizontal="left"/>
    </xf>
    <xf numFmtId="49" fontId="17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vertical="center"/>
    </xf>
    <xf numFmtId="0" fontId="40" fillId="0" borderId="0" xfId="0" applyFont="1" applyFill="1" applyBorder="1"/>
    <xf numFmtId="0" fontId="40" fillId="0" borderId="0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90"/>
    </xf>
    <xf numFmtId="0" fontId="2" fillId="0" borderId="37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 textRotation="90"/>
    </xf>
    <xf numFmtId="0" fontId="4" fillId="0" borderId="39" xfId="0" applyFont="1" applyFill="1" applyBorder="1" applyAlignment="1">
      <alignment horizontal="center" vertical="center" textRotation="90"/>
    </xf>
    <xf numFmtId="0" fontId="4" fillId="0" borderId="61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49" fontId="2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top"/>
    </xf>
    <xf numFmtId="0" fontId="41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51" fillId="0" borderId="0" xfId="0" applyFont="1" applyFill="1"/>
    <xf numFmtId="0" fontId="55" fillId="0" borderId="0" xfId="0" applyFont="1" applyFill="1"/>
    <xf numFmtId="0" fontId="56" fillId="0" borderId="0" xfId="0" applyFont="1" applyFill="1"/>
    <xf numFmtId="0" fontId="55" fillId="0" borderId="0" xfId="0" applyFont="1" applyFill="1" applyAlignment="1">
      <alignment horizontal="center"/>
    </xf>
    <xf numFmtId="0" fontId="57" fillId="0" borderId="0" xfId="0" applyFont="1" applyFill="1"/>
    <xf numFmtId="0" fontId="55" fillId="0" borderId="0" xfId="0" applyFont="1" applyFill="1" applyAlignment="1">
      <alignment horizontal="left"/>
    </xf>
    <xf numFmtId="0" fontId="58" fillId="0" borderId="0" xfId="0" applyFont="1" applyFill="1"/>
    <xf numFmtId="0" fontId="16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/>
    </xf>
    <xf numFmtId="49" fontId="40" fillId="0" borderId="0" xfId="0" applyNumberFormat="1" applyFont="1" applyFill="1"/>
    <xf numFmtId="49" fontId="9" fillId="0" borderId="65" xfId="0" applyNumberFormat="1" applyFont="1" applyFill="1" applyBorder="1" applyAlignment="1">
      <alignment horizontal="left" vertical="top"/>
    </xf>
    <xf numFmtId="49" fontId="9" fillId="0" borderId="57" xfId="0" applyNumberFormat="1" applyFont="1" applyFill="1" applyBorder="1" applyAlignment="1">
      <alignment horizontal="left" vertical="top"/>
    </xf>
    <xf numFmtId="49" fontId="9" fillId="0" borderId="56" xfId="0" applyNumberFormat="1" applyFont="1" applyFill="1" applyBorder="1" applyAlignment="1">
      <alignment horizontal="left" vertical="center"/>
    </xf>
    <xf numFmtId="49" fontId="9" fillId="0" borderId="60" xfId="0" applyNumberFormat="1" applyFont="1" applyFill="1" applyBorder="1" applyAlignment="1">
      <alignment horizontal="left" vertical="top"/>
    </xf>
    <xf numFmtId="0" fontId="19" fillId="0" borderId="27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left" vertical="center"/>
    </xf>
    <xf numFmtId="49" fontId="9" fillId="0" borderId="57" xfId="0" applyNumberFormat="1" applyFont="1" applyFill="1" applyBorder="1" applyAlignment="1">
      <alignment vertical="center"/>
    </xf>
    <xf numFmtId="49" fontId="9" fillId="0" borderId="65" xfId="0" applyNumberFormat="1" applyFont="1" applyFill="1" applyBorder="1" applyAlignment="1">
      <alignment horizontal="left" vertical="center"/>
    </xf>
    <xf numFmtId="49" fontId="9" fillId="0" borderId="59" xfId="0" applyNumberFormat="1" applyFont="1" applyFill="1" applyBorder="1" applyAlignment="1">
      <alignment horizontal="left" vertical="center"/>
    </xf>
    <xf numFmtId="49" fontId="4" fillId="0" borderId="65" xfId="0" applyNumberFormat="1" applyFont="1" applyFill="1" applyBorder="1" applyAlignment="1">
      <alignment horizontal="left" vertical="center"/>
    </xf>
    <xf numFmtId="49" fontId="4" fillId="0" borderId="80" xfId="0" applyNumberFormat="1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5" fillId="0" borderId="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7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wrapText="1"/>
    </xf>
    <xf numFmtId="0" fontId="16" fillId="0" borderId="25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/>
    </xf>
    <xf numFmtId="0" fontId="41" fillId="0" borderId="0" xfId="0" applyFont="1" applyFill="1" applyAlignment="1">
      <alignment horizontal="left"/>
    </xf>
    <xf numFmtId="0" fontId="4" fillId="0" borderId="2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top"/>
    </xf>
    <xf numFmtId="49" fontId="4" fillId="0" borderId="57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top"/>
    </xf>
    <xf numFmtId="0" fontId="16" fillId="0" borderId="0" xfId="0" applyFont="1" applyFill="1" applyBorder="1"/>
    <xf numFmtId="0" fontId="3" fillId="0" borderId="0" xfId="0" applyFont="1" applyFill="1" applyAlignment="1">
      <alignment vertical="top"/>
    </xf>
    <xf numFmtId="0" fontId="9" fillId="0" borderId="67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center" vertical="top"/>
    </xf>
    <xf numFmtId="0" fontId="9" fillId="0" borderId="65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58" xfId="0" applyFont="1" applyFill="1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9" fillId="0" borderId="49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41" xfId="0" applyFont="1" applyFill="1" applyBorder="1" applyAlignment="1">
      <alignment horizontal="center" vertical="center" textRotation="90"/>
    </xf>
    <xf numFmtId="0" fontId="9" fillId="0" borderId="58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/>
    </xf>
    <xf numFmtId="0" fontId="9" fillId="0" borderId="36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36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35" fillId="0" borderId="24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58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left" vertical="center"/>
    </xf>
    <xf numFmtId="49" fontId="4" fillId="0" borderId="56" xfId="0" applyNumberFormat="1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49" fontId="4" fillId="0" borderId="57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wrapText="1"/>
    </xf>
    <xf numFmtId="0" fontId="42" fillId="0" borderId="17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8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6" fillId="0" borderId="36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6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45" fillId="0" borderId="17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top" wrapText="1"/>
    </xf>
    <xf numFmtId="49" fontId="4" fillId="0" borderId="57" xfId="0" applyNumberFormat="1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top" wrapText="1"/>
    </xf>
    <xf numFmtId="0" fontId="9" fillId="0" borderId="54" xfId="0" applyFont="1" applyFill="1" applyBorder="1" applyAlignment="1">
      <alignment horizontal="left" vertical="top" wrapText="1"/>
    </xf>
    <xf numFmtId="0" fontId="9" fillId="0" borderId="42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/>
    </xf>
    <xf numFmtId="0" fontId="4" fillId="0" borderId="7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4" fillId="0" borderId="75" xfId="0" applyNumberFormat="1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70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left"/>
    </xf>
    <xf numFmtId="0" fontId="16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top"/>
    </xf>
    <xf numFmtId="49" fontId="47" fillId="0" borderId="0" xfId="0" applyNumberFormat="1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2" fillId="0" borderId="5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center" textRotation="90"/>
    </xf>
    <xf numFmtId="0" fontId="4" fillId="0" borderId="60" xfId="0" applyFont="1" applyFill="1" applyBorder="1" applyAlignment="1">
      <alignment horizontal="center" vertical="center" textRotation="90"/>
    </xf>
    <xf numFmtId="0" fontId="4" fillId="0" borderId="53" xfId="0" applyFont="1" applyFill="1" applyBorder="1" applyAlignment="1">
      <alignment horizontal="center" vertical="center" textRotation="90"/>
    </xf>
    <xf numFmtId="0" fontId="4" fillId="0" borderId="54" xfId="0" applyFont="1" applyFill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4" fillId="0" borderId="55" xfId="0" applyFont="1" applyFill="1" applyBorder="1" applyAlignment="1">
      <alignment horizontal="center" vertical="center" textRotation="90"/>
    </xf>
    <xf numFmtId="0" fontId="9" fillId="0" borderId="59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/>
    </xf>
    <xf numFmtId="0" fontId="9" fillId="0" borderId="72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4" fillId="0" borderId="21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0" fontId="44" fillId="0" borderId="3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center" textRotation="90"/>
    </xf>
    <xf numFmtId="0" fontId="9" fillId="0" borderId="55" xfId="0" applyFont="1" applyFill="1" applyBorder="1" applyAlignment="1">
      <alignment horizontal="center" vertical="center" textRotation="90"/>
    </xf>
    <xf numFmtId="0" fontId="4" fillId="0" borderId="6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 textRotation="90"/>
    </xf>
    <xf numFmtId="0" fontId="9" fillId="0" borderId="54" xfId="0" applyFont="1" applyFill="1" applyBorder="1" applyAlignment="1">
      <alignment horizontal="center" vertical="center" textRotation="90"/>
    </xf>
    <xf numFmtId="0" fontId="9" fillId="0" borderId="71" xfId="0" applyFont="1" applyFill="1" applyBorder="1" applyAlignment="1">
      <alignment horizontal="center" vertical="top"/>
    </xf>
    <xf numFmtId="0" fontId="4" fillId="0" borderId="7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top"/>
    </xf>
    <xf numFmtId="0" fontId="9" fillId="0" borderId="79" xfId="0" applyFont="1" applyFill="1" applyBorder="1" applyAlignment="1">
      <alignment horizontal="center" vertical="top"/>
    </xf>
    <xf numFmtId="0" fontId="9" fillId="0" borderId="72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 wrapText="1"/>
    </xf>
    <xf numFmtId="0" fontId="4" fillId="0" borderId="79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16" fontId="4" fillId="0" borderId="63" xfId="0" applyNumberFormat="1" applyFont="1" applyFill="1" applyBorder="1" applyAlignment="1">
      <alignment horizontal="center" vertical="center" wrapText="1"/>
    </xf>
    <xf numFmtId="16" fontId="4" fillId="0" borderId="6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" fontId="4" fillId="0" borderId="69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vertical="justify" wrapText="1"/>
    </xf>
    <xf numFmtId="0" fontId="4" fillId="0" borderId="4" xfId="0" applyFont="1" applyFill="1" applyBorder="1" applyAlignment="1">
      <alignment vertical="justify" wrapText="1"/>
    </xf>
    <xf numFmtId="0" fontId="4" fillId="0" borderId="5" xfId="0" applyFont="1" applyFill="1" applyBorder="1" applyAlignment="1">
      <alignment vertical="justify" wrapText="1"/>
    </xf>
    <xf numFmtId="0" fontId="19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top"/>
    </xf>
    <xf numFmtId="0" fontId="4" fillId="0" borderId="64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4" fillId="0" borderId="71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textRotation="90"/>
    </xf>
    <xf numFmtId="0" fontId="4" fillId="0" borderId="9" xfId="0" applyFont="1" applyFill="1" applyBorder="1" applyAlignment="1">
      <alignment horizontal="center" textRotation="90"/>
    </xf>
    <xf numFmtId="0" fontId="10" fillId="0" borderId="22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49" fontId="4" fillId="0" borderId="77" xfId="0" applyNumberFormat="1" applyFont="1" applyFill="1" applyBorder="1" applyAlignment="1">
      <alignment horizontal="left" vertical="center"/>
    </xf>
    <xf numFmtId="0" fontId="9" fillId="0" borderId="71" xfId="0" applyFont="1" applyFill="1" applyBorder="1" applyAlignment="1">
      <alignment vertical="justify" wrapText="1"/>
    </xf>
    <xf numFmtId="0" fontId="9" fillId="0" borderId="4" xfId="0" applyFont="1" applyFill="1" applyBorder="1" applyAlignment="1">
      <alignment vertical="justify" wrapText="1"/>
    </xf>
    <xf numFmtId="0" fontId="9" fillId="0" borderId="5" xfId="0" applyFont="1" applyFill="1" applyBorder="1" applyAlignment="1">
      <alignment vertical="justify" wrapText="1"/>
    </xf>
    <xf numFmtId="0" fontId="4" fillId="0" borderId="37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4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top"/>
    </xf>
    <xf numFmtId="0" fontId="4" fillId="0" borderId="76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R1529"/>
  <sheetViews>
    <sheetView showZeros="0" tabSelected="1" showWhiteSpace="0" view="pageBreakPreview" topLeftCell="A222" zoomScale="20" zoomScaleNormal="50" zoomScaleSheetLayoutView="20" zoomScalePageLayoutView="40" workbookViewId="0">
      <selection activeCell="BI249" sqref="A1:BI249"/>
    </sheetView>
  </sheetViews>
  <sheetFormatPr defaultColWidth="9.109375" defaultRowHeight="21" x14ac:dyDescent="0.4"/>
  <cols>
    <col min="1" max="1" width="13.6640625" style="3" customWidth="1"/>
    <col min="2" max="17" width="7.6640625" style="3" customWidth="1"/>
    <col min="18" max="19" width="7.6640625" style="15" customWidth="1"/>
    <col min="20" max="23" width="6.6640625" style="21" customWidth="1"/>
    <col min="24" max="31" width="6.6640625" style="3" customWidth="1"/>
    <col min="32" max="32" width="11.6640625" style="3" customWidth="1"/>
    <col min="33" max="33" width="9.6640625" style="3" customWidth="1"/>
    <col min="34" max="34" width="7.6640625" style="3" customWidth="1"/>
    <col min="35" max="35" width="11.6640625" style="3" customWidth="1"/>
    <col min="36" max="36" width="9.6640625" style="3" customWidth="1"/>
    <col min="37" max="37" width="7.6640625" style="3" customWidth="1"/>
    <col min="38" max="38" width="11.6640625" style="3" customWidth="1"/>
    <col min="39" max="39" width="9.6640625" style="3" customWidth="1"/>
    <col min="40" max="40" width="7.6640625" style="3" customWidth="1"/>
    <col min="41" max="41" width="11.6640625" style="3" customWidth="1"/>
    <col min="42" max="42" width="9.6640625" style="3" customWidth="1"/>
    <col min="43" max="43" width="7.6640625" style="3" customWidth="1"/>
    <col min="44" max="44" width="11.6640625" style="3" customWidth="1"/>
    <col min="45" max="45" width="9.6640625" style="3" customWidth="1"/>
    <col min="46" max="46" width="7.6640625" style="3" customWidth="1"/>
    <col min="47" max="47" width="11.6640625" style="3" customWidth="1"/>
    <col min="48" max="48" width="9.6640625" style="3" customWidth="1"/>
    <col min="49" max="49" width="7.6640625" style="3" customWidth="1"/>
    <col min="50" max="50" width="11.6640625" style="3" customWidth="1"/>
    <col min="51" max="51" width="9.6640625" style="3" customWidth="1"/>
    <col min="52" max="53" width="7.6640625" style="3" customWidth="1"/>
    <col min="54" max="54" width="11.6640625" style="3" customWidth="1"/>
    <col min="55" max="55" width="7.6640625" style="3" customWidth="1"/>
    <col min="56" max="57" width="7.6640625" style="21" customWidth="1"/>
    <col min="58" max="60" width="7.6640625" style="16" customWidth="1"/>
    <col min="61" max="61" width="11.6640625" style="16" customWidth="1"/>
    <col min="62" max="62" width="7.6640625" style="44" customWidth="1"/>
    <col min="63" max="63" width="8.5546875" style="67" customWidth="1"/>
    <col min="64" max="64" width="8.6640625" style="67" customWidth="1"/>
    <col min="65" max="65" width="6.6640625" style="67" customWidth="1"/>
    <col min="66" max="66" width="9.109375" style="3"/>
    <col min="67" max="67" width="13" style="3" customWidth="1"/>
    <col min="68" max="68" width="5.6640625" style="22" customWidth="1"/>
    <col min="69" max="70" width="9.109375" style="22"/>
    <col min="71" max="16384" width="9.109375" style="3"/>
  </cols>
  <sheetData>
    <row r="1" spans="1:70" s="1" customFormat="1" ht="35.4" x14ac:dyDescent="0.6">
      <c r="A1" s="103"/>
      <c r="B1" s="103" t="s">
        <v>446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  <c r="S1" s="104"/>
      <c r="T1" s="103"/>
      <c r="U1" s="103"/>
      <c r="V1" s="105" t="s">
        <v>164</v>
      </c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705"/>
      <c r="BD1" s="705"/>
      <c r="BE1" s="705"/>
      <c r="BF1" s="705"/>
      <c r="BG1" s="705"/>
      <c r="BH1" s="705"/>
      <c r="BI1" s="705"/>
      <c r="BJ1" s="43"/>
      <c r="BK1" s="67"/>
      <c r="BL1" s="67"/>
      <c r="BM1" s="67"/>
      <c r="BP1" s="24"/>
      <c r="BQ1" s="24"/>
      <c r="BR1" s="24"/>
    </row>
    <row r="2" spans="1:70" ht="35.4" x14ac:dyDescent="0.6">
      <c r="A2" s="103"/>
      <c r="B2" s="103" t="s">
        <v>447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  <c r="S2" s="104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6"/>
      <c r="BG2" s="106"/>
      <c r="BH2" s="106"/>
      <c r="BI2" s="106"/>
    </row>
    <row r="3" spans="1:70" ht="35.4" x14ac:dyDescent="0.6">
      <c r="A3" s="103"/>
      <c r="B3" s="103" t="s">
        <v>96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  <c r="S3" s="104"/>
      <c r="T3" s="103"/>
      <c r="U3" s="103"/>
      <c r="V3" s="103"/>
      <c r="W3" s="103"/>
      <c r="X3" s="103"/>
      <c r="Y3" s="103"/>
      <c r="Z3" s="2" t="s">
        <v>162</v>
      </c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6"/>
      <c r="BG3" s="106"/>
      <c r="BH3" s="106"/>
      <c r="BI3" s="106"/>
    </row>
    <row r="4" spans="1:70" ht="35.4" x14ac:dyDescent="0.6">
      <c r="A4" s="103"/>
      <c r="B4" s="103" t="s">
        <v>97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  <c r="S4" s="104"/>
      <c r="T4" s="107"/>
      <c r="U4" s="107"/>
      <c r="V4" s="103"/>
      <c r="W4" s="108"/>
      <c r="X4" s="108"/>
      <c r="Y4" s="108"/>
      <c r="Z4" s="108"/>
      <c r="AA4" s="108"/>
      <c r="AB4" s="10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108" t="s">
        <v>193</v>
      </c>
      <c r="AV4" s="106"/>
      <c r="AW4" s="103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3"/>
      <c r="BI4" s="106"/>
    </row>
    <row r="5" spans="1:70" ht="30.6" customHeight="1" x14ac:dyDescent="0.6">
      <c r="A5" s="188"/>
      <c r="B5" s="332" t="s">
        <v>449</v>
      </c>
      <c r="C5" s="332"/>
      <c r="D5" s="332"/>
      <c r="E5" s="332"/>
      <c r="F5" s="332"/>
      <c r="G5" s="332"/>
      <c r="H5" s="332"/>
      <c r="J5" s="332"/>
      <c r="K5" s="332"/>
      <c r="L5" s="332"/>
      <c r="M5" s="332"/>
      <c r="N5" s="332"/>
      <c r="O5" s="332"/>
      <c r="P5" s="332"/>
      <c r="Q5" s="109"/>
      <c r="R5" s="110"/>
      <c r="S5" s="110"/>
      <c r="T5" s="338" t="s">
        <v>171</v>
      </c>
      <c r="U5" s="338"/>
      <c r="V5" s="338"/>
      <c r="W5" s="338"/>
      <c r="X5" s="338"/>
      <c r="Y5" s="338"/>
      <c r="Z5" s="338"/>
      <c r="AA5" s="837" t="s">
        <v>336</v>
      </c>
      <c r="AB5" s="837"/>
      <c r="AC5" s="837"/>
      <c r="AD5" s="837"/>
      <c r="AE5" s="837"/>
      <c r="AF5" s="837"/>
      <c r="AG5" s="837"/>
      <c r="AH5" s="837"/>
      <c r="AI5" s="837"/>
      <c r="AJ5" s="837"/>
      <c r="AK5" s="837"/>
      <c r="AL5" s="837"/>
      <c r="AM5" s="837"/>
      <c r="AN5" s="837"/>
      <c r="AO5" s="837"/>
      <c r="AP5" s="837"/>
      <c r="AQ5" s="837"/>
      <c r="AR5" s="837"/>
      <c r="AS5" s="111"/>
      <c r="AT5" s="111"/>
      <c r="AU5" s="108" t="s">
        <v>285</v>
      </c>
      <c r="AV5" s="38"/>
      <c r="AW5" s="38"/>
      <c r="AX5" s="38"/>
      <c r="AY5" s="38"/>
      <c r="AZ5" s="38"/>
      <c r="BA5" s="38"/>
      <c r="BB5" s="38"/>
      <c r="BC5" s="38"/>
      <c r="BD5" s="106"/>
      <c r="BE5" s="106"/>
      <c r="BF5" s="38"/>
      <c r="BG5" s="38"/>
      <c r="BH5" s="103"/>
      <c r="BI5" s="106"/>
    </row>
    <row r="6" spans="1:70" ht="30" customHeight="1" x14ac:dyDescent="0.6">
      <c r="A6" s="103"/>
      <c r="B6" s="38"/>
      <c r="C6" s="333"/>
      <c r="D6" s="333"/>
      <c r="E6" s="333"/>
      <c r="F6" s="333"/>
      <c r="G6" s="38"/>
      <c r="H6" s="38"/>
      <c r="I6" s="108"/>
      <c r="J6" s="108"/>
      <c r="K6" s="108"/>
      <c r="L6" s="108"/>
      <c r="M6" s="108"/>
      <c r="N6" s="108"/>
      <c r="O6" s="108"/>
      <c r="P6" s="108"/>
      <c r="Q6" s="103"/>
      <c r="R6" s="103"/>
      <c r="S6" s="112"/>
      <c r="T6" s="338"/>
      <c r="U6" s="338"/>
      <c r="V6" s="338"/>
      <c r="W6" s="338"/>
      <c r="X6" s="338"/>
      <c r="Y6" s="338"/>
      <c r="Z6" s="338"/>
      <c r="AA6" s="837"/>
      <c r="AB6" s="837"/>
      <c r="AC6" s="837"/>
      <c r="AD6" s="837"/>
      <c r="AE6" s="837"/>
      <c r="AF6" s="837"/>
      <c r="AG6" s="837"/>
      <c r="AH6" s="837"/>
      <c r="AI6" s="837"/>
      <c r="AJ6" s="837"/>
      <c r="AK6" s="837"/>
      <c r="AL6" s="837"/>
      <c r="AM6" s="837"/>
      <c r="AN6" s="837"/>
      <c r="AO6" s="837"/>
      <c r="AP6" s="837"/>
      <c r="AQ6" s="837"/>
      <c r="AR6" s="837"/>
      <c r="AS6" s="105"/>
      <c r="AT6" s="105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6"/>
      <c r="BG6" s="106"/>
      <c r="BH6" s="106"/>
      <c r="BI6" s="106"/>
    </row>
    <row r="7" spans="1:70" ht="30" customHeight="1" x14ac:dyDescent="0.6">
      <c r="A7" s="103"/>
      <c r="B7" s="869">
        <v>44296</v>
      </c>
      <c r="C7" s="870"/>
      <c r="D7" s="870"/>
      <c r="E7" s="870"/>
      <c r="F7" s="870"/>
      <c r="G7" s="870"/>
      <c r="H7" s="103"/>
      <c r="I7" s="103"/>
      <c r="J7" s="103"/>
      <c r="K7" s="103"/>
      <c r="L7" s="103"/>
      <c r="M7" s="103"/>
      <c r="N7" s="103"/>
      <c r="O7" s="103"/>
      <c r="P7" s="103"/>
      <c r="Q7" s="28"/>
      <c r="R7" s="105"/>
      <c r="S7" s="105"/>
      <c r="T7" s="105"/>
      <c r="U7" s="105"/>
      <c r="V7" s="105"/>
      <c r="W7" s="105"/>
      <c r="X7" s="105"/>
      <c r="Y7" s="105"/>
      <c r="Z7" s="105"/>
      <c r="AA7" s="837"/>
      <c r="AB7" s="837"/>
      <c r="AC7" s="837"/>
      <c r="AD7" s="837"/>
      <c r="AE7" s="837"/>
      <c r="AF7" s="837"/>
      <c r="AG7" s="837"/>
      <c r="AH7" s="837"/>
      <c r="AI7" s="837"/>
      <c r="AJ7" s="837"/>
      <c r="AK7" s="837"/>
      <c r="AL7" s="837"/>
      <c r="AM7" s="837"/>
      <c r="AN7" s="837"/>
      <c r="AO7" s="837"/>
      <c r="AP7" s="837"/>
      <c r="AQ7" s="837"/>
      <c r="AR7" s="837"/>
      <c r="AS7" s="111"/>
      <c r="AT7" s="111"/>
      <c r="AU7" s="111"/>
      <c r="AV7" s="111"/>
      <c r="AW7" s="111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106"/>
      <c r="BI7" s="106"/>
      <c r="BK7" s="68"/>
      <c r="BL7" s="68"/>
    </row>
    <row r="8" spans="1:70" ht="31.2" customHeight="1" x14ac:dyDescent="0.6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6"/>
      <c r="R8" s="104"/>
      <c r="S8" s="104"/>
      <c r="T8" s="103"/>
      <c r="U8" s="103"/>
      <c r="V8" s="103"/>
      <c r="W8" s="103"/>
      <c r="X8" s="103"/>
      <c r="Y8" s="113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03"/>
      <c r="AY8" s="103"/>
      <c r="AZ8" s="103"/>
      <c r="BA8" s="103"/>
      <c r="BB8" s="103"/>
      <c r="BC8" s="103"/>
      <c r="BD8" s="103"/>
      <c r="BE8" s="103"/>
      <c r="BF8" s="106"/>
      <c r="BG8" s="106"/>
      <c r="BH8" s="106"/>
      <c r="BI8" s="106"/>
    </row>
    <row r="9" spans="1:70" ht="35.4" x14ac:dyDescent="0.6">
      <c r="A9" s="103"/>
      <c r="B9" s="103" t="s">
        <v>448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  <c r="S9" s="104"/>
      <c r="T9" s="103"/>
      <c r="U9" s="103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3"/>
      <c r="AP9" s="103"/>
      <c r="AQ9" s="103"/>
      <c r="AR9" s="103"/>
      <c r="AS9" s="103"/>
      <c r="AT9" s="103"/>
      <c r="AU9" s="108" t="s">
        <v>163</v>
      </c>
      <c r="AV9" s="103"/>
      <c r="AW9" s="103"/>
      <c r="AX9" s="103"/>
      <c r="AY9" s="103"/>
      <c r="AZ9" s="106"/>
      <c r="BA9" s="106"/>
      <c r="BB9" s="106"/>
      <c r="BC9" s="106"/>
      <c r="BD9" s="103"/>
      <c r="BE9" s="103"/>
      <c r="BF9" s="106"/>
      <c r="BG9" s="106"/>
      <c r="BH9" s="106"/>
      <c r="BI9" s="106"/>
    </row>
    <row r="10" spans="1:70" ht="30" customHeight="1" x14ac:dyDescent="0.6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6"/>
      <c r="BG10" s="106"/>
      <c r="BH10" s="106"/>
      <c r="BI10" s="106"/>
    </row>
    <row r="11" spans="1:70" ht="35.4" x14ac:dyDescent="0.6">
      <c r="A11" s="103"/>
      <c r="B11" s="114" t="s">
        <v>141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4"/>
      <c r="S11" s="104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15"/>
      <c r="AN11" s="103"/>
      <c r="AO11" s="115" t="s">
        <v>6</v>
      </c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6"/>
      <c r="BG11" s="106"/>
      <c r="BH11" s="106"/>
      <c r="BI11" s="106"/>
    </row>
    <row r="12" spans="1:70" ht="36" thickBot="1" x14ac:dyDescent="0.6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S12" s="104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6"/>
      <c r="BG12" s="106"/>
      <c r="BH12" s="106"/>
      <c r="BI12" s="106"/>
    </row>
    <row r="13" spans="1:70" ht="74.25" customHeight="1" x14ac:dyDescent="0.4">
      <c r="A13" s="729" t="s">
        <v>79</v>
      </c>
      <c r="B13" s="592" t="s">
        <v>91</v>
      </c>
      <c r="C13" s="477"/>
      <c r="D13" s="477"/>
      <c r="E13" s="477"/>
      <c r="F13" s="713" t="s">
        <v>337</v>
      </c>
      <c r="G13" s="477" t="s">
        <v>90</v>
      </c>
      <c r="H13" s="477"/>
      <c r="I13" s="477"/>
      <c r="J13" s="713" t="s">
        <v>338</v>
      </c>
      <c r="K13" s="477" t="s">
        <v>89</v>
      </c>
      <c r="L13" s="477"/>
      <c r="M13" s="477"/>
      <c r="N13" s="477"/>
      <c r="O13" s="477" t="s">
        <v>88</v>
      </c>
      <c r="P13" s="477"/>
      <c r="Q13" s="477"/>
      <c r="R13" s="477"/>
      <c r="S13" s="713" t="s">
        <v>339</v>
      </c>
      <c r="T13" s="477" t="s">
        <v>87</v>
      </c>
      <c r="U13" s="477"/>
      <c r="V13" s="477"/>
      <c r="W13" s="713" t="s">
        <v>340</v>
      </c>
      <c r="X13" s="477" t="s">
        <v>86</v>
      </c>
      <c r="Y13" s="477"/>
      <c r="Z13" s="477"/>
      <c r="AA13" s="713" t="s">
        <v>341</v>
      </c>
      <c r="AB13" s="477" t="s">
        <v>85</v>
      </c>
      <c r="AC13" s="477"/>
      <c r="AD13" s="477"/>
      <c r="AE13" s="477"/>
      <c r="AF13" s="713" t="s">
        <v>342</v>
      </c>
      <c r="AG13" s="477" t="s">
        <v>84</v>
      </c>
      <c r="AH13" s="477"/>
      <c r="AI13" s="477"/>
      <c r="AJ13" s="713" t="s">
        <v>343</v>
      </c>
      <c r="AK13" s="477" t="s">
        <v>83</v>
      </c>
      <c r="AL13" s="477"/>
      <c r="AM13" s="477"/>
      <c r="AN13" s="477"/>
      <c r="AO13" s="477" t="s">
        <v>82</v>
      </c>
      <c r="AP13" s="477"/>
      <c r="AQ13" s="477"/>
      <c r="AR13" s="477"/>
      <c r="AS13" s="713" t="s">
        <v>344</v>
      </c>
      <c r="AT13" s="477" t="s">
        <v>81</v>
      </c>
      <c r="AU13" s="477"/>
      <c r="AV13" s="477"/>
      <c r="AW13" s="713" t="s">
        <v>345</v>
      </c>
      <c r="AX13" s="477" t="s">
        <v>80</v>
      </c>
      <c r="AY13" s="477"/>
      <c r="AZ13" s="477"/>
      <c r="BA13" s="629"/>
      <c r="BB13" s="841" t="s">
        <v>33</v>
      </c>
      <c r="BC13" s="743" t="s">
        <v>28</v>
      </c>
      <c r="BD13" s="743" t="s">
        <v>29</v>
      </c>
      <c r="BE13" s="743" t="s">
        <v>76</v>
      </c>
      <c r="BF13" s="743" t="s">
        <v>75</v>
      </c>
      <c r="BG13" s="743" t="s">
        <v>77</v>
      </c>
      <c r="BH13" s="743" t="s">
        <v>78</v>
      </c>
      <c r="BI13" s="745" t="s">
        <v>5</v>
      </c>
      <c r="BJ13" s="45"/>
    </row>
    <row r="14" spans="1:70" ht="264" customHeight="1" thickBot="1" x14ac:dyDescent="0.45">
      <c r="A14" s="730"/>
      <c r="B14" s="323" t="s">
        <v>92</v>
      </c>
      <c r="C14" s="324" t="s">
        <v>39</v>
      </c>
      <c r="D14" s="324" t="s">
        <v>40</v>
      </c>
      <c r="E14" s="324" t="s">
        <v>41</v>
      </c>
      <c r="F14" s="466"/>
      <c r="G14" s="324" t="s">
        <v>42</v>
      </c>
      <c r="H14" s="324" t="s">
        <v>43</v>
      </c>
      <c r="I14" s="324" t="s">
        <v>44</v>
      </c>
      <c r="J14" s="466"/>
      <c r="K14" s="324" t="s">
        <v>45</v>
      </c>
      <c r="L14" s="324" t="s">
        <v>46</v>
      </c>
      <c r="M14" s="324" t="s">
        <v>47</v>
      </c>
      <c r="N14" s="324" t="s">
        <v>48</v>
      </c>
      <c r="O14" s="324" t="s">
        <v>38</v>
      </c>
      <c r="P14" s="324" t="s">
        <v>39</v>
      </c>
      <c r="Q14" s="324" t="s">
        <v>40</v>
      </c>
      <c r="R14" s="324" t="s">
        <v>41</v>
      </c>
      <c r="S14" s="466"/>
      <c r="T14" s="324" t="s">
        <v>49</v>
      </c>
      <c r="U14" s="324" t="s">
        <v>50</v>
      </c>
      <c r="V14" s="324" t="s">
        <v>51</v>
      </c>
      <c r="W14" s="466"/>
      <c r="X14" s="324" t="s">
        <v>52</v>
      </c>
      <c r="Y14" s="324" t="s">
        <v>53</v>
      </c>
      <c r="Z14" s="324" t="s">
        <v>54</v>
      </c>
      <c r="AA14" s="466"/>
      <c r="AB14" s="324" t="s">
        <v>52</v>
      </c>
      <c r="AC14" s="324" t="s">
        <v>53</v>
      </c>
      <c r="AD14" s="324" t="s">
        <v>54</v>
      </c>
      <c r="AE14" s="324" t="s">
        <v>55</v>
      </c>
      <c r="AF14" s="466"/>
      <c r="AG14" s="324" t="s">
        <v>42</v>
      </c>
      <c r="AH14" s="324" t="s">
        <v>43</v>
      </c>
      <c r="AI14" s="324" t="s">
        <v>44</v>
      </c>
      <c r="AJ14" s="466"/>
      <c r="AK14" s="324" t="s">
        <v>56</v>
      </c>
      <c r="AL14" s="324" t="s">
        <v>57</v>
      </c>
      <c r="AM14" s="324" t="s">
        <v>58</v>
      </c>
      <c r="AN14" s="324" t="s">
        <v>59</v>
      </c>
      <c r="AO14" s="324" t="s">
        <v>38</v>
      </c>
      <c r="AP14" s="324" t="s">
        <v>39</v>
      </c>
      <c r="AQ14" s="324" t="s">
        <v>40</v>
      </c>
      <c r="AR14" s="324" t="s">
        <v>41</v>
      </c>
      <c r="AS14" s="466"/>
      <c r="AT14" s="324" t="s">
        <v>42</v>
      </c>
      <c r="AU14" s="324" t="s">
        <v>43</v>
      </c>
      <c r="AV14" s="324" t="s">
        <v>44</v>
      </c>
      <c r="AW14" s="466"/>
      <c r="AX14" s="324" t="s">
        <v>45</v>
      </c>
      <c r="AY14" s="324" t="s">
        <v>46</v>
      </c>
      <c r="AZ14" s="324" t="s">
        <v>47</v>
      </c>
      <c r="BA14" s="116" t="s">
        <v>60</v>
      </c>
      <c r="BB14" s="842"/>
      <c r="BC14" s="744"/>
      <c r="BD14" s="744"/>
      <c r="BE14" s="744"/>
      <c r="BF14" s="744"/>
      <c r="BG14" s="744"/>
      <c r="BH14" s="744"/>
      <c r="BI14" s="746"/>
      <c r="BJ14" s="45"/>
    </row>
    <row r="15" spans="1:70" ht="30" customHeight="1" x14ac:dyDescent="0.55000000000000004">
      <c r="A15" s="117" t="s">
        <v>25</v>
      </c>
      <c r="B15" s="118"/>
      <c r="C15" s="119"/>
      <c r="D15" s="119"/>
      <c r="E15" s="119"/>
      <c r="F15" s="119"/>
      <c r="G15" s="119"/>
      <c r="H15" s="119"/>
      <c r="I15" s="119"/>
      <c r="J15" s="119">
        <v>17</v>
      </c>
      <c r="K15" s="119"/>
      <c r="L15" s="119"/>
      <c r="M15" s="119"/>
      <c r="N15" s="119"/>
      <c r="O15" s="292"/>
      <c r="P15" s="292"/>
      <c r="Q15" s="292"/>
      <c r="R15" s="292"/>
      <c r="S15" s="120" t="s">
        <v>0</v>
      </c>
      <c r="T15" s="120" t="s">
        <v>0</v>
      </c>
      <c r="U15" s="120" t="s">
        <v>0</v>
      </c>
      <c r="V15" s="121" t="s">
        <v>0</v>
      </c>
      <c r="W15" s="122" t="s">
        <v>62</v>
      </c>
      <c r="X15" s="122" t="s">
        <v>62</v>
      </c>
      <c r="Y15" s="292"/>
      <c r="Z15" s="292"/>
      <c r="AA15" s="292"/>
      <c r="AB15" s="292"/>
      <c r="AC15" s="292"/>
      <c r="AD15" s="292">
        <v>16</v>
      </c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120" t="s">
        <v>0</v>
      </c>
      <c r="AP15" s="120" t="s">
        <v>0</v>
      </c>
      <c r="AQ15" s="120" t="s">
        <v>0</v>
      </c>
      <c r="AR15" s="292" t="s">
        <v>1</v>
      </c>
      <c r="AS15" s="292" t="s">
        <v>1</v>
      </c>
      <c r="AT15" s="122" t="s">
        <v>62</v>
      </c>
      <c r="AU15" s="122" t="s">
        <v>62</v>
      </c>
      <c r="AV15" s="122" t="s">
        <v>62</v>
      </c>
      <c r="AW15" s="122" t="s">
        <v>62</v>
      </c>
      <c r="AX15" s="122" t="s">
        <v>62</v>
      </c>
      <c r="AY15" s="122" t="s">
        <v>62</v>
      </c>
      <c r="AZ15" s="122" t="s">
        <v>62</v>
      </c>
      <c r="BA15" s="123" t="s">
        <v>62</v>
      </c>
      <c r="BB15" s="266">
        <f>SUM(J15,AD15)</f>
        <v>33</v>
      </c>
      <c r="BC15" s="292">
        <v>7</v>
      </c>
      <c r="BD15" s="292">
        <v>2</v>
      </c>
      <c r="BE15" s="292"/>
      <c r="BF15" s="292"/>
      <c r="BG15" s="292"/>
      <c r="BH15" s="292">
        <v>10</v>
      </c>
      <c r="BI15" s="267">
        <f>SUM(BB15:BH15)</f>
        <v>52</v>
      </c>
      <c r="BJ15" s="46"/>
    </row>
    <row r="16" spans="1:70" ht="30" customHeight="1" x14ac:dyDescent="0.55000000000000004">
      <c r="A16" s="124" t="s">
        <v>26</v>
      </c>
      <c r="B16" s="125"/>
      <c r="C16" s="126"/>
      <c r="D16" s="126"/>
      <c r="E16" s="126"/>
      <c r="F16" s="126"/>
      <c r="G16" s="126"/>
      <c r="H16" s="126"/>
      <c r="I16" s="126"/>
      <c r="J16" s="126">
        <v>17</v>
      </c>
      <c r="K16" s="126"/>
      <c r="L16" s="126"/>
      <c r="M16" s="126"/>
      <c r="N16" s="126"/>
      <c r="O16" s="253"/>
      <c r="P16" s="253"/>
      <c r="Q16" s="253"/>
      <c r="R16" s="253"/>
      <c r="S16" s="257" t="s">
        <v>0</v>
      </c>
      <c r="T16" s="257" t="s">
        <v>0</v>
      </c>
      <c r="U16" s="257" t="s">
        <v>0</v>
      </c>
      <c r="V16" s="257" t="s">
        <v>0</v>
      </c>
      <c r="W16" s="127" t="s">
        <v>62</v>
      </c>
      <c r="X16" s="127" t="s">
        <v>62</v>
      </c>
      <c r="Y16" s="253"/>
      <c r="Z16" s="253"/>
      <c r="AA16" s="253"/>
      <c r="AB16" s="253"/>
      <c r="AC16" s="253"/>
      <c r="AD16" s="253">
        <v>17</v>
      </c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7"/>
      <c r="AP16" s="257" t="s">
        <v>0</v>
      </c>
      <c r="AQ16" s="257" t="s">
        <v>0</v>
      </c>
      <c r="AR16" s="257" t="s">
        <v>0</v>
      </c>
      <c r="AS16" s="257" t="s">
        <v>0</v>
      </c>
      <c r="AT16" s="127" t="s">
        <v>62</v>
      </c>
      <c r="AU16" s="127" t="s">
        <v>62</v>
      </c>
      <c r="AV16" s="127" t="s">
        <v>62</v>
      </c>
      <c r="AW16" s="127" t="s">
        <v>62</v>
      </c>
      <c r="AX16" s="127" t="s">
        <v>62</v>
      </c>
      <c r="AY16" s="127" t="s">
        <v>62</v>
      </c>
      <c r="AZ16" s="127" t="s">
        <v>62</v>
      </c>
      <c r="BA16" s="128" t="s">
        <v>62</v>
      </c>
      <c r="BB16" s="251">
        <f>SUM(J16,AD16)</f>
        <v>34</v>
      </c>
      <c r="BC16" s="253">
        <v>8</v>
      </c>
      <c r="BD16" s="253"/>
      <c r="BE16" s="253"/>
      <c r="BF16" s="253"/>
      <c r="BG16" s="253"/>
      <c r="BH16" s="253">
        <v>10</v>
      </c>
      <c r="BI16" s="254">
        <f t="shared" ref="BI16:BI18" si="0">SUM(BB16:BH16)</f>
        <v>52</v>
      </c>
      <c r="BJ16" s="46"/>
    </row>
    <row r="17" spans="1:70" ht="30" customHeight="1" x14ac:dyDescent="0.55000000000000004">
      <c r="A17" s="124" t="s">
        <v>27</v>
      </c>
      <c r="B17" s="125"/>
      <c r="C17" s="126"/>
      <c r="D17" s="126"/>
      <c r="E17" s="126"/>
      <c r="F17" s="126"/>
      <c r="G17" s="126"/>
      <c r="H17" s="126"/>
      <c r="I17" s="126"/>
      <c r="J17" s="126">
        <v>16</v>
      </c>
      <c r="K17" s="126"/>
      <c r="L17" s="126"/>
      <c r="M17" s="126"/>
      <c r="N17" s="126"/>
      <c r="O17" s="253"/>
      <c r="P17" s="253"/>
      <c r="Q17" s="253"/>
      <c r="R17" s="257" t="s">
        <v>0</v>
      </c>
      <c r="S17" s="257" t="s">
        <v>0</v>
      </c>
      <c r="T17" s="257" t="s">
        <v>0</v>
      </c>
      <c r="U17" s="127" t="s">
        <v>62</v>
      </c>
      <c r="V17" s="127" t="s">
        <v>62</v>
      </c>
      <c r="W17" s="253"/>
      <c r="X17" s="253"/>
      <c r="Y17" s="253"/>
      <c r="Z17" s="253"/>
      <c r="AA17" s="253"/>
      <c r="AB17" s="253"/>
      <c r="AC17" s="253"/>
      <c r="AD17" s="253">
        <v>16</v>
      </c>
      <c r="AE17" s="253"/>
      <c r="AF17" s="253"/>
      <c r="AG17" s="253"/>
      <c r="AH17" s="253"/>
      <c r="AI17" s="253"/>
      <c r="AJ17" s="253"/>
      <c r="AK17" s="253"/>
      <c r="AL17" s="253"/>
      <c r="AM17" s="257" t="s">
        <v>0</v>
      </c>
      <c r="AN17" s="257" t="s">
        <v>0</v>
      </c>
      <c r="AO17" s="257" t="s">
        <v>0</v>
      </c>
      <c r="AP17" s="253" t="s">
        <v>64</v>
      </c>
      <c r="AQ17" s="253" t="s">
        <v>64</v>
      </c>
      <c r="AR17" s="253" t="s">
        <v>64</v>
      </c>
      <c r="AS17" s="253" t="s">
        <v>64</v>
      </c>
      <c r="AT17" s="127" t="s">
        <v>62</v>
      </c>
      <c r="AU17" s="127" t="s">
        <v>62</v>
      </c>
      <c r="AV17" s="127" t="s">
        <v>62</v>
      </c>
      <c r="AW17" s="127" t="s">
        <v>62</v>
      </c>
      <c r="AX17" s="127" t="s">
        <v>62</v>
      </c>
      <c r="AY17" s="127" t="s">
        <v>62</v>
      </c>
      <c r="AZ17" s="127" t="s">
        <v>62</v>
      </c>
      <c r="BA17" s="128" t="s">
        <v>62</v>
      </c>
      <c r="BB17" s="251">
        <f>SUM(J17,AD17)</f>
        <v>32</v>
      </c>
      <c r="BC17" s="253">
        <v>6</v>
      </c>
      <c r="BD17" s="253"/>
      <c r="BE17" s="253">
        <v>4</v>
      </c>
      <c r="BF17" s="253"/>
      <c r="BG17" s="253"/>
      <c r="BH17" s="253">
        <v>10</v>
      </c>
      <c r="BI17" s="254">
        <f t="shared" si="0"/>
        <v>52</v>
      </c>
      <c r="BJ17" s="46"/>
    </row>
    <row r="18" spans="1:70" ht="30" customHeight="1" thickBot="1" x14ac:dyDescent="0.6">
      <c r="A18" s="129" t="s">
        <v>161</v>
      </c>
      <c r="B18" s="130"/>
      <c r="C18" s="131"/>
      <c r="D18" s="131"/>
      <c r="E18" s="131"/>
      <c r="F18" s="131"/>
      <c r="G18" s="131"/>
      <c r="H18" s="131"/>
      <c r="I18" s="131"/>
      <c r="J18" s="131">
        <v>17</v>
      </c>
      <c r="K18" s="131"/>
      <c r="L18" s="131"/>
      <c r="M18" s="131"/>
      <c r="N18" s="131"/>
      <c r="O18" s="249"/>
      <c r="P18" s="249"/>
      <c r="Q18" s="249"/>
      <c r="R18" s="249"/>
      <c r="S18" s="284" t="s">
        <v>0</v>
      </c>
      <c r="T18" s="284" t="s">
        <v>0</v>
      </c>
      <c r="U18" s="284" t="s">
        <v>0</v>
      </c>
      <c r="V18" s="284" t="s">
        <v>0</v>
      </c>
      <c r="W18" s="132" t="s">
        <v>62</v>
      </c>
      <c r="X18" s="132" t="s">
        <v>62</v>
      </c>
      <c r="Y18" s="249" t="s">
        <v>64</v>
      </c>
      <c r="Z18" s="249" t="s">
        <v>64</v>
      </c>
      <c r="AA18" s="249" t="s">
        <v>64</v>
      </c>
      <c r="AB18" s="249" t="s">
        <v>64</v>
      </c>
      <c r="AC18" s="249" t="s">
        <v>64</v>
      </c>
      <c r="AD18" s="249" t="s">
        <v>64</v>
      </c>
      <c r="AE18" s="284" t="s">
        <v>94</v>
      </c>
      <c r="AF18" s="284" t="s">
        <v>94</v>
      </c>
      <c r="AG18" s="284" t="s">
        <v>94</v>
      </c>
      <c r="AH18" s="284" t="s">
        <v>94</v>
      </c>
      <c r="AI18" s="284" t="s">
        <v>94</v>
      </c>
      <c r="AJ18" s="284" t="s">
        <v>94</v>
      </c>
      <c r="AK18" s="284" t="s">
        <v>94</v>
      </c>
      <c r="AL18" s="284" t="s">
        <v>94</v>
      </c>
      <c r="AM18" s="284" t="s">
        <v>94</v>
      </c>
      <c r="AN18" s="284" t="s">
        <v>94</v>
      </c>
      <c r="AO18" s="284" t="s">
        <v>94</v>
      </c>
      <c r="AP18" s="284" t="s">
        <v>94</v>
      </c>
      <c r="AQ18" s="284" t="s">
        <v>66</v>
      </c>
      <c r="AR18" s="284" t="s">
        <v>66</v>
      </c>
      <c r="AS18" s="249"/>
      <c r="AT18" s="249"/>
      <c r="AU18" s="249"/>
      <c r="AV18" s="249"/>
      <c r="AW18" s="249"/>
      <c r="AX18" s="249"/>
      <c r="AY18" s="249"/>
      <c r="AZ18" s="249"/>
      <c r="BA18" s="116"/>
      <c r="BB18" s="248">
        <f>SUM(J18,AD18)</f>
        <v>17</v>
      </c>
      <c r="BC18" s="249">
        <v>4</v>
      </c>
      <c r="BD18" s="249"/>
      <c r="BE18" s="249">
        <v>6</v>
      </c>
      <c r="BF18" s="249">
        <v>12</v>
      </c>
      <c r="BG18" s="249">
        <v>2</v>
      </c>
      <c r="BH18" s="249">
        <v>2</v>
      </c>
      <c r="BI18" s="250">
        <f t="shared" si="0"/>
        <v>43</v>
      </c>
      <c r="BJ18" s="46"/>
    </row>
    <row r="19" spans="1:70" s="20" customFormat="1" ht="30" customHeight="1" thickBot="1" x14ac:dyDescent="0.55000000000000004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6">
        <f>SUM(BB15:BB18)</f>
        <v>116</v>
      </c>
      <c r="BC19" s="137">
        <f t="shared" ref="BC19:BI19" si="1">SUM(BC15:BC18)</f>
        <v>25</v>
      </c>
      <c r="BD19" s="137">
        <f t="shared" si="1"/>
        <v>2</v>
      </c>
      <c r="BE19" s="137">
        <f t="shared" si="1"/>
        <v>10</v>
      </c>
      <c r="BF19" s="137">
        <f t="shared" si="1"/>
        <v>12</v>
      </c>
      <c r="BG19" s="137">
        <f t="shared" si="1"/>
        <v>2</v>
      </c>
      <c r="BH19" s="137">
        <f t="shared" si="1"/>
        <v>32</v>
      </c>
      <c r="BI19" s="138">
        <f t="shared" si="1"/>
        <v>199</v>
      </c>
      <c r="BJ19" s="47"/>
      <c r="BK19" s="69"/>
      <c r="BL19" s="69"/>
      <c r="BM19" s="69"/>
      <c r="BP19" s="23"/>
      <c r="BQ19" s="23"/>
      <c r="BR19" s="23"/>
    </row>
    <row r="20" spans="1:70" ht="25.2" customHeight="1" x14ac:dyDescent="0.55000000000000004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0"/>
      <c r="S20" s="140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9"/>
      <c r="BG20" s="19"/>
      <c r="BH20" s="19"/>
      <c r="BI20" s="19"/>
      <c r="BK20" s="70">
        <f>SUM(BF31,BF65)</f>
        <v>100</v>
      </c>
    </row>
    <row r="21" spans="1:70" ht="30.6" x14ac:dyDescent="0.55000000000000004">
      <c r="A21" s="139"/>
      <c r="B21" s="139"/>
      <c r="C21" s="139" t="s">
        <v>7</v>
      </c>
      <c r="D21" s="139"/>
      <c r="E21" s="139"/>
      <c r="F21" s="139"/>
      <c r="G21" s="1"/>
      <c r="H21" s="141"/>
      <c r="I21" s="142" t="s">
        <v>95</v>
      </c>
      <c r="J21" s="139" t="s">
        <v>4</v>
      </c>
      <c r="K21" s="1"/>
      <c r="L21" s="1"/>
      <c r="M21" s="1"/>
      <c r="N21" s="139"/>
      <c r="O21" s="139"/>
      <c r="P21" s="139"/>
      <c r="Q21" s="139"/>
      <c r="R21" s="140"/>
      <c r="S21" s="143" t="s">
        <v>1</v>
      </c>
      <c r="T21" s="142" t="s">
        <v>95</v>
      </c>
      <c r="U21" s="139" t="s">
        <v>61</v>
      </c>
      <c r="V21" s="1"/>
      <c r="W21" s="139"/>
      <c r="X21" s="139"/>
      <c r="Y21" s="139"/>
      <c r="Z21" s="139"/>
      <c r="AA21" s="139"/>
      <c r="AB21" s="139"/>
      <c r="AC21" s="139"/>
      <c r="AD21" s="1"/>
      <c r="AE21" s="127" t="s">
        <v>94</v>
      </c>
      <c r="AF21" s="142" t="s">
        <v>95</v>
      </c>
      <c r="AG21" s="139" t="s">
        <v>93</v>
      </c>
      <c r="AH21" s="139"/>
      <c r="AI21" s="139"/>
      <c r="AJ21" s="1"/>
      <c r="AK21" s="1"/>
      <c r="AL21" s="1"/>
      <c r="AM21" s="1"/>
      <c r="AN21" s="1"/>
      <c r="AO21" s="1"/>
      <c r="AP21" s="1"/>
      <c r="AQ21" s="127" t="s">
        <v>62</v>
      </c>
      <c r="AR21" s="142" t="s">
        <v>95</v>
      </c>
      <c r="AS21" s="139" t="s">
        <v>63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9"/>
      <c r="BG21" s="19"/>
      <c r="BH21" s="19"/>
      <c r="BI21" s="19"/>
    </row>
    <row r="22" spans="1:70" ht="30.6" x14ac:dyDescent="0.55000000000000004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40"/>
      <c r="S22" s="140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9"/>
      <c r="BG22" s="19"/>
      <c r="BH22" s="19"/>
      <c r="BI22" s="19"/>
    </row>
    <row r="23" spans="1:70" ht="30.6" x14ac:dyDescent="0.55000000000000004">
      <c r="A23" s="139"/>
      <c r="B23" s="139"/>
      <c r="C23" s="139"/>
      <c r="D23" s="139"/>
      <c r="E23" s="139"/>
      <c r="F23" s="139"/>
      <c r="G23" s="139"/>
      <c r="H23" s="144" t="s">
        <v>0</v>
      </c>
      <c r="I23" s="142" t="s">
        <v>95</v>
      </c>
      <c r="J23" s="139" t="s">
        <v>67</v>
      </c>
      <c r="K23" s="1"/>
      <c r="L23" s="1"/>
      <c r="M23" s="1"/>
      <c r="N23" s="139"/>
      <c r="O23" s="139"/>
      <c r="P23" s="139"/>
      <c r="Q23" s="139"/>
      <c r="R23" s="140"/>
      <c r="S23" s="127" t="s">
        <v>64</v>
      </c>
      <c r="T23" s="142" t="s">
        <v>95</v>
      </c>
      <c r="U23" s="139" t="s">
        <v>68</v>
      </c>
      <c r="V23" s="1"/>
      <c r="W23" s="139"/>
      <c r="X23" s="139"/>
      <c r="Y23" s="139"/>
      <c r="Z23" s="139"/>
      <c r="AA23" s="139"/>
      <c r="AB23" s="139"/>
      <c r="AC23" s="139"/>
      <c r="AD23" s="1"/>
      <c r="AE23" s="127" t="s">
        <v>66</v>
      </c>
      <c r="AF23" s="142" t="s">
        <v>95</v>
      </c>
      <c r="AG23" s="139" t="s">
        <v>65</v>
      </c>
      <c r="AH23" s="139"/>
      <c r="AI23" s="139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9"/>
      <c r="BG23" s="19"/>
      <c r="BH23" s="19"/>
      <c r="BI23" s="19"/>
    </row>
    <row r="24" spans="1:70" ht="30.6" x14ac:dyDescent="0.55000000000000004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40"/>
      <c r="S24" s="140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9"/>
      <c r="BG24" s="19"/>
      <c r="BH24" s="19"/>
      <c r="BI24" s="19"/>
    </row>
    <row r="25" spans="1:70" ht="35.4" x14ac:dyDescent="0.6">
      <c r="A25" s="9"/>
      <c r="B25" s="9"/>
      <c r="C25" s="9"/>
      <c r="D25" s="9"/>
      <c r="E25" s="9"/>
      <c r="F25" s="9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1"/>
      <c r="S25" s="11"/>
      <c r="T25" s="8"/>
      <c r="U25" s="8"/>
      <c r="V25" s="8"/>
      <c r="W25" s="8"/>
      <c r="X25" s="8"/>
      <c r="Y25" s="8"/>
      <c r="Z25" s="225"/>
      <c r="AA25" s="114" t="s">
        <v>37</v>
      </c>
      <c r="AB25" s="225"/>
      <c r="AC25" s="225"/>
      <c r="AD25" s="225"/>
      <c r="AE25" s="225"/>
      <c r="AF25" s="225"/>
      <c r="AG25" s="225"/>
      <c r="AH25" s="225"/>
      <c r="AI25" s="225"/>
      <c r="AJ25" s="103"/>
      <c r="AK25" s="103"/>
      <c r="AL25" s="103"/>
      <c r="AM25" s="103"/>
      <c r="AN25" s="6"/>
      <c r="AO25" s="6"/>
      <c r="AP25" s="6"/>
      <c r="AQ25" s="6"/>
      <c r="AR25" s="6"/>
      <c r="AS25" s="6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I25" s="18"/>
      <c r="BJ25" s="25"/>
      <c r="BK25" s="71"/>
    </row>
    <row r="26" spans="1:70" ht="21.6" thickBot="1" x14ac:dyDescent="0.4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10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70" ht="32.4" customHeight="1" thickBot="1" x14ac:dyDescent="0.45">
      <c r="A27" s="363" t="s">
        <v>98</v>
      </c>
      <c r="B27" s="428" t="s">
        <v>408</v>
      </c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429"/>
      <c r="P27" s="375" t="s">
        <v>8</v>
      </c>
      <c r="Q27" s="376"/>
      <c r="R27" s="376" t="s">
        <v>9</v>
      </c>
      <c r="S27" s="381"/>
      <c r="T27" s="384" t="s">
        <v>10</v>
      </c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6"/>
      <c r="AF27" s="354" t="s">
        <v>36</v>
      </c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87"/>
      <c r="BD27" s="388" t="s">
        <v>24</v>
      </c>
      <c r="BE27" s="389"/>
      <c r="BF27" s="394" t="s">
        <v>99</v>
      </c>
      <c r="BG27" s="395"/>
      <c r="BH27" s="395"/>
      <c r="BI27" s="389"/>
      <c r="BJ27" s="48"/>
    </row>
    <row r="28" spans="1:70" ht="32.4" customHeight="1" thickBot="1" x14ac:dyDescent="0.45">
      <c r="A28" s="364"/>
      <c r="B28" s="43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431"/>
      <c r="P28" s="377"/>
      <c r="Q28" s="378"/>
      <c r="R28" s="378"/>
      <c r="S28" s="382"/>
      <c r="T28" s="375" t="s">
        <v>5</v>
      </c>
      <c r="U28" s="376"/>
      <c r="V28" s="400" t="s">
        <v>11</v>
      </c>
      <c r="W28" s="381"/>
      <c r="X28" s="403" t="s">
        <v>12</v>
      </c>
      <c r="Y28" s="358"/>
      <c r="Z28" s="358"/>
      <c r="AA28" s="358"/>
      <c r="AB28" s="358"/>
      <c r="AC28" s="358"/>
      <c r="AD28" s="358"/>
      <c r="AE28" s="404"/>
      <c r="AF28" s="405" t="s">
        <v>14</v>
      </c>
      <c r="AG28" s="406"/>
      <c r="AH28" s="406"/>
      <c r="AI28" s="406"/>
      <c r="AJ28" s="406"/>
      <c r="AK28" s="407"/>
      <c r="AL28" s="405" t="s">
        <v>15</v>
      </c>
      <c r="AM28" s="406"/>
      <c r="AN28" s="406"/>
      <c r="AO28" s="406"/>
      <c r="AP28" s="406"/>
      <c r="AQ28" s="407"/>
      <c r="AR28" s="405" t="s">
        <v>16</v>
      </c>
      <c r="AS28" s="406"/>
      <c r="AT28" s="406"/>
      <c r="AU28" s="406"/>
      <c r="AV28" s="406"/>
      <c r="AW28" s="407"/>
      <c r="AX28" s="403" t="s">
        <v>157</v>
      </c>
      <c r="AY28" s="358"/>
      <c r="AZ28" s="358"/>
      <c r="BA28" s="358"/>
      <c r="BB28" s="358"/>
      <c r="BC28" s="359"/>
      <c r="BD28" s="390"/>
      <c r="BE28" s="391"/>
      <c r="BF28" s="396"/>
      <c r="BG28" s="397"/>
      <c r="BH28" s="397"/>
      <c r="BI28" s="391"/>
      <c r="BJ28" s="48"/>
    </row>
    <row r="29" spans="1:70" ht="76.95" customHeight="1" thickBot="1" x14ac:dyDescent="0.45">
      <c r="A29" s="364"/>
      <c r="B29" s="43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431"/>
      <c r="P29" s="377"/>
      <c r="Q29" s="378"/>
      <c r="R29" s="378"/>
      <c r="S29" s="382"/>
      <c r="T29" s="377"/>
      <c r="U29" s="378"/>
      <c r="V29" s="401"/>
      <c r="W29" s="382"/>
      <c r="X29" s="410" t="s">
        <v>13</v>
      </c>
      <c r="Y29" s="411"/>
      <c r="Z29" s="376" t="s">
        <v>100</v>
      </c>
      <c r="AA29" s="376"/>
      <c r="AB29" s="376" t="s">
        <v>101</v>
      </c>
      <c r="AC29" s="376"/>
      <c r="AD29" s="410" t="s">
        <v>74</v>
      </c>
      <c r="AE29" s="411"/>
      <c r="AF29" s="457" t="s">
        <v>152</v>
      </c>
      <c r="AG29" s="358"/>
      <c r="AH29" s="359"/>
      <c r="AI29" s="457" t="s">
        <v>179</v>
      </c>
      <c r="AJ29" s="358"/>
      <c r="AK29" s="404"/>
      <c r="AL29" s="357" t="s">
        <v>177</v>
      </c>
      <c r="AM29" s="358"/>
      <c r="AN29" s="359"/>
      <c r="AO29" s="457" t="s">
        <v>178</v>
      </c>
      <c r="AP29" s="358"/>
      <c r="AQ29" s="359"/>
      <c r="AR29" s="457" t="s">
        <v>153</v>
      </c>
      <c r="AS29" s="358"/>
      <c r="AT29" s="404"/>
      <c r="AU29" s="357" t="s">
        <v>154</v>
      </c>
      <c r="AV29" s="358"/>
      <c r="AW29" s="404"/>
      <c r="AX29" s="357" t="s">
        <v>188</v>
      </c>
      <c r="AY29" s="358"/>
      <c r="AZ29" s="359"/>
      <c r="BA29" s="360" t="s">
        <v>155</v>
      </c>
      <c r="BB29" s="361"/>
      <c r="BC29" s="362"/>
      <c r="BD29" s="390"/>
      <c r="BE29" s="391"/>
      <c r="BF29" s="396"/>
      <c r="BG29" s="397"/>
      <c r="BH29" s="397"/>
      <c r="BI29" s="391"/>
      <c r="BJ29" s="48"/>
    </row>
    <row r="30" spans="1:70" ht="155.25" customHeight="1" thickBot="1" x14ac:dyDescent="0.45">
      <c r="A30" s="736"/>
      <c r="B30" s="737"/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9"/>
      <c r="P30" s="731"/>
      <c r="Q30" s="732"/>
      <c r="R30" s="732"/>
      <c r="S30" s="735"/>
      <c r="T30" s="731"/>
      <c r="U30" s="732"/>
      <c r="V30" s="733"/>
      <c r="W30" s="735"/>
      <c r="X30" s="733"/>
      <c r="Y30" s="734"/>
      <c r="Z30" s="732"/>
      <c r="AA30" s="732"/>
      <c r="AB30" s="732"/>
      <c r="AC30" s="732"/>
      <c r="AD30" s="733"/>
      <c r="AE30" s="734"/>
      <c r="AF30" s="194" t="s">
        <v>3</v>
      </c>
      <c r="AG30" s="195" t="s">
        <v>17</v>
      </c>
      <c r="AH30" s="196" t="s">
        <v>18</v>
      </c>
      <c r="AI30" s="194" t="s">
        <v>3</v>
      </c>
      <c r="AJ30" s="195" t="s">
        <v>17</v>
      </c>
      <c r="AK30" s="197" t="s">
        <v>18</v>
      </c>
      <c r="AL30" s="196" t="s">
        <v>3</v>
      </c>
      <c r="AM30" s="193" t="s">
        <v>17</v>
      </c>
      <c r="AN30" s="196" t="s">
        <v>18</v>
      </c>
      <c r="AO30" s="194" t="s">
        <v>3</v>
      </c>
      <c r="AP30" s="193" t="s">
        <v>17</v>
      </c>
      <c r="AQ30" s="196" t="s">
        <v>18</v>
      </c>
      <c r="AR30" s="194" t="s">
        <v>3</v>
      </c>
      <c r="AS30" s="193" t="s">
        <v>17</v>
      </c>
      <c r="AT30" s="197" t="s">
        <v>18</v>
      </c>
      <c r="AU30" s="196" t="s">
        <v>3</v>
      </c>
      <c r="AV30" s="193" t="s">
        <v>17</v>
      </c>
      <c r="AW30" s="197" t="s">
        <v>18</v>
      </c>
      <c r="AX30" s="196" t="s">
        <v>3</v>
      </c>
      <c r="AY30" s="193" t="s">
        <v>17</v>
      </c>
      <c r="AZ30" s="196" t="s">
        <v>18</v>
      </c>
      <c r="BA30" s="194" t="s">
        <v>3</v>
      </c>
      <c r="BB30" s="193" t="s">
        <v>17</v>
      </c>
      <c r="BC30" s="196" t="s">
        <v>18</v>
      </c>
      <c r="BD30" s="752"/>
      <c r="BE30" s="753"/>
      <c r="BF30" s="757"/>
      <c r="BG30" s="758"/>
      <c r="BH30" s="758"/>
      <c r="BI30" s="753"/>
      <c r="BJ30" s="48"/>
    </row>
    <row r="31" spans="1:70" s="82" customFormat="1" ht="40.5" customHeight="1" thickBot="1" x14ac:dyDescent="0.3">
      <c r="A31" s="334" t="s">
        <v>19</v>
      </c>
      <c r="B31" s="740" t="s">
        <v>111</v>
      </c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2"/>
      <c r="P31" s="727"/>
      <c r="Q31" s="361"/>
      <c r="R31" s="361"/>
      <c r="S31" s="728"/>
      <c r="T31" s="695">
        <f>SUM(T33:U64)</f>
        <v>3522</v>
      </c>
      <c r="U31" s="627"/>
      <c r="V31" s="759">
        <f>SUM(V33:W64)</f>
        <v>1636</v>
      </c>
      <c r="W31" s="628"/>
      <c r="X31" s="695">
        <f>SUM(X33:Y64)</f>
        <v>748</v>
      </c>
      <c r="Y31" s="771"/>
      <c r="Z31" s="627">
        <f>SUM(Z33:AA64)</f>
        <v>304</v>
      </c>
      <c r="AA31" s="627"/>
      <c r="AB31" s="627">
        <f>SUM(AB33:AC64)</f>
        <v>550</v>
      </c>
      <c r="AC31" s="627"/>
      <c r="AD31" s="759">
        <f>SUM(AD33:AE64)</f>
        <v>34</v>
      </c>
      <c r="AE31" s="627"/>
      <c r="AF31" s="335">
        <f t="shared" ref="AF31:BC31" si="2">SUM(AF32:AF64)</f>
        <v>672</v>
      </c>
      <c r="AG31" s="336">
        <f t="shared" si="2"/>
        <v>366</v>
      </c>
      <c r="AH31" s="337">
        <f t="shared" si="2"/>
        <v>18</v>
      </c>
      <c r="AI31" s="335">
        <f t="shared" si="2"/>
        <v>826</v>
      </c>
      <c r="AJ31" s="336">
        <f t="shared" si="2"/>
        <v>408</v>
      </c>
      <c r="AK31" s="337">
        <f t="shared" si="2"/>
        <v>23</v>
      </c>
      <c r="AL31" s="335">
        <f t="shared" si="2"/>
        <v>580</v>
      </c>
      <c r="AM31" s="336">
        <f t="shared" si="2"/>
        <v>268</v>
      </c>
      <c r="AN31" s="337">
        <f t="shared" si="2"/>
        <v>16</v>
      </c>
      <c r="AO31" s="335">
        <f t="shared" si="2"/>
        <v>474</v>
      </c>
      <c r="AP31" s="336">
        <f t="shared" si="2"/>
        <v>198</v>
      </c>
      <c r="AQ31" s="337">
        <f t="shared" si="2"/>
        <v>13</v>
      </c>
      <c r="AR31" s="335">
        <f t="shared" si="2"/>
        <v>472</v>
      </c>
      <c r="AS31" s="336">
        <f t="shared" si="2"/>
        <v>182</v>
      </c>
      <c r="AT31" s="337">
        <f t="shared" si="2"/>
        <v>13</v>
      </c>
      <c r="AU31" s="335">
        <f t="shared" si="2"/>
        <v>364</v>
      </c>
      <c r="AV31" s="336">
        <f t="shared" si="2"/>
        <v>144</v>
      </c>
      <c r="AW31" s="337">
        <f t="shared" si="2"/>
        <v>10</v>
      </c>
      <c r="AX31" s="335">
        <f t="shared" si="2"/>
        <v>134</v>
      </c>
      <c r="AY31" s="336">
        <f t="shared" si="2"/>
        <v>70</v>
      </c>
      <c r="AZ31" s="337">
        <f t="shared" si="2"/>
        <v>4</v>
      </c>
      <c r="BA31" s="335">
        <f t="shared" si="2"/>
        <v>0</v>
      </c>
      <c r="BB31" s="336">
        <f t="shared" si="2"/>
        <v>0</v>
      </c>
      <c r="BC31" s="337">
        <f t="shared" si="2"/>
        <v>0</v>
      </c>
      <c r="BD31" s="695">
        <f>SUM(AH31,AK31,AN31,AQ31,AT31,AW31,AZ31)</f>
        <v>97</v>
      </c>
      <c r="BE31" s="628"/>
      <c r="BF31" s="747">
        <f>T31*100/T126</f>
        <v>48.32601536772777</v>
      </c>
      <c r="BG31" s="748"/>
      <c r="BH31" s="748"/>
      <c r="BI31" s="749"/>
      <c r="BJ31" s="96">
        <f>SUM(X31:AE31)</f>
        <v>1636</v>
      </c>
      <c r="BK31" s="97">
        <f>SUM(AF31,AI31,AL31,AO31,AR31,AU31,AX31,BA31)</f>
        <v>3522</v>
      </c>
      <c r="BL31" s="98">
        <f>SUM(AG31,AJ31,AM31,AP31,AS31,AV31,AY31,BB31)</f>
        <v>1636</v>
      </c>
      <c r="BM31" s="98">
        <f>SUM(AH31,AK31,AN31,AQ31,AT31,AW31,AZ31,BC31)</f>
        <v>97</v>
      </c>
      <c r="BP31" s="93"/>
      <c r="BQ31" s="93"/>
      <c r="BR31" s="93"/>
    </row>
    <row r="32" spans="1:70" s="39" customFormat="1" ht="42" customHeight="1" x14ac:dyDescent="0.55000000000000004">
      <c r="A32" s="226" t="s">
        <v>102</v>
      </c>
      <c r="B32" s="717" t="s">
        <v>407</v>
      </c>
      <c r="C32" s="718"/>
      <c r="D32" s="718"/>
      <c r="E32" s="718"/>
      <c r="F32" s="718"/>
      <c r="G32" s="718"/>
      <c r="H32" s="718"/>
      <c r="I32" s="718"/>
      <c r="J32" s="718"/>
      <c r="K32" s="718"/>
      <c r="L32" s="718"/>
      <c r="M32" s="718"/>
      <c r="N32" s="718"/>
      <c r="O32" s="719"/>
      <c r="P32" s="722"/>
      <c r="Q32" s="723"/>
      <c r="R32" s="452"/>
      <c r="S32" s="453"/>
      <c r="T32" s="591"/>
      <c r="U32" s="592"/>
      <c r="V32" s="622"/>
      <c r="W32" s="623"/>
      <c r="X32" s="591"/>
      <c r="Y32" s="622"/>
      <c r="Z32" s="629"/>
      <c r="AA32" s="592"/>
      <c r="AB32" s="629"/>
      <c r="AC32" s="592"/>
      <c r="AD32" s="622"/>
      <c r="AE32" s="623"/>
      <c r="AF32" s="293"/>
      <c r="AG32" s="259"/>
      <c r="AH32" s="294"/>
      <c r="AI32" s="293"/>
      <c r="AJ32" s="259"/>
      <c r="AK32" s="295"/>
      <c r="AL32" s="294"/>
      <c r="AM32" s="259"/>
      <c r="AN32" s="294"/>
      <c r="AO32" s="306"/>
      <c r="AP32" s="271"/>
      <c r="AQ32" s="307"/>
      <c r="AR32" s="325"/>
      <c r="AS32" s="271"/>
      <c r="AT32" s="307"/>
      <c r="AU32" s="325"/>
      <c r="AV32" s="271"/>
      <c r="AW32" s="307"/>
      <c r="AX32" s="325"/>
      <c r="AY32" s="271"/>
      <c r="AZ32" s="325"/>
      <c r="BA32" s="306"/>
      <c r="BB32" s="271"/>
      <c r="BC32" s="325"/>
      <c r="BD32" s="750">
        <f t="shared" ref="BD32:BD44" si="3">SUM(AH32,AK32,AN32,AQ32,AT32)</f>
        <v>0</v>
      </c>
      <c r="BE32" s="751"/>
      <c r="BF32" s="754"/>
      <c r="BG32" s="755"/>
      <c r="BH32" s="755"/>
      <c r="BI32" s="756"/>
      <c r="BJ32" s="84">
        <f t="shared" ref="BJ32:BJ112" si="4">SUM(X32:AE32)</f>
        <v>0</v>
      </c>
      <c r="BK32" s="67"/>
      <c r="BL32" s="67"/>
      <c r="BM32" s="67"/>
      <c r="BP32" s="40"/>
      <c r="BQ32" s="40"/>
      <c r="BR32" s="40"/>
    </row>
    <row r="33" spans="1:70" s="39" customFormat="1" ht="40.5" customHeight="1" x14ac:dyDescent="0.4">
      <c r="A33" s="326" t="s">
        <v>115</v>
      </c>
      <c r="B33" s="490" t="s">
        <v>270</v>
      </c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99"/>
      <c r="P33" s="701">
        <v>1</v>
      </c>
      <c r="Q33" s="650"/>
      <c r="R33" s="651"/>
      <c r="S33" s="482"/>
      <c r="T33" s="441">
        <f t="shared" ref="T33" si="5">SUM(AF33,AI33,AL33,AO33,AR33,AU33,AX33)</f>
        <v>144</v>
      </c>
      <c r="U33" s="439"/>
      <c r="V33" s="481">
        <f>SUM(AG33,AJ33,AM33,AP33,AS33,AV33,AY33,BB33)</f>
        <v>76</v>
      </c>
      <c r="W33" s="482"/>
      <c r="X33" s="701">
        <v>42</v>
      </c>
      <c r="Y33" s="481"/>
      <c r="Z33" s="651"/>
      <c r="AA33" s="650"/>
      <c r="AB33" s="651"/>
      <c r="AC33" s="650"/>
      <c r="AD33" s="481">
        <v>34</v>
      </c>
      <c r="AE33" s="482"/>
      <c r="AF33" s="272">
        <v>144</v>
      </c>
      <c r="AG33" s="283">
        <v>76</v>
      </c>
      <c r="AH33" s="269">
        <v>4</v>
      </c>
      <c r="AI33" s="272"/>
      <c r="AJ33" s="283"/>
      <c r="AK33" s="270"/>
      <c r="AL33" s="269"/>
      <c r="AM33" s="283"/>
      <c r="AN33" s="269"/>
      <c r="AO33" s="272"/>
      <c r="AP33" s="283"/>
      <c r="AQ33" s="270"/>
      <c r="AR33" s="269"/>
      <c r="AS33" s="283"/>
      <c r="AT33" s="270"/>
      <c r="AU33" s="269"/>
      <c r="AV33" s="283"/>
      <c r="AW33" s="270"/>
      <c r="AX33" s="269"/>
      <c r="AY33" s="283"/>
      <c r="AZ33" s="269"/>
      <c r="BA33" s="272"/>
      <c r="BB33" s="283"/>
      <c r="BC33" s="269"/>
      <c r="BD33" s="707">
        <f t="shared" si="3"/>
        <v>4</v>
      </c>
      <c r="BE33" s="708"/>
      <c r="BF33" s="593" t="s">
        <v>277</v>
      </c>
      <c r="BG33" s="594"/>
      <c r="BH33" s="594"/>
      <c r="BI33" s="595"/>
      <c r="BJ33" s="84">
        <f t="shared" si="4"/>
        <v>76</v>
      </c>
      <c r="BK33" s="67"/>
      <c r="BL33" s="67"/>
      <c r="BM33" s="67"/>
      <c r="BO33" s="6"/>
      <c r="BP33" s="40"/>
      <c r="BQ33" s="40"/>
      <c r="BR33" s="40"/>
    </row>
    <row r="34" spans="1:70" s="39" customFormat="1" ht="42" customHeight="1" x14ac:dyDescent="0.4">
      <c r="A34" s="326" t="s">
        <v>116</v>
      </c>
      <c r="B34" s="490" t="s">
        <v>271</v>
      </c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99"/>
      <c r="P34" s="701"/>
      <c r="Q34" s="650"/>
      <c r="R34" s="651">
        <v>1</v>
      </c>
      <c r="S34" s="482"/>
      <c r="T34" s="441">
        <f t="shared" ref="T34:T74" si="6">SUM(AF34,AI34,AL34,AO34,AR34,AU34,AX34)</f>
        <v>72</v>
      </c>
      <c r="U34" s="439"/>
      <c r="V34" s="481">
        <f t="shared" ref="V34:V64" si="7">SUM(AG34,AJ34,AM34,AP34,AS34,AV34,AY34,BB34)</f>
        <v>34</v>
      </c>
      <c r="W34" s="482"/>
      <c r="X34" s="701">
        <v>18</v>
      </c>
      <c r="Y34" s="481"/>
      <c r="Z34" s="651"/>
      <c r="AA34" s="650"/>
      <c r="AB34" s="651">
        <v>16</v>
      </c>
      <c r="AC34" s="650"/>
      <c r="AD34" s="481"/>
      <c r="AE34" s="482"/>
      <c r="AF34" s="272">
        <v>72</v>
      </c>
      <c r="AG34" s="283">
        <v>34</v>
      </c>
      <c r="AH34" s="269">
        <v>2</v>
      </c>
      <c r="AI34" s="272"/>
      <c r="AJ34" s="283"/>
      <c r="AK34" s="270"/>
      <c r="AL34" s="269"/>
      <c r="AM34" s="283"/>
      <c r="AN34" s="269"/>
      <c r="AO34" s="272"/>
      <c r="AP34" s="283"/>
      <c r="AQ34" s="270"/>
      <c r="AR34" s="269"/>
      <c r="AS34" s="283"/>
      <c r="AT34" s="270"/>
      <c r="AU34" s="269"/>
      <c r="AV34" s="283"/>
      <c r="AW34" s="270"/>
      <c r="AX34" s="269"/>
      <c r="AY34" s="283"/>
      <c r="AZ34" s="269"/>
      <c r="BA34" s="272"/>
      <c r="BB34" s="283"/>
      <c r="BC34" s="269"/>
      <c r="BD34" s="707">
        <f t="shared" si="3"/>
        <v>2</v>
      </c>
      <c r="BE34" s="708"/>
      <c r="BF34" s="593" t="s">
        <v>274</v>
      </c>
      <c r="BG34" s="594"/>
      <c r="BH34" s="594"/>
      <c r="BI34" s="595"/>
      <c r="BJ34" s="84">
        <f t="shared" ref="BJ34" si="8">SUM(X34:AE34)</f>
        <v>34</v>
      </c>
      <c r="BK34" s="67"/>
      <c r="BL34" s="67"/>
      <c r="BM34" s="67"/>
      <c r="BP34" s="40"/>
      <c r="BQ34" s="40"/>
      <c r="BR34" s="40"/>
    </row>
    <row r="35" spans="1:70" s="39" customFormat="1" ht="34.5" customHeight="1" x14ac:dyDescent="0.4">
      <c r="A35" s="326" t="s">
        <v>148</v>
      </c>
      <c r="B35" s="490" t="s">
        <v>272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99"/>
      <c r="P35" s="701"/>
      <c r="Q35" s="650"/>
      <c r="R35" s="651">
        <v>2</v>
      </c>
      <c r="S35" s="482"/>
      <c r="T35" s="441">
        <f t="shared" si="6"/>
        <v>72</v>
      </c>
      <c r="U35" s="439"/>
      <c r="V35" s="481">
        <f t="shared" si="7"/>
        <v>34</v>
      </c>
      <c r="W35" s="482"/>
      <c r="X35" s="701">
        <v>18</v>
      </c>
      <c r="Y35" s="481"/>
      <c r="Z35" s="651"/>
      <c r="AA35" s="650"/>
      <c r="AB35" s="651">
        <v>16</v>
      </c>
      <c r="AC35" s="650"/>
      <c r="AD35" s="481"/>
      <c r="AE35" s="482"/>
      <c r="AF35" s="272"/>
      <c r="AG35" s="283"/>
      <c r="AH35" s="269"/>
      <c r="AI35" s="272">
        <v>72</v>
      </c>
      <c r="AJ35" s="283">
        <v>34</v>
      </c>
      <c r="AK35" s="270">
        <v>2</v>
      </c>
      <c r="AL35" s="269"/>
      <c r="AM35" s="283"/>
      <c r="AN35" s="269"/>
      <c r="AO35" s="272"/>
      <c r="AP35" s="283"/>
      <c r="AQ35" s="270"/>
      <c r="AR35" s="269"/>
      <c r="AS35" s="283"/>
      <c r="AT35" s="270"/>
      <c r="AU35" s="269"/>
      <c r="AV35" s="283"/>
      <c r="AW35" s="270"/>
      <c r="AX35" s="269"/>
      <c r="AY35" s="283"/>
      <c r="AZ35" s="269"/>
      <c r="BA35" s="272"/>
      <c r="BB35" s="283"/>
      <c r="BC35" s="269"/>
      <c r="BD35" s="707">
        <f t="shared" si="3"/>
        <v>2</v>
      </c>
      <c r="BE35" s="708"/>
      <c r="BF35" s="593" t="s">
        <v>275</v>
      </c>
      <c r="BG35" s="594"/>
      <c r="BH35" s="594"/>
      <c r="BI35" s="595"/>
      <c r="BJ35" s="84">
        <f>SUM(X35:AE35)</f>
        <v>34</v>
      </c>
      <c r="BK35" s="67"/>
      <c r="BL35" s="67"/>
      <c r="BM35" s="67"/>
      <c r="BP35" s="40"/>
      <c r="BQ35" s="40"/>
      <c r="BR35" s="40"/>
    </row>
    <row r="36" spans="1:70" s="39" customFormat="1" ht="35.25" customHeight="1" x14ac:dyDescent="0.4">
      <c r="A36" s="326" t="s">
        <v>189</v>
      </c>
      <c r="B36" s="490" t="s">
        <v>273</v>
      </c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99"/>
      <c r="P36" s="701">
        <v>3</v>
      </c>
      <c r="Q36" s="650"/>
      <c r="R36" s="651"/>
      <c r="S36" s="482"/>
      <c r="T36" s="441">
        <f t="shared" si="6"/>
        <v>144</v>
      </c>
      <c r="U36" s="439"/>
      <c r="V36" s="481">
        <f t="shared" si="7"/>
        <v>60</v>
      </c>
      <c r="W36" s="482"/>
      <c r="X36" s="701">
        <v>34</v>
      </c>
      <c r="Y36" s="481"/>
      <c r="Z36" s="651"/>
      <c r="AA36" s="650"/>
      <c r="AB36" s="651">
        <v>26</v>
      </c>
      <c r="AC36" s="650"/>
      <c r="AD36" s="481"/>
      <c r="AE36" s="482"/>
      <c r="AF36" s="272"/>
      <c r="AG36" s="283"/>
      <c r="AH36" s="269"/>
      <c r="AI36" s="272"/>
      <c r="AJ36" s="283"/>
      <c r="AK36" s="270"/>
      <c r="AL36" s="269">
        <v>144</v>
      </c>
      <c r="AM36" s="283">
        <v>60</v>
      </c>
      <c r="AN36" s="269">
        <v>4</v>
      </c>
      <c r="AO36" s="272"/>
      <c r="AP36" s="283"/>
      <c r="AQ36" s="270"/>
      <c r="AR36" s="269"/>
      <c r="AS36" s="283"/>
      <c r="AT36" s="270"/>
      <c r="AU36" s="269"/>
      <c r="AV36" s="283"/>
      <c r="AW36" s="270"/>
      <c r="AX36" s="269"/>
      <c r="AY36" s="283"/>
      <c r="AZ36" s="269"/>
      <c r="BA36" s="272"/>
      <c r="BB36" s="283"/>
      <c r="BC36" s="269"/>
      <c r="BD36" s="707">
        <f t="shared" si="3"/>
        <v>4</v>
      </c>
      <c r="BE36" s="708"/>
      <c r="BF36" s="593" t="s">
        <v>276</v>
      </c>
      <c r="BG36" s="594"/>
      <c r="BH36" s="594"/>
      <c r="BI36" s="595"/>
      <c r="BJ36" s="84">
        <f t="shared" si="4"/>
        <v>60</v>
      </c>
      <c r="BK36" s="67"/>
      <c r="BL36" s="67"/>
      <c r="BM36" s="67"/>
      <c r="BP36" s="40"/>
      <c r="BQ36" s="40"/>
      <c r="BR36" s="40"/>
    </row>
    <row r="37" spans="1:70" s="39" customFormat="1" ht="44.25" customHeight="1" x14ac:dyDescent="0.4">
      <c r="A37" s="227" t="s">
        <v>112</v>
      </c>
      <c r="B37" s="714" t="s">
        <v>150</v>
      </c>
      <c r="C37" s="715"/>
      <c r="D37" s="715"/>
      <c r="E37" s="715"/>
      <c r="F37" s="715"/>
      <c r="G37" s="715"/>
      <c r="H37" s="715"/>
      <c r="I37" s="715"/>
      <c r="J37" s="715"/>
      <c r="K37" s="715"/>
      <c r="L37" s="715"/>
      <c r="M37" s="715"/>
      <c r="N37" s="715"/>
      <c r="O37" s="716"/>
      <c r="P37" s="701"/>
      <c r="Q37" s="650"/>
      <c r="R37" s="651"/>
      <c r="S37" s="482"/>
      <c r="T37" s="441">
        <f t="shared" si="6"/>
        <v>0</v>
      </c>
      <c r="U37" s="439"/>
      <c r="V37" s="481">
        <f t="shared" si="7"/>
        <v>0</v>
      </c>
      <c r="W37" s="482"/>
      <c r="X37" s="441"/>
      <c r="Y37" s="408"/>
      <c r="Z37" s="440"/>
      <c r="AA37" s="439"/>
      <c r="AB37" s="440"/>
      <c r="AC37" s="439"/>
      <c r="AD37" s="408">
        <f t="shared" ref="AD37" si="9">SUM(AD38:AE39)</f>
        <v>0</v>
      </c>
      <c r="AE37" s="409"/>
      <c r="AF37" s="252"/>
      <c r="AG37" s="253"/>
      <c r="AH37" s="261"/>
      <c r="AI37" s="252"/>
      <c r="AJ37" s="253"/>
      <c r="AK37" s="262"/>
      <c r="AL37" s="261"/>
      <c r="AM37" s="253"/>
      <c r="AN37" s="261"/>
      <c r="AO37" s="252"/>
      <c r="AP37" s="253"/>
      <c r="AQ37" s="262"/>
      <c r="AR37" s="261"/>
      <c r="AS37" s="253"/>
      <c r="AT37" s="262"/>
      <c r="AU37" s="261"/>
      <c r="AV37" s="253"/>
      <c r="AW37" s="262"/>
      <c r="AX37" s="261"/>
      <c r="AY37" s="253"/>
      <c r="AZ37" s="261"/>
      <c r="BA37" s="252"/>
      <c r="BB37" s="253"/>
      <c r="BC37" s="261"/>
      <c r="BD37" s="707">
        <f t="shared" si="3"/>
        <v>0</v>
      </c>
      <c r="BE37" s="708"/>
      <c r="BF37" s="593"/>
      <c r="BG37" s="594"/>
      <c r="BH37" s="594"/>
      <c r="BI37" s="595"/>
      <c r="BJ37" s="84">
        <f t="shared" si="4"/>
        <v>0</v>
      </c>
      <c r="BK37" s="67"/>
      <c r="BL37" s="67"/>
      <c r="BM37" s="67"/>
      <c r="BP37" s="40"/>
      <c r="BQ37" s="40"/>
      <c r="BR37" s="40"/>
    </row>
    <row r="38" spans="1:70" s="39" customFormat="1" ht="37.5" customHeight="1" x14ac:dyDescent="0.4">
      <c r="A38" s="326" t="s">
        <v>113</v>
      </c>
      <c r="B38" s="490" t="s">
        <v>149</v>
      </c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99"/>
      <c r="P38" s="701">
        <v>2</v>
      </c>
      <c r="Q38" s="650"/>
      <c r="R38" s="651">
        <v>1</v>
      </c>
      <c r="S38" s="482"/>
      <c r="T38" s="441">
        <f t="shared" si="6"/>
        <v>216</v>
      </c>
      <c r="U38" s="439"/>
      <c r="V38" s="481">
        <f t="shared" si="7"/>
        <v>120</v>
      </c>
      <c r="W38" s="482"/>
      <c r="X38" s="701"/>
      <c r="Y38" s="481"/>
      <c r="Z38" s="651"/>
      <c r="AA38" s="650"/>
      <c r="AB38" s="651">
        <v>120</v>
      </c>
      <c r="AC38" s="650"/>
      <c r="AD38" s="481"/>
      <c r="AE38" s="482"/>
      <c r="AF38" s="272">
        <v>108</v>
      </c>
      <c r="AG38" s="283">
        <v>60</v>
      </c>
      <c r="AH38" s="269">
        <v>3</v>
      </c>
      <c r="AI38" s="272">
        <v>108</v>
      </c>
      <c r="AJ38" s="283">
        <v>60</v>
      </c>
      <c r="AK38" s="270">
        <v>3</v>
      </c>
      <c r="AL38" s="269"/>
      <c r="AM38" s="283"/>
      <c r="AN38" s="269"/>
      <c r="AO38" s="272"/>
      <c r="AP38" s="283"/>
      <c r="AQ38" s="270"/>
      <c r="AR38" s="269"/>
      <c r="AS38" s="283"/>
      <c r="AT38" s="270"/>
      <c r="AU38" s="269"/>
      <c r="AV38" s="283"/>
      <c r="AW38" s="270"/>
      <c r="AX38" s="269"/>
      <c r="AY38" s="283"/>
      <c r="AZ38" s="269"/>
      <c r="BA38" s="272"/>
      <c r="BB38" s="283"/>
      <c r="BC38" s="269"/>
      <c r="BD38" s="707">
        <f t="shared" si="3"/>
        <v>6</v>
      </c>
      <c r="BE38" s="708"/>
      <c r="BF38" s="593" t="s">
        <v>128</v>
      </c>
      <c r="BG38" s="594"/>
      <c r="BH38" s="594"/>
      <c r="BI38" s="595"/>
      <c r="BJ38" s="84">
        <f t="shared" si="4"/>
        <v>120</v>
      </c>
      <c r="BK38" s="67"/>
      <c r="BL38" s="67"/>
      <c r="BM38" s="67"/>
      <c r="BP38" s="40"/>
      <c r="BQ38" s="40"/>
      <c r="BR38" s="40"/>
    </row>
    <row r="39" spans="1:70" s="39" customFormat="1" ht="41.25" customHeight="1" x14ac:dyDescent="0.4">
      <c r="A39" s="326" t="s">
        <v>130</v>
      </c>
      <c r="B39" s="490" t="s">
        <v>206</v>
      </c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99"/>
      <c r="P39" s="701"/>
      <c r="Q39" s="650"/>
      <c r="R39" s="651">
        <v>2</v>
      </c>
      <c r="S39" s="482"/>
      <c r="T39" s="441">
        <f t="shared" si="6"/>
        <v>108</v>
      </c>
      <c r="U39" s="439"/>
      <c r="V39" s="481">
        <f t="shared" si="7"/>
        <v>40</v>
      </c>
      <c r="W39" s="482"/>
      <c r="X39" s="701"/>
      <c r="Y39" s="481"/>
      <c r="Z39" s="651"/>
      <c r="AA39" s="650"/>
      <c r="AB39" s="651">
        <v>40</v>
      </c>
      <c r="AC39" s="650"/>
      <c r="AD39" s="481"/>
      <c r="AE39" s="482"/>
      <c r="AF39" s="272"/>
      <c r="AG39" s="283"/>
      <c r="AH39" s="269"/>
      <c r="AI39" s="272">
        <v>108</v>
      </c>
      <c r="AJ39" s="283">
        <v>40</v>
      </c>
      <c r="AK39" s="270">
        <v>3</v>
      </c>
      <c r="AL39" s="269"/>
      <c r="AM39" s="283"/>
      <c r="AN39" s="269"/>
      <c r="AO39" s="272"/>
      <c r="AP39" s="283"/>
      <c r="AQ39" s="270"/>
      <c r="AR39" s="269"/>
      <c r="AS39" s="283"/>
      <c r="AT39" s="270"/>
      <c r="AU39" s="269"/>
      <c r="AV39" s="283"/>
      <c r="AW39" s="270"/>
      <c r="AX39" s="269"/>
      <c r="AY39" s="283"/>
      <c r="AZ39" s="269"/>
      <c r="BA39" s="272"/>
      <c r="BB39" s="283"/>
      <c r="BC39" s="269"/>
      <c r="BD39" s="707">
        <f t="shared" si="3"/>
        <v>3</v>
      </c>
      <c r="BE39" s="708"/>
      <c r="BF39" s="593" t="s">
        <v>128</v>
      </c>
      <c r="BG39" s="594"/>
      <c r="BH39" s="594"/>
      <c r="BI39" s="595"/>
      <c r="BJ39" s="84">
        <f t="shared" si="4"/>
        <v>40</v>
      </c>
      <c r="BK39" s="67"/>
      <c r="BL39" s="67"/>
      <c r="BM39" s="67"/>
      <c r="BP39" s="40"/>
      <c r="BQ39" s="40"/>
      <c r="BR39" s="40"/>
    </row>
    <row r="40" spans="1:70" s="39" customFormat="1" ht="33.75" customHeight="1" x14ac:dyDescent="0.4">
      <c r="A40" s="227" t="s">
        <v>114</v>
      </c>
      <c r="B40" s="714" t="s">
        <v>207</v>
      </c>
      <c r="C40" s="715"/>
      <c r="D40" s="715"/>
      <c r="E40" s="715"/>
      <c r="F40" s="715"/>
      <c r="G40" s="715"/>
      <c r="H40" s="715"/>
      <c r="I40" s="715"/>
      <c r="J40" s="715"/>
      <c r="K40" s="715"/>
      <c r="L40" s="715"/>
      <c r="M40" s="715"/>
      <c r="N40" s="715"/>
      <c r="O40" s="716"/>
      <c r="P40" s="761"/>
      <c r="Q40" s="762"/>
      <c r="R40" s="720"/>
      <c r="S40" s="721"/>
      <c r="T40" s="441">
        <f t="shared" si="6"/>
        <v>0</v>
      </c>
      <c r="U40" s="439"/>
      <c r="V40" s="481">
        <f t="shared" si="7"/>
        <v>0</v>
      </c>
      <c r="W40" s="482"/>
      <c r="X40" s="441"/>
      <c r="Y40" s="408"/>
      <c r="Z40" s="440"/>
      <c r="AA40" s="439"/>
      <c r="AB40" s="440"/>
      <c r="AC40" s="439"/>
      <c r="AD40" s="408">
        <f t="shared" ref="AD40" si="10">SUM(AD41:AE42)</f>
        <v>0</v>
      </c>
      <c r="AE40" s="409"/>
      <c r="AF40" s="272"/>
      <c r="AG40" s="283"/>
      <c r="AH40" s="269"/>
      <c r="AI40" s="272"/>
      <c r="AJ40" s="283"/>
      <c r="AK40" s="270"/>
      <c r="AL40" s="269"/>
      <c r="AM40" s="283"/>
      <c r="AN40" s="269"/>
      <c r="AO40" s="272"/>
      <c r="AP40" s="283"/>
      <c r="AQ40" s="270"/>
      <c r="AR40" s="269"/>
      <c r="AS40" s="283"/>
      <c r="AT40" s="270"/>
      <c r="AU40" s="269"/>
      <c r="AV40" s="283"/>
      <c r="AW40" s="270"/>
      <c r="AX40" s="269"/>
      <c r="AY40" s="283"/>
      <c r="AZ40" s="269"/>
      <c r="BA40" s="272"/>
      <c r="BB40" s="283"/>
      <c r="BC40" s="269"/>
      <c r="BD40" s="707">
        <f t="shared" si="3"/>
        <v>0</v>
      </c>
      <c r="BE40" s="708"/>
      <c r="BF40" s="593"/>
      <c r="BG40" s="594"/>
      <c r="BH40" s="594"/>
      <c r="BI40" s="595"/>
      <c r="BJ40" s="84">
        <f t="shared" si="4"/>
        <v>0</v>
      </c>
      <c r="BK40" s="67"/>
      <c r="BL40" s="67"/>
      <c r="BM40" s="67"/>
      <c r="BP40" s="40"/>
      <c r="BQ40" s="40"/>
      <c r="BR40" s="40"/>
    </row>
    <row r="41" spans="1:70" s="39" customFormat="1" ht="38.25" customHeight="1" x14ac:dyDescent="0.4">
      <c r="A41" s="326" t="s">
        <v>208</v>
      </c>
      <c r="B41" s="490" t="s">
        <v>209</v>
      </c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99"/>
      <c r="P41" s="761">
        <v>1</v>
      </c>
      <c r="Q41" s="762"/>
      <c r="R41" s="720"/>
      <c r="S41" s="721"/>
      <c r="T41" s="441">
        <f t="shared" si="6"/>
        <v>120</v>
      </c>
      <c r="U41" s="439"/>
      <c r="V41" s="481">
        <f t="shared" si="7"/>
        <v>68</v>
      </c>
      <c r="W41" s="482"/>
      <c r="X41" s="701">
        <v>34</v>
      </c>
      <c r="Y41" s="481"/>
      <c r="Z41" s="651"/>
      <c r="AA41" s="650"/>
      <c r="AB41" s="651">
        <v>34</v>
      </c>
      <c r="AC41" s="650"/>
      <c r="AD41" s="481"/>
      <c r="AE41" s="482"/>
      <c r="AF41" s="272">
        <v>120</v>
      </c>
      <c r="AG41" s="283">
        <v>68</v>
      </c>
      <c r="AH41" s="269">
        <v>3</v>
      </c>
      <c r="AI41" s="272"/>
      <c r="AJ41" s="283"/>
      <c r="AK41" s="270"/>
      <c r="AL41" s="269"/>
      <c r="AM41" s="283"/>
      <c r="AN41" s="269"/>
      <c r="AO41" s="272"/>
      <c r="AP41" s="283"/>
      <c r="AQ41" s="270"/>
      <c r="AR41" s="269"/>
      <c r="AS41" s="283"/>
      <c r="AT41" s="270"/>
      <c r="AU41" s="269"/>
      <c r="AV41" s="283"/>
      <c r="AW41" s="270"/>
      <c r="AX41" s="269"/>
      <c r="AY41" s="283"/>
      <c r="AZ41" s="269"/>
      <c r="BA41" s="272"/>
      <c r="BB41" s="283"/>
      <c r="BC41" s="269"/>
      <c r="BD41" s="707">
        <f t="shared" si="3"/>
        <v>3</v>
      </c>
      <c r="BE41" s="708"/>
      <c r="BF41" s="593" t="s">
        <v>326</v>
      </c>
      <c r="BG41" s="594"/>
      <c r="BH41" s="594"/>
      <c r="BI41" s="595"/>
      <c r="BJ41" s="84">
        <f t="shared" si="4"/>
        <v>68</v>
      </c>
      <c r="BK41" s="67"/>
      <c r="BL41" s="67"/>
      <c r="BM41" s="67"/>
      <c r="BP41" s="40"/>
      <c r="BQ41" s="40"/>
      <c r="BR41" s="40"/>
    </row>
    <row r="42" spans="1:70" s="39" customFormat="1" ht="39" customHeight="1" x14ac:dyDescent="0.4">
      <c r="A42" s="326" t="s">
        <v>210</v>
      </c>
      <c r="B42" s="490" t="s">
        <v>211</v>
      </c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99"/>
      <c r="P42" s="761">
        <v>2</v>
      </c>
      <c r="Q42" s="762"/>
      <c r="R42" s="720">
        <v>1</v>
      </c>
      <c r="S42" s="721"/>
      <c r="T42" s="441">
        <f t="shared" si="6"/>
        <v>330</v>
      </c>
      <c r="U42" s="439"/>
      <c r="V42" s="408">
        <f t="shared" si="7"/>
        <v>176</v>
      </c>
      <c r="W42" s="409"/>
      <c r="X42" s="441">
        <v>82</v>
      </c>
      <c r="Y42" s="408"/>
      <c r="Z42" s="440"/>
      <c r="AA42" s="439"/>
      <c r="AB42" s="440">
        <v>94</v>
      </c>
      <c r="AC42" s="439"/>
      <c r="AD42" s="481"/>
      <c r="AE42" s="482"/>
      <c r="AF42" s="272">
        <v>120</v>
      </c>
      <c r="AG42" s="283">
        <v>68</v>
      </c>
      <c r="AH42" s="269">
        <v>3</v>
      </c>
      <c r="AI42" s="272">
        <v>210</v>
      </c>
      <c r="AJ42" s="283">
        <v>108</v>
      </c>
      <c r="AK42" s="270">
        <v>6</v>
      </c>
      <c r="AL42" s="269"/>
      <c r="AM42" s="283"/>
      <c r="AN42" s="269"/>
      <c r="AO42" s="272"/>
      <c r="AP42" s="283"/>
      <c r="AQ42" s="270"/>
      <c r="AR42" s="269"/>
      <c r="AS42" s="283"/>
      <c r="AT42" s="270"/>
      <c r="AU42" s="269"/>
      <c r="AV42" s="283"/>
      <c r="AW42" s="270"/>
      <c r="AX42" s="269"/>
      <c r="AY42" s="283"/>
      <c r="AZ42" s="269"/>
      <c r="BA42" s="272"/>
      <c r="BB42" s="283"/>
      <c r="BC42" s="269"/>
      <c r="BD42" s="707">
        <f t="shared" si="3"/>
        <v>9</v>
      </c>
      <c r="BE42" s="708"/>
      <c r="BF42" s="593" t="s">
        <v>327</v>
      </c>
      <c r="BG42" s="594"/>
      <c r="BH42" s="594"/>
      <c r="BI42" s="595"/>
      <c r="BJ42" s="84">
        <f t="shared" si="4"/>
        <v>176</v>
      </c>
      <c r="BK42" s="67"/>
      <c r="BL42" s="67"/>
      <c r="BM42" s="67"/>
      <c r="BP42" s="40"/>
      <c r="BQ42" s="40"/>
      <c r="BR42" s="40"/>
    </row>
    <row r="43" spans="1:70" s="39" customFormat="1" ht="37.5" customHeight="1" x14ac:dyDescent="0.4">
      <c r="A43" s="228" t="s">
        <v>126</v>
      </c>
      <c r="B43" s="714" t="s">
        <v>242</v>
      </c>
      <c r="C43" s="715"/>
      <c r="D43" s="715"/>
      <c r="E43" s="715"/>
      <c r="F43" s="715"/>
      <c r="G43" s="715"/>
      <c r="H43" s="715"/>
      <c r="I43" s="715"/>
      <c r="J43" s="715"/>
      <c r="K43" s="715"/>
      <c r="L43" s="715"/>
      <c r="M43" s="715"/>
      <c r="N43" s="715"/>
      <c r="O43" s="716"/>
      <c r="P43" s="701"/>
      <c r="Q43" s="650"/>
      <c r="R43" s="651"/>
      <c r="S43" s="482"/>
      <c r="T43" s="441">
        <f t="shared" si="6"/>
        <v>0</v>
      </c>
      <c r="U43" s="439"/>
      <c r="V43" s="408">
        <f t="shared" si="7"/>
        <v>0</v>
      </c>
      <c r="W43" s="409"/>
      <c r="X43" s="441"/>
      <c r="Y43" s="408"/>
      <c r="Z43" s="440"/>
      <c r="AA43" s="439"/>
      <c r="AB43" s="440"/>
      <c r="AC43" s="439"/>
      <c r="AD43" s="408">
        <f>SUM(AD44:AE53)</f>
        <v>0</v>
      </c>
      <c r="AE43" s="409"/>
      <c r="AF43" s="272"/>
      <c r="AG43" s="283"/>
      <c r="AH43" s="269"/>
      <c r="AI43" s="272"/>
      <c r="AJ43" s="283"/>
      <c r="AK43" s="270"/>
      <c r="AL43" s="269"/>
      <c r="AM43" s="283"/>
      <c r="AN43" s="269"/>
      <c r="AO43" s="272"/>
      <c r="AP43" s="283"/>
      <c r="AQ43" s="270"/>
      <c r="AR43" s="269"/>
      <c r="AS43" s="283"/>
      <c r="AT43" s="270"/>
      <c r="AU43" s="272">
        <f t="shared" ref="AU43:BC43" si="11">SUM(AU44:AU53)</f>
        <v>0</v>
      </c>
      <c r="AV43" s="283">
        <f t="shared" si="11"/>
        <v>0</v>
      </c>
      <c r="AW43" s="268">
        <f t="shared" si="11"/>
        <v>0</v>
      </c>
      <c r="AX43" s="272">
        <f t="shared" si="11"/>
        <v>0</v>
      </c>
      <c r="AY43" s="283">
        <f t="shared" si="11"/>
        <v>0</v>
      </c>
      <c r="AZ43" s="268">
        <f t="shared" si="11"/>
        <v>0</v>
      </c>
      <c r="BA43" s="272">
        <f t="shared" si="11"/>
        <v>0</v>
      </c>
      <c r="BB43" s="283">
        <f t="shared" si="11"/>
        <v>0</v>
      </c>
      <c r="BC43" s="269">
        <f t="shared" si="11"/>
        <v>0</v>
      </c>
      <c r="BD43" s="707">
        <f t="shared" si="3"/>
        <v>0</v>
      </c>
      <c r="BE43" s="708"/>
      <c r="BF43" s="825"/>
      <c r="BG43" s="826"/>
      <c r="BH43" s="826"/>
      <c r="BI43" s="827"/>
      <c r="BJ43" s="84">
        <f t="shared" si="4"/>
        <v>0</v>
      </c>
      <c r="BK43" s="67"/>
      <c r="BL43" s="67"/>
      <c r="BM43" s="67"/>
      <c r="BP43" s="40"/>
      <c r="BQ43" s="40"/>
      <c r="BR43" s="40"/>
    </row>
    <row r="44" spans="1:70" s="39" customFormat="1" ht="35.25" customHeight="1" x14ac:dyDescent="0.4">
      <c r="A44" s="258" t="s">
        <v>127</v>
      </c>
      <c r="B44" s="618" t="s">
        <v>309</v>
      </c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519"/>
      <c r="N44" s="519"/>
      <c r="O44" s="520"/>
      <c r="P44" s="711">
        <v>3</v>
      </c>
      <c r="Q44" s="712"/>
      <c r="R44" s="709"/>
      <c r="S44" s="710"/>
      <c r="T44" s="441">
        <f t="shared" si="6"/>
        <v>108</v>
      </c>
      <c r="U44" s="439"/>
      <c r="V44" s="408">
        <f t="shared" si="7"/>
        <v>50</v>
      </c>
      <c r="W44" s="409"/>
      <c r="X44" s="558">
        <v>26</v>
      </c>
      <c r="Y44" s="559"/>
      <c r="Z44" s="498"/>
      <c r="AA44" s="497"/>
      <c r="AB44" s="498">
        <v>24</v>
      </c>
      <c r="AC44" s="497"/>
      <c r="AD44" s="766"/>
      <c r="AE44" s="710"/>
      <c r="AF44" s="308"/>
      <c r="AG44" s="310"/>
      <c r="AH44" s="302"/>
      <c r="AI44" s="308"/>
      <c r="AJ44" s="310"/>
      <c r="AK44" s="303"/>
      <c r="AL44" s="302">
        <v>108</v>
      </c>
      <c r="AM44" s="310">
        <v>50</v>
      </c>
      <c r="AN44" s="302">
        <v>3</v>
      </c>
      <c r="AO44" s="308"/>
      <c r="AP44" s="310"/>
      <c r="AQ44" s="303"/>
      <c r="AR44" s="302"/>
      <c r="AS44" s="310"/>
      <c r="AT44" s="303"/>
      <c r="AU44" s="308"/>
      <c r="AV44" s="310"/>
      <c r="AW44" s="303"/>
      <c r="AX44" s="308"/>
      <c r="AY44" s="310"/>
      <c r="AZ44" s="303"/>
      <c r="BA44" s="308"/>
      <c r="BB44" s="310"/>
      <c r="BC44" s="302"/>
      <c r="BD44" s="820">
        <f t="shared" si="3"/>
        <v>3</v>
      </c>
      <c r="BE44" s="821"/>
      <c r="BF44" s="828" t="s">
        <v>310</v>
      </c>
      <c r="BG44" s="829"/>
      <c r="BH44" s="829"/>
      <c r="BI44" s="830"/>
      <c r="BJ44" s="50">
        <f t="shared" si="4"/>
        <v>50</v>
      </c>
      <c r="BK44" s="67"/>
      <c r="BL44" s="67"/>
      <c r="BM44" s="67"/>
      <c r="BP44" s="40"/>
      <c r="BQ44" s="40"/>
      <c r="BR44" s="40"/>
    </row>
    <row r="45" spans="1:70" s="88" customFormat="1" ht="49.5" customHeight="1" x14ac:dyDescent="0.4">
      <c r="A45" s="326" t="s">
        <v>133</v>
      </c>
      <c r="B45" s="345" t="s">
        <v>151</v>
      </c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7"/>
      <c r="P45" s="449">
        <v>4</v>
      </c>
      <c r="Q45" s="450"/>
      <c r="R45" s="450"/>
      <c r="S45" s="483"/>
      <c r="T45" s="441">
        <f t="shared" si="6"/>
        <v>108</v>
      </c>
      <c r="U45" s="439"/>
      <c r="V45" s="408">
        <f t="shared" si="7"/>
        <v>50</v>
      </c>
      <c r="W45" s="409"/>
      <c r="X45" s="439">
        <v>26</v>
      </c>
      <c r="Y45" s="440"/>
      <c r="Z45" s="340"/>
      <c r="AA45" s="340"/>
      <c r="AB45" s="340">
        <v>24</v>
      </c>
      <c r="AC45" s="340"/>
      <c r="AD45" s="650"/>
      <c r="AE45" s="651"/>
      <c r="AF45" s="272"/>
      <c r="AG45" s="283"/>
      <c r="AH45" s="269"/>
      <c r="AI45" s="272"/>
      <c r="AJ45" s="283"/>
      <c r="AK45" s="270"/>
      <c r="AL45" s="269"/>
      <c r="AM45" s="283"/>
      <c r="AN45" s="269"/>
      <c r="AO45" s="272">
        <v>108</v>
      </c>
      <c r="AP45" s="283">
        <v>50</v>
      </c>
      <c r="AQ45" s="270">
        <v>3</v>
      </c>
      <c r="AR45" s="269"/>
      <c r="AS45" s="283"/>
      <c r="AT45" s="270"/>
      <c r="AU45" s="269"/>
      <c r="AV45" s="283"/>
      <c r="AW45" s="270"/>
      <c r="AX45" s="269"/>
      <c r="AY45" s="283"/>
      <c r="AZ45" s="269"/>
      <c r="BA45" s="272"/>
      <c r="BB45" s="283"/>
      <c r="BC45" s="269"/>
      <c r="BD45" s="449">
        <f t="shared" ref="BD45:BD112" si="12">SUM(AH45,AK45,AN45,AQ45,AT45,AW45,AZ45)</f>
        <v>3</v>
      </c>
      <c r="BE45" s="483"/>
      <c r="BF45" s="486" t="s">
        <v>415</v>
      </c>
      <c r="BG45" s="348"/>
      <c r="BH45" s="348"/>
      <c r="BI45" s="349"/>
      <c r="BJ45" s="86">
        <f t="shared" si="4"/>
        <v>50</v>
      </c>
      <c r="BK45" s="87"/>
      <c r="BL45" s="87"/>
      <c r="BM45" s="87"/>
    </row>
    <row r="46" spans="1:70" s="39" customFormat="1" ht="42" customHeight="1" thickBot="1" x14ac:dyDescent="0.45">
      <c r="A46" s="229" t="s">
        <v>172</v>
      </c>
      <c r="B46" s="724" t="s">
        <v>311</v>
      </c>
      <c r="C46" s="725"/>
      <c r="D46" s="725"/>
      <c r="E46" s="725"/>
      <c r="F46" s="725"/>
      <c r="G46" s="725"/>
      <c r="H46" s="725"/>
      <c r="I46" s="725"/>
      <c r="J46" s="725"/>
      <c r="K46" s="725"/>
      <c r="L46" s="725"/>
      <c r="M46" s="725"/>
      <c r="N46" s="725"/>
      <c r="O46" s="726"/>
      <c r="P46" s="697">
        <v>4</v>
      </c>
      <c r="Q46" s="698"/>
      <c r="R46" s="699"/>
      <c r="S46" s="697"/>
      <c r="T46" s="632">
        <f>SUM(AF46,AI46,AL46,AO46,AR46,AU46,AX46)</f>
        <v>120</v>
      </c>
      <c r="U46" s="633"/>
      <c r="V46" s="639">
        <f>SUM(AG46,AJ46,AM46,AP46,AS46,AV46,AY46,BB46)</f>
        <v>68</v>
      </c>
      <c r="W46" s="640"/>
      <c r="X46" s="632">
        <v>34</v>
      </c>
      <c r="Y46" s="639"/>
      <c r="Z46" s="649">
        <v>16</v>
      </c>
      <c r="AA46" s="633"/>
      <c r="AB46" s="649">
        <v>18</v>
      </c>
      <c r="AC46" s="633"/>
      <c r="AD46" s="697"/>
      <c r="AE46" s="763"/>
      <c r="AF46" s="203"/>
      <c r="AG46" s="331"/>
      <c r="AH46" s="298"/>
      <c r="AI46" s="203"/>
      <c r="AJ46" s="331"/>
      <c r="AK46" s="299"/>
      <c r="AL46" s="298"/>
      <c r="AM46" s="331"/>
      <c r="AN46" s="298"/>
      <c r="AO46" s="203">
        <v>120</v>
      </c>
      <c r="AP46" s="331">
        <v>68</v>
      </c>
      <c r="AQ46" s="299">
        <v>3</v>
      </c>
      <c r="AR46" s="298"/>
      <c r="AS46" s="331"/>
      <c r="AT46" s="299"/>
      <c r="AU46" s="298"/>
      <c r="AV46" s="331"/>
      <c r="AW46" s="299"/>
      <c r="AX46" s="298"/>
      <c r="AY46" s="331"/>
      <c r="AZ46" s="298"/>
      <c r="BA46" s="203"/>
      <c r="BB46" s="331"/>
      <c r="BC46" s="298"/>
      <c r="BD46" s="822">
        <f>SUM(AH46,AK46,AN46,AQ46,AT46,AW46,AZ46)</f>
        <v>3</v>
      </c>
      <c r="BE46" s="823"/>
      <c r="BF46" s="834" t="s">
        <v>134</v>
      </c>
      <c r="BG46" s="835"/>
      <c r="BH46" s="835"/>
      <c r="BI46" s="836"/>
      <c r="BJ46" s="50">
        <f>SUM(X46:AE46)</f>
        <v>68</v>
      </c>
      <c r="BK46" s="67"/>
      <c r="BL46" s="67"/>
      <c r="BM46" s="67"/>
      <c r="BP46" s="40"/>
      <c r="BQ46" s="40"/>
      <c r="BR46" s="40"/>
    </row>
    <row r="47" spans="1:70" s="40" customFormat="1" ht="72" customHeight="1" thickBot="1" x14ac:dyDescent="0.6">
      <c r="A47" s="199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1"/>
      <c r="Q47" s="201"/>
      <c r="R47" s="201"/>
      <c r="S47" s="201"/>
      <c r="T47" s="279"/>
      <c r="U47" s="279"/>
      <c r="V47" s="201"/>
      <c r="W47" s="201"/>
      <c r="X47" s="202"/>
      <c r="Y47" s="202"/>
      <c r="Z47" s="202"/>
      <c r="AA47" s="202"/>
      <c r="AB47" s="202"/>
      <c r="AC47" s="202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55"/>
      <c r="BG47" s="255"/>
      <c r="BH47" s="255"/>
      <c r="BI47" s="255"/>
      <c r="BJ47" s="50"/>
      <c r="BK47" s="77"/>
      <c r="BL47" s="77"/>
      <c r="BM47" s="77"/>
    </row>
    <row r="48" spans="1:70" s="39" customFormat="1" ht="32.4" customHeight="1" thickBot="1" x14ac:dyDescent="0.45">
      <c r="A48" s="363" t="s">
        <v>98</v>
      </c>
      <c r="B48" s="366" t="s">
        <v>408</v>
      </c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8"/>
      <c r="P48" s="375" t="s">
        <v>8</v>
      </c>
      <c r="Q48" s="376"/>
      <c r="R48" s="376" t="s">
        <v>9</v>
      </c>
      <c r="S48" s="381"/>
      <c r="T48" s="384" t="s">
        <v>10</v>
      </c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6"/>
      <c r="AF48" s="354" t="s">
        <v>36</v>
      </c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355"/>
      <c r="AU48" s="355"/>
      <c r="AV48" s="355"/>
      <c r="AW48" s="355"/>
      <c r="AX48" s="355"/>
      <c r="AY48" s="355"/>
      <c r="AZ48" s="355"/>
      <c r="BA48" s="355"/>
      <c r="BB48" s="355"/>
      <c r="BC48" s="387"/>
      <c r="BD48" s="388" t="s">
        <v>24</v>
      </c>
      <c r="BE48" s="389"/>
      <c r="BF48" s="394" t="s">
        <v>99</v>
      </c>
      <c r="BG48" s="395"/>
      <c r="BH48" s="395"/>
      <c r="BI48" s="389"/>
      <c r="BJ48" s="48"/>
      <c r="BK48" s="67"/>
      <c r="BL48" s="67"/>
      <c r="BM48" s="67"/>
      <c r="BP48" s="40"/>
      <c r="BQ48" s="40"/>
      <c r="BR48" s="40"/>
    </row>
    <row r="49" spans="1:2644" s="39" customFormat="1" ht="32.4" customHeight="1" thickBot="1" x14ac:dyDescent="0.45">
      <c r="A49" s="364"/>
      <c r="B49" s="369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1"/>
      <c r="P49" s="377"/>
      <c r="Q49" s="378"/>
      <c r="R49" s="378"/>
      <c r="S49" s="382"/>
      <c r="T49" s="375" t="s">
        <v>5</v>
      </c>
      <c r="U49" s="376"/>
      <c r="V49" s="400" t="s">
        <v>11</v>
      </c>
      <c r="W49" s="381"/>
      <c r="X49" s="403" t="s">
        <v>12</v>
      </c>
      <c r="Y49" s="358"/>
      <c r="Z49" s="358"/>
      <c r="AA49" s="358"/>
      <c r="AB49" s="358"/>
      <c r="AC49" s="358"/>
      <c r="AD49" s="358"/>
      <c r="AE49" s="404"/>
      <c r="AF49" s="405" t="s">
        <v>14</v>
      </c>
      <c r="AG49" s="406"/>
      <c r="AH49" s="406"/>
      <c r="AI49" s="406"/>
      <c r="AJ49" s="406"/>
      <c r="AK49" s="407"/>
      <c r="AL49" s="405" t="s">
        <v>15</v>
      </c>
      <c r="AM49" s="406"/>
      <c r="AN49" s="406"/>
      <c r="AO49" s="406"/>
      <c r="AP49" s="406"/>
      <c r="AQ49" s="407"/>
      <c r="AR49" s="405" t="s">
        <v>16</v>
      </c>
      <c r="AS49" s="406"/>
      <c r="AT49" s="406"/>
      <c r="AU49" s="406"/>
      <c r="AV49" s="406"/>
      <c r="AW49" s="407"/>
      <c r="AX49" s="403" t="s">
        <v>157</v>
      </c>
      <c r="AY49" s="358"/>
      <c r="AZ49" s="358"/>
      <c r="BA49" s="358"/>
      <c r="BB49" s="358"/>
      <c r="BC49" s="359"/>
      <c r="BD49" s="390"/>
      <c r="BE49" s="391"/>
      <c r="BF49" s="396"/>
      <c r="BG49" s="397"/>
      <c r="BH49" s="397"/>
      <c r="BI49" s="391"/>
      <c r="BJ49" s="48"/>
      <c r="BK49" s="67"/>
      <c r="BL49" s="67"/>
      <c r="BM49" s="67"/>
      <c r="BP49" s="40"/>
      <c r="BQ49" s="40"/>
      <c r="BR49" s="40"/>
    </row>
    <row r="50" spans="1:2644" s="39" customFormat="1" ht="76.95" customHeight="1" thickBot="1" x14ac:dyDescent="0.45">
      <c r="A50" s="364"/>
      <c r="B50" s="369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1"/>
      <c r="P50" s="377"/>
      <c r="Q50" s="378"/>
      <c r="R50" s="378"/>
      <c r="S50" s="382"/>
      <c r="T50" s="377"/>
      <c r="U50" s="378"/>
      <c r="V50" s="401"/>
      <c r="W50" s="382"/>
      <c r="X50" s="410" t="s">
        <v>13</v>
      </c>
      <c r="Y50" s="411"/>
      <c r="Z50" s="376" t="s">
        <v>100</v>
      </c>
      <c r="AA50" s="376"/>
      <c r="AB50" s="376" t="s">
        <v>101</v>
      </c>
      <c r="AC50" s="376"/>
      <c r="AD50" s="410" t="s">
        <v>74</v>
      </c>
      <c r="AE50" s="411"/>
      <c r="AF50" s="457" t="s">
        <v>152</v>
      </c>
      <c r="AG50" s="358"/>
      <c r="AH50" s="359"/>
      <c r="AI50" s="457" t="s">
        <v>179</v>
      </c>
      <c r="AJ50" s="358"/>
      <c r="AK50" s="404"/>
      <c r="AL50" s="357" t="s">
        <v>177</v>
      </c>
      <c r="AM50" s="358"/>
      <c r="AN50" s="359"/>
      <c r="AO50" s="457" t="s">
        <v>178</v>
      </c>
      <c r="AP50" s="358"/>
      <c r="AQ50" s="359"/>
      <c r="AR50" s="457" t="s">
        <v>153</v>
      </c>
      <c r="AS50" s="358"/>
      <c r="AT50" s="404"/>
      <c r="AU50" s="357" t="s">
        <v>154</v>
      </c>
      <c r="AV50" s="358"/>
      <c r="AW50" s="404"/>
      <c r="AX50" s="357" t="s">
        <v>188</v>
      </c>
      <c r="AY50" s="358"/>
      <c r="AZ50" s="359"/>
      <c r="BA50" s="360" t="s">
        <v>155</v>
      </c>
      <c r="BB50" s="361"/>
      <c r="BC50" s="362"/>
      <c r="BD50" s="390"/>
      <c r="BE50" s="391"/>
      <c r="BF50" s="396"/>
      <c r="BG50" s="397"/>
      <c r="BH50" s="397"/>
      <c r="BI50" s="391"/>
      <c r="BJ50" s="48"/>
      <c r="BK50" s="67"/>
      <c r="BL50" s="67"/>
      <c r="BM50" s="67"/>
      <c r="BP50" s="40"/>
      <c r="BQ50" s="40"/>
      <c r="BR50" s="40"/>
    </row>
    <row r="51" spans="1:2644" s="39" customFormat="1" ht="155.25" customHeight="1" thickBot="1" x14ac:dyDescent="0.45">
      <c r="A51" s="365"/>
      <c r="B51" s="372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4"/>
      <c r="P51" s="379"/>
      <c r="Q51" s="380"/>
      <c r="R51" s="380"/>
      <c r="S51" s="383"/>
      <c r="T51" s="379"/>
      <c r="U51" s="380"/>
      <c r="V51" s="402"/>
      <c r="W51" s="383"/>
      <c r="X51" s="402"/>
      <c r="Y51" s="412"/>
      <c r="Z51" s="380"/>
      <c r="AA51" s="380"/>
      <c r="AB51" s="380"/>
      <c r="AC51" s="380"/>
      <c r="AD51" s="402"/>
      <c r="AE51" s="412"/>
      <c r="AF51" s="145" t="s">
        <v>3</v>
      </c>
      <c r="AG51" s="191" t="s">
        <v>17</v>
      </c>
      <c r="AH51" s="147" t="s">
        <v>18</v>
      </c>
      <c r="AI51" s="145" t="s">
        <v>3</v>
      </c>
      <c r="AJ51" s="191" t="s">
        <v>17</v>
      </c>
      <c r="AK51" s="148" t="s">
        <v>18</v>
      </c>
      <c r="AL51" s="147" t="s">
        <v>3</v>
      </c>
      <c r="AM51" s="146" t="s">
        <v>17</v>
      </c>
      <c r="AN51" s="147" t="s">
        <v>18</v>
      </c>
      <c r="AO51" s="145" t="s">
        <v>3</v>
      </c>
      <c r="AP51" s="146" t="s">
        <v>17</v>
      </c>
      <c r="AQ51" s="147" t="s">
        <v>18</v>
      </c>
      <c r="AR51" s="145" t="s">
        <v>3</v>
      </c>
      <c r="AS51" s="146" t="s">
        <v>17</v>
      </c>
      <c r="AT51" s="148" t="s">
        <v>18</v>
      </c>
      <c r="AU51" s="147" t="s">
        <v>3</v>
      </c>
      <c r="AV51" s="146" t="s">
        <v>17</v>
      </c>
      <c r="AW51" s="148" t="s">
        <v>18</v>
      </c>
      <c r="AX51" s="147" t="s">
        <v>3</v>
      </c>
      <c r="AY51" s="146" t="s">
        <v>17</v>
      </c>
      <c r="AZ51" s="147" t="s">
        <v>18</v>
      </c>
      <c r="BA51" s="145" t="s">
        <v>3</v>
      </c>
      <c r="BB51" s="146" t="s">
        <v>17</v>
      </c>
      <c r="BC51" s="147" t="s">
        <v>18</v>
      </c>
      <c r="BD51" s="392"/>
      <c r="BE51" s="393"/>
      <c r="BF51" s="398"/>
      <c r="BG51" s="399"/>
      <c r="BH51" s="399"/>
      <c r="BI51" s="393"/>
      <c r="BJ51" s="48"/>
      <c r="BK51" s="67"/>
      <c r="BL51" s="67"/>
      <c r="BM51" s="67"/>
      <c r="BP51" s="40"/>
      <c r="BQ51" s="40"/>
      <c r="BR51" s="40"/>
    </row>
    <row r="52" spans="1:2644" s="39" customFormat="1" ht="54.75" customHeight="1" x14ac:dyDescent="0.4">
      <c r="A52" s="228" t="s">
        <v>174</v>
      </c>
      <c r="B52" s="434" t="s">
        <v>406</v>
      </c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591">
        <v>5</v>
      </c>
      <c r="Q52" s="592"/>
      <c r="R52" s="452"/>
      <c r="S52" s="453"/>
      <c r="T52" s="764">
        <f t="shared" si="6"/>
        <v>216</v>
      </c>
      <c r="U52" s="704"/>
      <c r="V52" s="703">
        <f t="shared" si="7"/>
        <v>86</v>
      </c>
      <c r="W52" s="760"/>
      <c r="X52" s="704">
        <v>40</v>
      </c>
      <c r="Y52" s="702"/>
      <c r="Z52" s="706"/>
      <c r="AA52" s="706"/>
      <c r="AB52" s="706">
        <v>46</v>
      </c>
      <c r="AC52" s="706"/>
      <c r="AD52" s="704"/>
      <c r="AE52" s="702"/>
      <c r="AF52" s="300"/>
      <c r="AG52" s="292"/>
      <c r="AH52" s="256"/>
      <c r="AI52" s="300"/>
      <c r="AJ52" s="292"/>
      <c r="AK52" s="304"/>
      <c r="AL52" s="256"/>
      <c r="AM52" s="292"/>
      <c r="AN52" s="256"/>
      <c r="AO52" s="300"/>
      <c r="AP52" s="150"/>
      <c r="AQ52" s="151"/>
      <c r="AR52" s="256">
        <v>216</v>
      </c>
      <c r="AS52" s="292">
        <v>86</v>
      </c>
      <c r="AT52" s="304">
        <v>6</v>
      </c>
      <c r="AU52" s="152"/>
      <c r="AV52" s="150"/>
      <c r="AW52" s="151"/>
      <c r="AX52" s="152"/>
      <c r="AY52" s="150"/>
      <c r="AZ52" s="152"/>
      <c r="BA52" s="149"/>
      <c r="BB52" s="150"/>
      <c r="BC52" s="152"/>
      <c r="BD52" s="596">
        <f t="shared" si="12"/>
        <v>6</v>
      </c>
      <c r="BE52" s="597"/>
      <c r="BF52" s="838" t="s">
        <v>135</v>
      </c>
      <c r="BG52" s="839"/>
      <c r="BH52" s="839"/>
      <c r="BI52" s="840"/>
      <c r="BJ52" s="84">
        <f t="shared" si="4"/>
        <v>86</v>
      </c>
      <c r="BK52" s="67"/>
      <c r="BL52" s="67"/>
      <c r="BM52" s="67"/>
      <c r="BP52" s="40"/>
      <c r="BQ52" s="40"/>
      <c r="BR52" s="40"/>
    </row>
    <row r="53" spans="1:2644" s="82" customFormat="1" ht="53.25" customHeight="1" x14ac:dyDescent="0.35">
      <c r="A53" s="236" t="s">
        <v>176</v>
      </c>
      <c r="B53" s="415" t="s">
        <v>329</v>
      </c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7"/>
      <c r="P53" s="339"/>
      <c r="Q53" s="340"/>
      <c r="R53" s="340"/>
      <c r="S53" s="341"/>
      <c r="T53" s="441"/>
      <c r="U53" s="439"/>
      <c r="V53" s="408"/>
      <c r="W53" s="409"/>
      <c r="X53" s="339"/>
      <c r="Y53" s="440"/>
      <c r="Z53" s="340"/>
      <c r="AA53" s="340"/>
      <c r="AB53" s="340"/>
      <c r="AC53" s="340"/>
      <c r="AD53" s="439">
        <f t="shared" ref="AD53" si="13">SUM(AD54:AE56)</f>
        <v>0</v>
      </c>
      <c r="AE53" s="340"/>
      <c r="AF53" s="252"/>
      <c r="AG53" s="253"/>
      <c r="AH53" s="261"/>
      <c r="AI53" s="252"/>
      <c r="AJ53" s="253"/>
      <c r="AK53" s="262"/>
      <c r="AL53" s="261"/>
      <c r="AM53" s="253"/>
      <c r="AN53" s="261"/>
      <c r="AO53" s="252"/>
      <c r="AP53" s="253"/>
      <c r="AQ53" s="262"/>
      <c r="AR53" s="261"/>
      <c r="AS53" s="253"/>
      <c r="AT53" s="262"/>
      <c r="AU53" s="261"/>
      <c r="AV53" s="253"/>
      <c r="AW53" s="262"/>
      <c r="AX53" s="261"/>
      <c r="AY53" s="253"/>
      <c r="AZ53" s="261"/>
      <c r="BA53" s="252"/>
      <c r="BB53" s="253"/>
      <c r="BC53" s="261"/>
      <c r="BD53" s="596">
        <f t="shared" si="12"/>
        <v>0</v>
      </c>
      <c r="BE53" s="597"/>
      <c r="BF53" s="486"/>
      <c r="BG53" s="348"/>
      <c r="BH53" s="348"/>
      <c r="BI53" s="349"/>
      <c r="BJ53" s="91">
        <f t="shared" si="4"/>
        <v>0</v>
      </c>
      <c r="BK53" s="94"/>
      <c r="BL53" s="94"/>
      <c r="BM53" s="94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  <c r="IV53" s="95"/>
      <c r="IW53" s="95"/>
      <c r="IX53" s="95"/>
      <c r="IY53" s="95"/>
      <c r="IZ53" s="95"/>
      <c r="JA53" s="95"/>
      <c r="JB53" s="95"/>
      <c r="JC53" s="95"/>
      <c r="JD53" s="95"/>
      <c r="JE53" s="95"/>
      <c r="JF53" s="95"/>
      <c r="JG53" s="95"/>
      <c r="JH53" s="95"/>
      <c r="JI53" s="95"/>
      <c r="JJ53" s="95"/>
      <c r="JK53" s="95"/>
      <c r="JL53" s="95"/>
      <c r="JM53" s="95"/>
      <c r="JN53" s="95"/>
      <c r="JO53" s="95"/>
      <c r="JP53" s="95"/>
      <c r="JQ53" s="95"/>
      <c r="JR53" s="95"/>
      <c r="JS53" s="95"/>
      <c r="JT53" s="95"/>
      <c r="JU53" s="95"/>
      <c r="JV53" s="95"/>
      <c r="JW53" s="95"/>
      <c r="JX53" s="95"/>
      <c r="JY53" s="95"/>
      <c r="JZ53" s="95"/>
      <c r="KA53" s="95"/>
      <c r="KB53" s="95"/>
      <c r="KC53" s="95"/>
      <c r="KD53" s="95"/>
      <c r="KE53" s="95"/>
      <c r="KF53" s="95"/>
      <c r="KG53" s="95"/>
      <c r="KH53" s="95"/>
      <c r="KI53" s="95"/>
      <c r="KJ53" s="95"/>
      <c r="KK53" s="95"/>
      <c r="KL53" s="95"/>
      <c r="KM53" s="95"/>
      <c r="KN53" s="95"/>
      <c r="KO53" s="95"/>
      <c r="KP53" s="95"/>
      <c r="KQ53" s="95"/>
      <c r="KR53" s="95"/>
      <c r="KS53" s="95"/>
      <c r="KT53" s="95"/>
      <c r="KU53" s="95"/>
      <c r="KV53" s="95"/>
      <c r="KW53" s="95"/>
      <c r="KX53" s="95"/>
      <c r="KY53" s="95"/>
      <c r="KZ53" s="95"/>
      <c r="LA53" s="95"/>
      <c r="LB53" s="95"/>
      <c r="LC53" s="95"/>
      <c r="LD53" s="95"/>
      <c r="LE53" s="95"/>
      <c r="LF53" s="95"/>
      <c r="LG53" s="95"/>
      <c r="LH53" s="95"/>
      <c r="LI53" s="95"/>
      <c r="LJ53" s="95"/>
      <c r="LK53" s="95"/>
      <c r="LL53" s="95"/>
      <c r="LM53" s="95"/>
      <c r="LN53" s="95"/>
      <c r="LO53" s="95"/>
      <c r="LP53" s="95"/>
      <c r="LQ53" s="95"/>
      <c r="LR53" s="95"/>
      <c r="LS53" s="95"/>
      <c r="LT53" s="95"/>
      <c r="LU53" s="95"/>
      <c r="LV53" s="95"/>
      <c r="LW53" s="95"/>
      <c r="LX53" s="95"/>
      <c r="LY53" s="95"/>
      <c r="LZ53" s="95"/>
      <c r="MA53" s="95"/>
      <c r="MB53" s="95"/>
      <c r="MC53" s="95"/>
      <c r="MD53" s="95"/>
      <c r="ME53" s="95"/>
      <c r="MF53" s="95"/>
      <c r="MG53" s="95"/>
      <c r="MH53" s="95"/>
      <c r="MI53" s="95"/>
      <c r="MJ53" s="95"/>
      <c r="MK53" s="95"/>
      <c r="ML53" s="95"/>
      <c r="MM53" s="95"/>
      <c r="MN53" s="95"/>
      <c r="MO53" s="95"/>
      <c r="MP53" s="95"/>
      <c r="MQ53" s="95"/>
      <c r="MR53" s="95"/>
      <c r="MS53" s="95"/>
      <c r="MT53" s="95"/>
      <c r="MU53" s="95"/>
      <c r="MV53" s="95"/>
      <c r="MW53" s="95"/>
      <c r="MX53" s="95"/>
      <c r="MY53" s="95"/>
      <c r="MZ53" s="95"/>
      <c r="NA53" s="95"/>
      <c r="NB53" s="95"/>
      <c r="NC53" s="95"/>
      <c r="ND53" s="95"/>
      <c r="NE53" s="95"/>
      <c r="NF53" s="95"/>
      <c r="NG53" s="95"/>
      <c r="NH53" s="95"/>
      <c r="NI53" s="95"/>
      <c r="NJ53" s="95"/>
      <c r="NK53" s="95"/>
      <c r="NL53" s="95"/>
      <c r="NM53" s="95"/>
      <c r="NN53" s="95"/>
      <c r="NO53" s="95"/>
      <c r="NP53" s="95"/>
      <c r="NQ53" s="95"/>
      <c r="NR53" s="95"/>
      <c r="NS53" s="95"/>
      <c r="NT53" s="95"/>
      <c r="NU53" s="95"/>
      <c r="NV53" s="95"/>
      <c r="NW53" s="95"/>
      <c r="NX53" s="95"/>
      <c r="NY53" s="95"/>
      <c r="NZ53" s="95"/>
      <c r="OA53" s="95"/>
      <c r="OB53" s="95"/>
      <c r="OC53" s="95"/>
      <c r="OD53" s="95"/>
      <c r="OE53" s="95"/>
      <c r="OF53" s="95"/>
      <c r="OG53" s="95"/>
      <c r="OH53" s="95"/>
      <c r="OI53" s="95"/>
      <c r="OJ53" s="95"/>
      <c r="OK53" s="95"/>
      <c r="OL53" s="95"/>
      <c r="OM53" s="95"/>
      <c r="ON53" s="95"/>
      <c r="OO53" s="95"/>
      <c r="OP53" s="95"/>
      <c r="OQ53" s="95"/>
      <c r="OR53" s="95"/>
      <c r="OS53" s="95"/>
      <c r="OT53" s="95"/>
      <c r="OU53" s="95"/>
      <c r="OV53" s="95"/>
      <c r="OW53" s="95"/>
      <c r="OX53" s="95"/>
      <c r="OY53" s="95"/>
      <c r="OZ53" s="95"/>
      <c r="PA53" s="95"/>
      <c r="PB53" s="95"/>
      <c r="PC53" s="95"/>
      <c r="PD53" s="95"/>
      <c r="PE53" s="95"/>
      <c r="PF53" s="95"/>
      <c r="PG53" s="95"/>
      <c r="PH53" s="95"/>
      <c r="PI53" s="95"/>
      <c r="PJ53" s="95"/>
      <c r="PK53" s="95"/>
      <c r="PL53" s="95"/>
      <c r="PM53" s="95"/>
      <c r="PN53" s="95"/>
      <c r="PO53" s="95"/>
      <c r="PP53" s="95"/>
      <c r="PQ53" s="95"/>
      <c r="PR53" s="95"/>
      <c r="PS53" s="95"/>
      <c r="PT53" s="95"/>
      <c r="PU53" s="95"/>
      <c r="PV53" s="95"/>
      <c r="PW53" s="95"/>
      <c r="PX53" s="95"/>
      <c r="PY53" s="95"/>
      <c r="PZ53" s="95"/>
      <c r="QA53" s="95"/>
      <c r="QB53" s="95"/>
      <c r="QC53" s="95"/>
      <c r="QD53" s="95"/>
      <c r="QE53" s="95"/>
      <c r="QF53" s="95"/>
      <c r="QG53" s="95"/>
      <c r="QH53" s="95"/>
      <c r="QI53" s="95"/>
      <c r="QJ53" s="95"/>
      <c r="QK53" s="95"/>
      <c r="QL53" s="95"/>
      <c r="QM53" s="95"/>
      <c r="QN53" s="95"/>
      <c r="QO53" s="95"/>
      <c r="QP53" s="95"/>
      <c r="QQ53" s="95"/>
      <c r="QR53" s="95"/>
      <c r="QS53" s="95"/>
      <c r="QT53" s="95"/>
      <c r="QU53" s="95"/>
      <c r="QV53" s="95"/>
      <c r="QW53" s="95"/>
      <c r="QX53" s="95"/>
      <c r="QY53" s="95"/>
      <c r="QZ53" s="95"/>
      <c r="RA53" s="95"/>
      <c r="RB53" s="95"/>
      <c r="RC53" s="95"/>
      <c r="RD53" s="95"/>
      <c r="RE53" s="95"/>
      <c r="RF53" s="95"/>
      <c r="RG53" s="95"/>
      <c r="RH53" s="95"/>
      <c r="RI53" s="95"/>
      <c r="RJ53" s="95"/>
      <c r="RK53" s="95"/>
      <c r="RL53" s="95"/>
      <c r="RM53" s="95"/>
      <c r="RN53" s="95"/>
      <c r="RO53" s="95"/>
      <c r="RP53" s="95"/>
      <c r="RQ53" s="95"/>
      <c r="RR53" s="95"/>
      <c r="RS53" s="95"/>
      <c r="RT53" s="95"/>
      <c r="RU53" s="95"/>
      <c r="RV53" s="95"/>
      <c r="RW53" s="95"/>
      <c r="RX53" s="95"/>
      <c r="RY53" s="95"/>
      <c r="RZ53" s="95"/>
      <c r="SA53" s="95"/>
      <c r="SB53" s="95"/>
      <c r="SC53" s="95"/>
      <c r="SD53" s="95"/>
      <c r="SE53" s="95"/>
      <c r="SF53" s="95"/>
      <c r="SG53" s="95"/>
      <c r="SH53" s="95"/>
      <c r="SI53" s="95"/>
      <c r="SJ53" s="95"/>
      <c r="SK53" s="95"/>
      <c r="SL53" s="95"/>
      <c r="SM53" s="95"/>
      <c r="SN53" s="95"/>
      <c r="SO53" s="95"/>
      <c r="SP53" s="95"/>
      <c r="SQ53" s="95"/>
      <c r="SR53" s="95"/>
      <c r="SS53" s="95"/>
      <c r="ST53" s="95"/>
      <c r="SU53" s="95"/>
      <c r="SV53" s="95"/>
      <c r="SW53" s="95"/>
      <c r="SX53" s="95"/>
      <c r="SY53" s="95"/>
      <c r="SZ53" s="95"/>
      <c r="TA53" s="95"/>
      <c r="TB53" s="95"/>
      <c r="TC53" s="95"/>
      <c r="TD53" s="95"/>
      <c r="TE53" s="95"/>
      <c r="TF53" s="95"/>
      <c r="TG53" s="95"/>
      <c r="TH53" s="95"/>
      <c r="TI53" s="95"/>
      <c r="TJ53" s="95"/>
      <c r="TK53" s="95"/>
      <c r="TL53" s="95"/>
      <c r="TM53" s="95"/>
      <c r="TN53" s="95"/>
      <c r="TO53" s="95"/>
      <c r="TP53" s="95"/>
      <c r="TQ53" s="95"/>
      <c r="TR53" s="95"/>
      <c r="TS53" s="95"/>
      <c r="TT53" s="95"/>
      <c r="TU53" s="95"/>
      <c r="TV53" s="95"/>
      <c r="TW53" s="95"/>
      <c r="TX53" s="95"/>
      <c r="TY53" s="95"/>
      <c r="TZ53" s="95"/>
      <c r="UA53" s="95"/>
      <c r="UB53" s="95"/>
      <c r="UC53" s="95"/>
      <c r="UD53" s="95"/>
      <c r="UE53" s="95"/>
      <c r="UF53" s="95"/>
      <c r="UG53" s="95"/>
      <c r="UH53" s="95"/>
      <c r="UI53" s="95"/>
      <c r="UJ53" s="95"/>
      <c r="UK53" s="95"/>
      <c r="UL53" s="95"/>
      <c r="UM53" s="95"/>
      <c r="UN53" s="95"/>
      <c r="UO53" s="95"/>
      <c r="UP53" s="95"/>
      <c r="UQ53" s="95"/>
      <c r="UR53" s="95"/>
      <c r="US53" s="95"/>
      <c r="UT53" s="95"/>
      <c r="UU53" s="95"/>
      <c r="UV53" s="95"/>
      <c r="UW53" s="95"/>
      <c r="UX53" s="95"/>
      <c r="UY53" s="95"/>
      <c r="UZ53" s="95"/>
      <c r="VA53" s="95"/>
      <c r="VB53" s="95"/>
      <c r="VC53" s="95"/>
      <c r="VD53" s="95"/>
      <c r="VE53" s="95"/>
      <c r="VF53" s="95"/>
      <c r="VG53" s="95"/>
      <c r="VH53" s="95"/>
      <c r="VI53" s="95"/>
      <c r="VJ53" s="95"/>
      <c r="VK53" s="95"/>
      <c r="VL53" s="95"/>
      <c r="VM53" s="95"/>
      <c r="VN53" s="95"/>
      <c r="VO53" s="95"/>
      <c r="VP53" s="95"/>
      <c r="VQ53" s="95"/>
      <c r="VR53" s="95"/>
      <c r="VS53" s="95"/>
      <c r="VT53" s="95"/>
      <c r="VU53" s="95"/>
      <c r="VV53" s="95"/>
      <c r="VW53" s="95"/>
      <c r="VX53" s="95"/>
      <c r="VY53" s="95"/>
      <c r="VZ53" s="95"/>
      <c r="WA53" s="95"/>
      <c r="WB53" s="95"/>
      <c r="WC53" s="95"/>
      <c r="WD53" s="95"/>
      <c r="WE53" s="95"/>
      <c r="WF53" s="95"/>
      <c r="WG53" s="95"/>
      <c r="WH53" s="95"/>
      <c r="WI53" s="95"/>
      <c r="WJ53" s="95"/>
      <c r="WK53" s="95"/>
      <c r="WL53" s="95"/>
      <c r="WM53" s="95"/>
      <c r="WN53" s="95"/>
      <c r="WO53" s="95"/>
      <c r="WP53" s="95"/>
      <c r="WQ53" s="95"/>
      <c r="WR53" s="95"/>
      <c r="WS53" s="95"/>
      <c r="WT53" s="95"/>
      <c r="WU53" s="95"/>
      <c r="WV53" s="95"/>
      <c r="WW53" s="95"/>
      <c r="WX53" s="95"/>
      <c r="WY53" s="95"/>
      <c r="WZ53" s="95"/>
      <c r="XA53" s="95"/>
      <c r="XB53" s="95"/>
      <c r="XC53" s="95"/>
      <c r="XD53" s="95"/>
      <c r="XE53" s="95"/>
      <c r="XF53" s="95"/>
      <c r="XG53" s="95"/>
      <c r="XH53" s="95"/>
      <c r="XI53" s="95"/>
      <c r="XJ53" s="95"/>
      <c r="XK53" s="95"/>
      <c r="XL53" s="95"/>
      <c r="XM53" s="95"/>
      <c r="XN53" s="95"/>
      <c r="XO53" s="95"/>
      <c r="XP53" s="95"/>
      <c r="XQ53" s="95"/>
      <c r="XR53" s="95"/>
      <c r="XS53" s="95"/>
      <c r="XT53" s="95"/>
      <c r="XU53" s="95"/>
      <c r="XV53" s="95"/>
      <c r="XW53" s="95"/>
      <c r="XX53" s="95"/>
      <c r="XY53" s="95"/>
      <c r="XZ53" s="95"/>
      <c r="YA53" s="95"/>
      <c r="YB53" s="95"/>
      <c r="YC53" s="95"/>
      <c r="YD53" s="95"/>
      <c r="YE53" s="95"/>
      <c r="YF53" s="95"/>
      <c r="YG53" s="95"/>
      <c r="YH53" s="95"/>
      <c r="YI53" s="95"/>
      <c r="YJ53" s="95"/>
      <c r="YK53" s="95"/>
      <c r="YL53" s="95"/>
      <c r="YM53" s="95"/>
      <c r="YN53" s="95"/>
      <c r="YO53" s="95"/>
      <c r="YP53" s="95"/>
      <c r="YQ53" s="95"/>
      <c r="YR53" s="95"/>
      <c r="YS53" s="95"/>
      <c r="YT53" s="95"/>
      <c r="YU53" s="95"/>
      <c r="YV53" s="95"/>
      <c r="YW53" s="95"/>
      <c r="YX53" s="95"/>
      <c r="YY53" s="95"/>
      <c r="YZ53" s="95"/>
      <c r="ZA53" s="95"/>
      <c r="ZB53" s="95"/>
      <c r="ZC53" s="95"/>
      <c r="ZD53" s="95"/>
      <c r="ZE53" s="95"/>
      <c r="ZF53" s="95"/>
      <c r="ZG53" s="95"/>
      <c r="ZH53" s="95"/>
      <c r="ZI53" s="95"/>
      <c r="ZJ53" s="95"/>
      <c r="ZK53" s="95"/>
      <c r="ZL53" s="95"/>
      <c r="ZM53" s="95"/>
      <c r="ZN53" s="95"/>
      <c r="ZO53" s="95"/>
      <c r="ZP53" s="95"/>
      <c r="ZQ53" s="95"/>
      <c r="ZR53" s="95"/>
      <c r="ZS53" s="95"/>
      <c r="ZT53" s="95"/>
      <c r="ZU53" s="95"/>
      <c r="ZV53" s="95"/>
      <c r="ZW53" s="95"/>
      <c r="ZX53" s="95"/>
      <c r="ZY53" s="95"/>
      <c r="ZZ53" s="95"/>
      <c r="AAA53" s="95"/>
      <c r="AAB53" s="95"/>
      <c r="AAC53" s="95"/>
      <c r="AAD53" s="95"/>
      <c r="AAE53" s="95"/>
      <c r="AAF53" s="95"/>
      <c r="AAG53" s="95"/>
      <c r="AAH53" s="95"/>
      <c r="AAI53" s="95"/>
      <c r="AAJ53" s="95"/>
      <c r="AAK53" s="95"/>
      <c r="AAL53" s="95"/>
      <c r="AAM53" s="95"/>
      <c r="AAN53" s="95"/>
      <c r="AAO53" s="95"/>
      <c r="AAP53" s="95"/>
      <c r="AAQ53" s="95"/>
      <c r="AAR53" s="95"/>
      <c r="AAS53" s="95"/>
      <c r="AAT53" s="95"/>
      <c r="AAU53" s="95"/>
      <c r="AAV53" s="95"/>
      <c r="AAW53" s="95"/>
      <c r="AAX53" s="95"/>
      <c r="AAY53" s="95"/>
      <c r="AAZ53" s="95"/>
      <c r="ABA53" s="95"/>
      <c r="ABB53" s="95"/>
      <c r="ABC53" s="95"/>
      <c r="ABD53" s="95"/>
      <c r="ABE53" s="95"/>
      <c r="ABF53" s="95"/>
      <c r="ABG53" s="95"/>
      <c r="ABH53" s="95"/>
      <c r="ABI53" s="95"/>
      <c r="ABJ53" s="95"/>
      <c r="ABK53" s="95"/>
      <c r="ABL53" s="95"/>
      <c r="ABM53" s="95"/>
      <c r="ABN53" s="95"/>
      <c r="ABO53" s="95"/>
      <c r="ABP53" s="95"/>
      <c r="ABQ53" s="95"/>
      <c r="ABR53" s="95"/>
      <c r="ABS53" s="95"/>
      <c r="ABT53" s="95"/>
      <c r="ABU53" s="95"/>
      <c r="ABV53" s="95"/>
      <c r="ABW53" s="95"/>
      <c r="ABX53" s="95"/>
      <c r="ABY53" s="95"/>
      <c r="ABZ53" s="95"/>
      <c r="ACA53" s="95"/>
      <c r="ACB53" s="95"/>
      <c r="ACC53" s="95"/>
      <c r="ACD53" s="95"/>
      <c r="ACE53" s="95"/>
      <c r="ACF53" s="95"/>
      <c r="ACG53" s="95"/>
      <c r="ACH53" s="95"/>
      <c r="ACI53" s="95"/>
      <c r="ACJ53" s="95"/>
      <c r="ACK53" s="95"/>
      <c r="ACL53" s="95"/>
      <c r="ACM53" s="95"/>
      <c r="ACN53" s="95"/>
      <c r="ACO53" s="95"/>
      <c r="ACP53" s="95"/>
      <c r="ACQ53" s="95"/>
      <c r="ACR53" s="95"/>
      <c r="ACS53" s="95"/>
      <c r="ACT53" s="95"/>
      <c r="ACU53" s="95"/>
      <c r="ACV53" s="95"/>
      <c r="ACW53" s="95"/>
      <c r="ACX53" s="95"/>
      <c r="ACY53" s="95"/>
      <c r="ACZ53" s="95"/>
      <c r="ADA53" s="95"/>
      <c r="ADB53" s="95"/>
      <c r="ADC53" s="95"/>
      <c r="ADD53" s="95"/>
      <c r="ADE53" s="95"/>
      <c r="ADF53" s="95"/>
      <c r="ADG53" s="95"/>
      <c r="ADH53" s="95"/>
      <c r="ADI53" s="95"/>
      <c r="ADJ53" s="95"/>
      <c r="ADK53" s="95"/>
      <c r="ADL53" s="95"/>
      <c r="ADM53" s="95"/>
      <c r="ADN53" s="95"/>
      <c r="ADO53" s="95"/>
      <c r="ADP53" s="95"/>
      <c r="ADQ53" s="95"/>
      <c r="ADR53" s="95"/>
      <c r="ADS53" s="95"/>
      <c r="ADT53" s="95"/>
      <c r="ADU53" s="95"/>
      <c r="ADV53" s="95"/>
      <c r="ADW53" s="95"/>
      <c r="ADX53" s="95"/>
      <c r="ADY53" s="95"/>
      <c r="ADZ53" s="95"/>
      <c r="AEA53" s="95"/>
      <c r="AEB53" s="95"/>
      <c r="AEC53" s="95"/>
      <c r="AED53" s="95"/>
      <c r="AEE53" s="95"/>
      <c r="AEF53" s="95"/>
      <c r="AEG53" s="95"/>
      <c r="AEH53" s="95"/>
      <c r="AEI53" s="95"/>
      <c r="AEJ53" s="95"/>
      <c r="AEK53" s="95"/>
      <c r="AEL53" s="95"/>
      <c r="AEM53" s="95"/>
      <c r="AEN53" s="95"/>
      <c r="AEO53" s="95"/>
      <c r="AEP53" s="95"/>
      <c r="AEQ53" s="95"/>
      <c r="AER53" s="95"/>
      <c r="AES53" s="95"/>
      <c r="AET53" s="95"/>
      <c r="AEU53" s="95"/>
      <c r="AEV53" s="95"/>
      <c r="AEW53" s="95"/>
      <c r="AEX53" s="95"/>
      <c r="AEY53" s="95"/>
      <c r="AEZ53" s="95"/>
      <c r="AFA53" s="95"/>
      <c r="AFB53" s="95"/>
      <c r="AFC53" s="95"/>
      <c r="AFD53" s="95"/>
      <c r="AFE53" s="95"/>
      <c r="AFF53" s="95"/>
      <c r="AFG53" s="95"/>
      <c r="AFH53" s="95"/>
      <c r="AFI53" s="95"/>
      <c r="AFJ53" s="95"/>
      <c r="AFK53" s="95"/>
      <c r="AFL53" s="95"/>
      <c r="AFM53" s="95"/>
      <c r="AFN53" s="95"/>
      <c r="AFO53" s="95"/>
      <c r="AFP53" s="95"/>
      <c r="AFQ53" s="95"/>
      <c r="AFR53" s="95"/>
      <c r="AFS53" s="95"/>
      <c r="AFT53" s="95"/>
      <c r="AFU53" s="95"/>
      <c r="AFV53" s="95"/>
      <c r="AFW53" s="95"/>
      <c r="AFX53" s="95"/>
      <c r="AFY53" s="95"/>
      <c r="AFZ53" s="95"/>
      <c r="AGA53" s="95"/>
      <c r="AGB53" s="95"/>
      <c r="AGC53" s="95"/>
      <c r="AGD53" s="95"/>
      <c r="AGE53" s="95"/>
      <c r="AGF53" s="95"/>
      <c r="AGG53" s="95"/>
      <c r="AGH53" s="95"/>
      <c r="AGI53" s="95"/>
      <c r="AGJ53" s="95"/>
      <c r="AGK53" s="95"/>
      <c r="AGL53" s="95"/>
      <c r="AGM53" s="95"/>
      <c r="AGN53" s="95"/>
      <c r="AGO53" s="95"/>
      <c r="AGP53" s="95"/>
      <c r="AGQ53" s="95"/>
      <c r="AGR53" s="95"/>
      <c r="AGS53" s="95"/>
      <c r="AGT53" s="95"/>
      <c r="AGU53" s="95"/>
      <c r="AGV53" s="95"/>
      <c r="AGW53" s="95"/>
      <c r="AGX53" s="95"/>
      <c r="AGY53" s="95"/>
      <c r="AGZ53" s="95"/>
      <c r="AHA53" s="95"/>
      <c r="AHB53" s="95"/>
      <c r="AHC53" s="95"/>
      <c r="AHD53" s="95"/>
      <c r="AHE53" s="95"/>
      <c r="AHF53" s="95"/>
      <c r="AHG53" s="95"/>
      <c r="AHH53" s="95"/>
      <c r="AHI53" s="95"/>
      <c r="AHJ53" s="95"/>
      <c r="AHK53" s="95"/>
      <c r="AHL53" s="95"/>
      <c r="AHM53" s="95"/>
      <c r="AHN53" s="95"/>
      <c r="AHO53" s="95"/>
      <c r="AHP53" s="95"/>
      <c r="AHQ53" s="95"/>
      <c r="AHR53" s="95"/>
      <c r="AHS53" s="95"/>
      <c r="AHT53" s="95"/>
      <c r="AHU53" s="95"/>
      <c r="AHV53" s="95"/>
      <c r="AHW53" s="95"/>
      <c r="AHX53" s="95"/>
      <c r="AHY53" s="95"/>
      <c r="AHZ53" s="95"/>
      <c r="AIA53" s="95"/>
      <c r="AIB53" s="95"/>
      <c r="AIC53" s="95"/>
      <c r="AID53" s="95"/>
      <c r="AIE53" s="95"/>
      <c r="AIF53" s="95"/>
      <c r="AIG53" s="95"/>
      <c r="AIH53" s="95"/>
      <c r="AII53" s="95"/>
      <c r="AIJ53" s="95"/>
      <c r="AIK53" s="95"/>
      <c r="AIL53" s="95"/>
      <c r="AIM53" s="95"/>
      <c r="AIN53" s="95"/>
      <c r="AIO53" s="95"/>
      <c r="AIP53" s="95"/>
      <c r="AIQ53" s="95"/>
      <c r="AIR53" s="95"/>
      <c r="AIS53" s="95"/>
      <c r="AIT53" s="95"/>
      <c r="AIU53" s="95"/>
      <c r="AIV53" s="95"/>
      <c r="AIW53" s="95"/>
      <c r="AIX53" s="95"/>
      <c r="AIY53" s="95"/>
      <c r="AIZ53" s="95"/>
      <c r="AJA53" s="95"/>
      <c r="AJB53" s="95"/>
      <c r="AJC53" s="95"/>
      <c r="AJD53" s="95"/>
      <c r="AJE53" s="95"/>
      <c r="AJF53" s="95"/>
      <c r="AJG53" s="95"/>
      <c r="AJH53" s="95"/>
      <c r="AJI53" s="95"/>
      <c r="AJJ53" s="95"/>
      <c r="AJK53" s="95"/>
      <c r="AJL53" s="95"/>
      <c r="AJM53" s="95"/>
      <c r="AJN53" s="95"/>
      <c r="AJO53" s="95"/>
      <c r="AJP53" s="95"/>
      <c r="AJQ53" s="95"/>
      <c r="AJR53" s="95"/>
      <c r="AJS53" s="95"/>
      <c r="AJT53" s="95"/>
      <c r="AJU53" s="95"/>
      <c r="AJV53" s="95"/>
      <c r="AJW53" s="95"/>
      <c r="AJX53" s="95"/>
      <c r="AJY53" s="95"/>
      <c r="AJZ53" s="95"/>
      <c r="AKA53" s="95"/>
      <c r="AKB53" s="95"/>
      <c r="AKC53" s="95"/>
      <c r="AKD53" s="95"/>
      <c r="AKE53" s="95"/>
      <c r="AKF53" s="95"/>
      <c r="AKG53" s="95"/>
      <c r="AKH53" s="95"/>
      <c r="AKI53" s="95"/>
      <c r="AKJ53" s="95"/>
      <c r="AKK53" s="95"/>
      <c r="AKL53" s="95"/>
      <c r="AKM53" s="95"/>
      <c r="AKN53" s="95"/>
      <c r="AKO53" s="95"/>
      <c r="AKP53" s="95"/>
      <c r="AKQ53" s="95"/>
      <c r="AKR53" s="95"/>
      <c r="AKS53" s="95"/>
      <c r="AKT53" s="95"/>
      <c r="AKU53" s="95"/>
      <c r="AKV53" s="95"/>
      <c r="AKW53" s="95"/>
      <c r="AKX53" s="95"/>
      <c r="AKY53" s="95"/>
      <c r="AKZ53" s="95"/>
      <c r="ALA53" s="95"/>
      <c r="ALB53" s="95"/>
      <c r="ALC53" s="95"/>
      <c r="ALD53" s="95"/>
      <c r="ALE53" s="95"/>
      <c r="ALF53" s="95"/>
      <c r="ALG53" s="95"/>
      <c r="ALH53" s="95"/>
      <c r="ALI53" s="95"/>
      <c r="ALJ53" s="95"/>
      <c r="ALK53" s="95"/>
      <c r="ALL53" s="95"/>
      <c r="ALM53" s="95"/>
      <c r="ALN53" s="95"/>
      <c r="ALO53" s="95"/>
      <c r="ALP53" s="95"/>
      <c r="ALQ53" s="95"/>
      <c r="ALR53" s="95"/>
      <c r="ALS53" s="95"/>
      <c r="ALT53" s="95"/>
      <c r="ALU53" s="95"/>
      <c r="ALV53" s="95"/>
      <c r="ALW53" s="95"/>
      <c r="ALX53" s="95"/>
      <c r="ALY53" s="95"/>
      <c r="ALZ53" s="95"/>
      <c r="AMA53" s="95"/>
      <c r="AMB53" s="95"/>
      <c r="AMC53" s="95"/>
      <c r="AMD53" s="95"/>
      <c r="AME53" s="95"/>
      <c r="AMF53" s="95"/>
      <c r="AMG53" s="95"/>
      <c r="AMH53" s="95"/>
      <c r="AMI53" s="95"/>
      <c r="AMJ53" s="95"/>
      <c r="AMK53" s="95"/>
      <c r="AML53" s="95"/>
      <c r="AMM53" s="95"/>
      <c r="AMN53" s="95"/>
      <c r="AMO53" s="95"/>
      <c r="AMP53" s="95"/>
      <c r="AMQ53" s="95"/>
      <c r="AMR53" s="95"/>
      <c r="AMS53" s="95"/>
      <c r="AMT53" s="95"/>
      <c r="AMU53" s="95"/>
      <c r="AMV53" s="95"/>
      <c r="AMW53" s="95"/>
      <c r="AMX53" s="95"/>
      <c r="AMY53" s="95"/>
      <c r="AMZ53" s="95"/>
      <c r="ANA53" s="95"/>
      <c r="ANB53" s="95"/>
      <c r="ANC53" s="95"/>
      <c r="AND53" s="95"/>
      <c r="ANE53" s="95"/>
      <c r="ANF53" s="95"/>
      <c r="ANG53" s="95"/>
      <c r="ANH53" s="95"/>
      <c r="ANI53" s="95"/>
      <c r="ANJ53" s="95"/>
      <c r="ANK53" s="95"/>
      <c r="ANL53" s="95"/>
      <c r="ANM53" s="95"/>
      <c r="ANN53" s="95"/>
      <c r="ANO53" s="95"/>
      <c r="ANP53" s="95"/>
      <c r="ANQ53" s="95"/>
      <c r="ANR53" s="95"/>
      <c r="ANS53" s="95"/>
      <c r="ANT53" s="95"/>
      <c r="ANU53" s="95"/>
      <c r="ANV53" s="95"/>
      <c r="ANW53" s="95"/>
      <c r="ANX53" s="95"/>
      <c r="ANY53" s="95"/>
      <c r="ANZ53" s="95"/>
      <c r="AOA53" s="95"/>
      <c r="AOB53" s="95"/>
      <c r="AOC53" s="95"/>
      <c r="AOD53" s="95"/>
      <c r="AOE53" s="95"/>
      <c r="AOF53" s="95"/>
      <c r="AOG53" s="95"/>
      <c r="AOH53" s="95"/>
      <c r="AOI53" s="95"/>
      <c r="AOJ53" s="95"/>
      <c r="AOK53" s="95"/>
      <c r="AOL53" s="95"/>
      <c r="AOM53" s="95"/>
      <c r="AON53" s="95"/>
      <c r="AOO53" s="95"/>
      <c r="AOP53" s="95"/>
      <c r="AOQ53" s="95"/>
      <c r="AOR53" s="95"/>
      <c r="AOS53" s="95"/>
      <c r="AOT53" s="95"/>
      <c r="AOU53" s="95"/>
      <c r="AOV53" s="95"/>
      <c r="AOW53" s="95"/>
      <c r="AOX53" s="95"/>
      <c r="AOY53" s="95"/>
      <c r="AOZ53" s="95"/>
      <c r="APA53" s="95"/>
      <c r="APB53" s="95"/>
      <c r="APC53" s="95"/>
      <c r="APD53" s="95"/>
      <c r="APE53" s="95"/>
      <c r="APF53" s="95"/>
      <c r="APG53" s="95"/>
      <c r="APH53" s="95"/>
      <c r="API53" s="95"/>
      <c r="APJ53" s="95"/>
      <c r="APK53" s="95"/>
      <c r="APL53" s="95"/>
      <c r="APM53" s="95"/>
      <c r="APN53" s="95"/>
      <c r="APO53" s="95"/>
      <c r="APP53" s="95"/>
      <c r="APQ53" s="95"/>
      <c r="APR53" s="95"/>
      <c r="APS53" s="95"/>
      <c r="APT53" s="95"/>
      <c r="APU53" s="95"/>
      <c r="APV53" s="95"/>
      <c r="APW53" s="95"/>
      <c r="APX53" s="95"/>
      <c r="APY53" s="95"/>
      <c r="APZ53" s="95"/>
      <c r="AQA53" s="95"/>
      <c r="AQB53" s="95"/>
      <c r="AQC53" s="95"/>
      <c r="AQD53" s="95"/>
      <c r="AQE53" s="95"/>
      <c r="AQF53" s="95"/>
      <c r="AQG53" s="95"/>
      <c r="AQH53" s="95"/>
      <c r="AQI53" s="95"/>
      <c r="AQJ53" s="95"/>
      <c r="AQK53" s="95"/>
      <c r="AQL53" s="95"/>
      <c r="AQM53" s="95"/>
      <c r="AQN53" s="95"/>
      <c r="AQO53" s="95"/>
      <c r="AQP53" s="95"/>
      <c r="AQQ53" s="95"/>
      <c r="AQR53" s="95"/>
      <c r="AQS53" s="95"/>
      <c r="AQT53" s="95"/>
      <c r="AQU53" s="95"/>
      <c r="AQV53" s="95"/>
      <c r="AQW53" s="95"/>
      <c r="AQX53" s="95"/>
      <c r="AQY53" s="95"/>
      <c r="AQZ53" s="95"/>
      <c r="ARA53" s="95"/>
      <c r="ARB53" s="95"/>
      <c r="ARC53" s="95"/>
      <c r="ARD53" s="95"/>
      <c r="ARE53" s="95"/>
      <c r="ARF53" s="95"/>
      <c r="ARG53" s="95"/>
      <c r="ARH53" s="95"/>
      <c r="ARI53" s="95"/>
      <c r="ARJ53" s="95"/>
      <c r="ARK53" s="95"/>
      <c r="ARL53" s="95"/>
      <c r="ARM53" s="95"/>
      <c r="ARN53" s="95"/>
      <c r="ARO53" s="95"/>
      <c r="ARP53" s="95"/>
      <c r="ARQ53" s="95"/>
      <c r="ARR53" s="95"/>
      <c r="ARS53" s="95"/>
      <c r="ART53" s="95"/>
      <c r="ARU53" s="95"/>
      <c r="ARV53" s="95"/>
      <c r="ARW53" s="95"/>
      <c r="ARX53" s="95"/>
      <c r="ARY53" s="95"/>
      <c r="ARZ53" s="95"/>
      <c r="ASA53" s="95"/>
      <c r="ASB53" s="95"/>
      <c r="ASC53" s="95"/>
      <c r="ASD53" s="95"/>
      <c r="ASE53" s="95"/>
      <c r="ASF53" s="95"/>
      <c r="ASG53" s="95"/>
      <c r="ASH53" s="95"/>
      <c r="ASI53" s="95"/>
      <c r="ASJ53" s="95"/>
      <c r="ASK53" s="95"/>
      <c r="ASL53" s="95"/>
      <c r="ASM53" s="95"/>
      <c r="ASN53" s="95"/>
      <c r="ASO53" s="95"/>
      <c r="ASP53" s="95"/>
      <c r="ASQ53" s="95"/>
      <c r="ASR53" s="95"/>
      <c r="ASS53" s="95"/>
      <c r="AST53" s="95"/>
      <c r="ASU53" s="95"/>
      <c r="ASV53" s="95"/>
      <c r="ASW53" s="95"/>
      <c r="ASX53" s="95"/>
      <c r="ASY53" s="95"/>
      <c r="ASZ53" s="95"/>
      <c r="ATA53" s="95"/>
      <c r="ATB53" s="95"/>
      <c r="ATC53" s="95"/>
      <c r="ATD53" s="95"/>
      <c r="ATE53" s="95"/>
      <c r="ATF53" s="95"/>
      <c r="ATG53" s="95"/>
      <c r="ATH53" s="95"/>
      <c r="ATI53" s="95"/>
      <c r="ATJ53" s="95"/>
      <c r="ATK53" s="95"/>
      <c r="ATL53" s="95"/>
      <c r="ATM53" s="95"/>
      <c r="ATN53" s="95"/>
      <c r="ATO53" s="95"/>
      <c r="ATP53" s="95"/>
      <c r="ATQ53" s="95"/>
      <c r="ATR53" s="95"/>
      <c r="ATS53" s="95"/>
      <c r="ATT53" s="95"/>
      <c r="ATU53" s="95"/>
      <c r="ATV53" s="95"/>
      <c r="ATW53" s="95"/>
      <c r="ATX53" s="95"/>
      <c r="ATY53" s="95"/>
      <c r="ATZ53" s="95"/>
      <c r="AUA53" s="95"/>
      <c r="AUB53" s="95"/>
      <c r="AUC53" s="95"/>
      <c r="AUD53" s="95"/>
      <c r="AUE53" s="95"/>
      <c r="AUF53" s="95"/>
      <c r="AUG53" s="95"/>
      <c r="AUH53" s="95"/>
      <c r="AUI53" s="95"/>
      <c r="AUJ53" s="95"/>
      <c r="AUK53" s="95"/>
      <c r="AUL53" s="95"/>
      <c r="AUM53" s="95"/>
      <c r="AUN53" s="95"/>
      <c r="AUO53" s="95"/>
      <c r="AUP53" s="95"/>
      <c r="AUQ53" s="95"/>
      <c r="AUR53" s="95"/>
      <c r="AUS53" s="95"/>
      <c r="AUT53" s="95"/>
      <c r="AUU53" s="95"/>
      <c r="AUV53" s="95"/>
      <c r="AUW53" s="95"/>
      <c r="AUX53" s="95"/>
      <c r="AUY53" s="95"/>
      <c r="AUZ53" s="95"/>
      <c r="AVA53" s="95"/>
      <c r="AVB53" s="95"/>
      <c r="AVC53" s="95"/>
      <c r="AVD53" s="95"/>
      <c r="AVE53" s="95"/>
      <c r="AVF53" s="95"/>
      <c r="AVG53" s="95"/>
      <c r="AVH53" s="95"/>
      <c r="AVI53" s="95"/>
      <c r="AVJ53" s="95"/>
      <c r="AVK53" s="95"/>
      <c r="AVL53" s="95"/>
      <c r="AVM53" s="95"/>
      <c r="AVN53" s="95"/>
      <c r="AVO53" s="95"/>
      <c r="AVP53" s="95"/>
      <c r="AVQ53" s="95"/>
      <c r="AVR53" s="95"/>
      <c r="AVS53" s="95"/>
      <c r="AVT53" s="95"/>
      <c r="AVU53" s="95"/>
      <c r="AVV53" s="95"/>
      <c r="AVW53" s="95"/>
      <c r="AVX53" s="95"/>
      <c r="AVY53" s="95"/>
      <c r="AVZ53" s="95"/>
      <c r="AWA53" s="95"/>
      <c r="AWB53" s="95"/>
      <c r="AWC53" s="95"/>
      <c r="AWD53" s="95"/>
      <c r="AWE53" s="95"/>
      <c r="AWF53" s="95"/>
      <c r="AWG53" s="95"/>
      <c r="AWH53" s="95"/>
      <c r="AWI53" s="95"/>
      <c r="AWJ53" s="95"/>
      <c r="AWK53" s="95"/>
      <c r="AWL53" s="95"/>
      <c r="AWM53" s="95"/>
      <c r="AWN53" s="95"/>
      <c r="AWO53" s="95"/>
      <c r="AWP53" s="95"/>
      <c r="AWQ53" s="95"/>
      <c r="AWR53" s="95"/>
      <c r="AWS53" s="95"/>
      <c r="AWT53" s="95"/>
      <c r="AWU53" s="95"/>
      <c r="AWV53" s="95"/>
      <c r="AWW53" s="95"/>
      <c r="AWX53" s="95"/>
      <c r="AWY53" s="95"/>
      <c r="AWZ53" s="95"/>
      <c r="AXA53" s="95"/>
      <c r="AXB53" s="95"/>
      <c r="AXC53" s="95"/>
      <c r="AXD53" s="95"/>
      <c r="AXE53" s="95"/>
      <c r="AXF53" s="95"/>
      <c r="AXG53" s="95"/>
      <c r="AXH53" s="95"/>
      <c r="AXI53" s="95"/>
      <c r="AXJ53" s="95"/>
      <c r="AXK53" s="95"/>
      <c r="AXL53" s="95"/>
      <c r="AXM53" s="95"/>
      <c r="AXN53" s="95"/>
      <c r="AXO53" s="95"/>
      <c r="AXP53" s="95"/>
      <c r="AXQ53" s="95"/>
      <c r="AXR53" s="95"/>
      <c r="AXS53" s="95"/>
      <c r="AXT53" s="95"/>
      <c r="AXU53" s="95"/>
      <c r="AXV53" s="95"/>
      <c r="AXW53" s="95"/>
      <c r="AXX53" s="95"/>
      <c r="AXY53" s="95"/>
      <c r="AXZ53" s="95"/>
      <c r="AYA53" s="95"/>
      <c r="AYB53" s="95"/>
      <c r="AYC53" s="95"/>
      <c r="AYD53" s="95"/>
      <c r="AYE53" s="95"/>
      <c r="AYF53" s="95"/>
      <c r="AYG53" s="95"/>
      <c r="AYH53" s="95"/>
      <c r="AYI53" s="95"/>
      <c r="AYJ53" s="95"/>
      <c r="AYK53" s="95"/>
      <c r="AYL53" s="95"/>
      <c r="AYM53" s="95"/>
      <c r="AYN53" s="95"/>
      <c r="AYO53" s="95"/>
      <c r="AYP53" s="95"/>
      <c r="AYQ53" s="95"/>
      <c r="AYR53" s="95"/>
      <c r="AYS53" s="95"/>
      <c r="AYT53" s="95"/>
      <c r="AYU53" s="95"/>
      <c r="AYV53" s="95"/>
      <c r="AYW53" s="95"/>
      <c r="AYX53" s="95"/>
      <c r="AYY53" s="95"/>
      <c r="AYZ53" s="95"/>
      <c r="AZA53" s="95"/>
      <c r="AZB53" s="95"/>
      <c r="AZC53" s="95"/>
      <c r="AZD53" s="95"/>
      <c r="AZE53" s="95"/>
      <c r="AZF53" s="95"/>
      <c r="AZG53" s="95"/>
      <c r="AZH53" s="95"/>
      <c r="AZI53" s="95"/>
      <c r="AZJ53" s="95"/>
      <c r="AZK53" s="95"/>
      <c r="AZL53" s="95"/>
      <c r="AZM53" s="95"/>
      <c r="AZN53" s="95"/>
      <c r="AZO53" s="95"/>
      <c r="AZP53" s="95"/>
      <c r="AZQ53" s="95"/>
      <c r="AZR53" s="95"/>
      <c r="AZS53" s="95"/>
      <c r="AZT53" s="95"/>
      <c r="AZU53" s="95"/>
      <c r="AZV53" s="95"/>
      <c r="AZW53" s="95"/>
      <c r="AZX53" s="95"/>
      <c r="AZY53" s="95"/>
      <c r="AZZ53" s="95"/>
      <c r="BAA53" s="95"/>
      <c r="BAB53" s="95"/>
      <c r="BAC53" s="95"/>
      <c r="BAD53" s="95"/>
      <c r="BAE53" s="95"/>
      <c r="BAF53" s="95"/>
      <c r="BAG53" s="95"/>
      <c r="BAH53" s="95"/>
      <c r="BAI53" s="95"/>
      <c r="BAJ53" s="95"/>
      <c r="BAK53" s="95"/>
      <c r="BAL53" s="95"/>
      <c r="BAM53" s="95"/>
      <c r="BAN53" s="95"/>
      <c r="BAO53" s="95"/>
      <c r="BAP53" s="95"/>
      <c r="BAQ53" s="95"/>
      <c r="BAR53" s="95"/>
      <c r="BAS53" s="95"/>
      <c r="BAT53" s="95"/>
      <c r="BAU53" s="95"/>
      <c r="BAV53" s="95"/>
      <c r="BAW53" s="95"/>
      <c r="BAX53" s="95"/>
      <c r="BAY53" s="95"/>
      <c r="BAZ53" s="95"/>
      <c r="BBA53" s="95"/>
      <c r="BBB53" s="95"/>
      <c r="BBC53" s="95"/>
      <c r="BBD53" s="95"/>
      <c r="BBE53" s="95"/>
      <c r="BBF53" s="95"/>
      <c r="BBG53" s="95"/>
      <c r="BBH53" s="95"/>
      <c r="BBI53" s="95"/>
      <c r="BBJ53" s="95"/>
      <c r="BBK53" s="95"/>
      <c r="BBL53" s="95"/>
      <c r="BBM53" s="95"/>
      <c r="BBN53" s="95"/>
      <c r="BBO53" s="95"/>
      <c r="BBP53" s="95"/>
      <c r="BBQ53" s="95"/>
      <c r="BBR53" s="95"/>
      <c r="BBS53" s="95"/>
      <c r="BBT53" s="95"/>
      <c r="BBU53" s="95"/>
      <c r="BBV53" s="95"/>
      <c r="BBW53" s="95"/>
      <c r="BBX53" s="95"/>
      <c r="BBY53" s="95"/>
      <c r="BBZ53" s="95"/>
      <c r="BCA53" s="95"/>
      <c r="BCB53" s="95"/>
      <c r="BCC53" s="95"/>
      <c r="BCD53" s="95"/>
      <c r="BCE53" s="95"/>
      <c r="BCF53" s="95"/>
      <c r="BCG53" s="95"/>
      <c r="BCH53" s="95"/>
      <c r="BCI53" s="95"/>
      <c r="BCJ53" s="95"/>
      <c r="BCK53" s="95"/>
      <c r="BCL53" s="95"/>
      <c r="BCM53" s="95"/>
      <c r="BCN53" s="95"/>
      <c r="BCO53" s="95"/>
      <c r="BCP53" s="95"/>
      <c r="BCQ53" s="95"/>
      <c r="BCR53" s="95"/>
      <c r="BCS53" s="95"/>
      <c r="BCT53" s="95"/>
      <c r="BCU53" s="95"/>
      <c r="BCV53" s="95"/>
      <c r="BCW53" s="95"/>
      <c r="BCX53" s="95"/>
      <c r="BCY53" s="95"/>
      <c r="BCZ53" s="95"/>
      <c r="BDA53" s="95"/>
      <c r="BDB53" s="95"/>
      <c r="BDC53" s="95"/>
      <c r="BDD53" s="95"/>
      <c r="BDE53" s="95"/>
      <c r="BDF53" s="95"/>
      <c r="BDG53" s="95"/>
      <c r="BDH53" s="95"/>
      <c r="BDI53" s="95"/>
      <c r="BDJ53" s="95"/>
      <c r="BDK53" s="95"/>
      <c r="BDL53" s="95"/>
      <c r="BDM53" s="95"/>
      <c r="BDN53" s="95"/>
      <c r="BDO53" s="95"/>
      <c r="BDP53" s="95"/>
      <c r="BDQ53" s="95"/>
      <c r="BDR53" s="95"/>
      <c r="BDS53" s="95"/>
      <c r="BDT53" s="95"/>
      <c r="BDU53" s="95"/>
      <c r="BDV53" s="95"/>
      <c r="BDW53" s="95"/>
      <c r="BDX53" s="95"/>
      <c r="BDY53" s="95"/>
      <c r="BDZ53" s="95"/>
      <c r="BEA53" s="95"/>
      <c r="BEB53" s="95"/>
      <c r="BEC53" s="95"/>
      <c r="BED53" s="95"/>
      <c r="BEE53" s="95"/>
      <c r="BEF53" s="95"/>
      <c r="BEG53" s="95"/>
      <c r="BEH53" s="95"/>
      <c r="BEI53" s="95"/>
      <c r="BEJ53" s="95"/>
      <c r="BEK53" s="95"/>
      <c r="BEL53" s="95"/>
      <c r="BEM53" s="95"/>
      <c r="BEN53" s="95"/>
      <c r="BEO53" s="95"/>
      <c r="BEP53" s="95"/>
      <c r="BEQ53" s="95"/>
      <c r="BER53" s="95"/>
      <c r="BES53" s="95"/>
      <c r="BET53" s="95"/>
      <c r="BEU53" s="95"/>
      <c r="BEV53" s="95"/>
      <c r="BEW53" s="95"/>
      <c r="BEX53" s="95"/>
      <c r="BEY53" s="95"/>
      <c r="BEZ53" s="95"/>
      <c r="BFA53" s="95"/>
      <c r="BFB53" s="95"/>
      <c r="BFC53" s="95"/>
      <c r="BFD53" s="95"/>
      <c r="BFE53" s="95"/>
      <c r="BFF53" s="95"/>
      <c r="BFG53" s="95"/>
      <c r="BFH53" s="95"/>
      <c r="BFI53" s="95"/>
      <c r="BFJ53" s="95"/>
      <c r="BFK53" s="95"/>
      <c r="BFL53" s="95"/>
      <c r="BFM53" s="95"/>
      <c r="BFN53" s="95"/>
      <c r="BFO53" s="95"/>
      <c r="BFP53" s="95"/>
      <c r="BFQ53" s="95"/>
      <c r="BFR53" s="95"/>
      <c r="BFS53" s="95"/>
      <c r="BFT53" s="95"/>
      <c r="BFU53" s="95"/>
      <c r="BFV53" s="95"/>
      <c r="BFW53" s="95"/>
      <c r="BFX53" s="95"/>
      <c r="BFY53" s="95"/>
      <c r="BFZ53" s="95"/>
      <c r="BGA53" s="95"/>
      <c r="BGB53" s="95"/>
      <c r="BGC53" s="95"/>
      <c r="BGD53" s="95"/>
      <c r="BGE53" s="95"/>
      <c r="BGF53" s="95"/>
      <c r="BGG53" s="95"/>
      <c r="BGH53" s="95"/>
      <c r="BGI53" s="95"/>
      <c r="BGJ53" s="95"/>
      <c r="BGK53" s="95"/>
      <c r="BGL53" s="95"/>
      <c r="BGM53" s="95"/>
      <c r="BGN53" s="95"/>
      <c r="BGO53" s="95"/>
      <c r="BGP53" s="95"/>
      <c r="BGQ53" s="95"/>
      <c r="BGR53" s="95"/>
      <c r="BGS53" s="95"/>
      <c r="BGT53" s="95"/>
      <c r="BGU53" s="95"/>
      <c r="BGV53" s="95"/>
      <c r="BGW53" s="95"/>
      <c r="BGX53" s="95"/>
      <c r="BGY53" s="95"/>
      <c r="BGZ53" s="95"/>
      <c r="BHA53" s="95"/>
      <c r="BHB53" s="95"/>
      <c r="BHC53" s="95"/>
      <c r="BHD53" s="95"/>
      <c r="BHE53" s="95"/>
      <c r="BHF53" s="95"/>
      <c r="BHG53" s="95"/>
      <c r="BHH53" s="95"/>
      <c r="BHI53" s="95"/>
      <c r="BHJ53" s="95"/>
      <c r="BHK53" s="95"/>
      <c r="BHL53" s="95"/>
      <c r="BHM53" s="95"/>
      <c r="BHN53" s="95"/>
      <c r="BHO53" s="95"/>
      <c r="BHP53" s="95"/>
      <c r="BHQ53" s="95"/>
      <c r="BHR53" s="95"/>
      <c r="BHS53" s="95"/>
      <c r="BHT53" s="95"/>
      <c r="BHU53" s="95"/>
      <c r="BHV53" s="95"/>
      <c r="BHW53" s="95"/>
      <c r="BHX53" s="95"/>
      <c r="BHY53" s="95"/>
      <c r="BHZ53" s="95"/>
      <c r="BIA53" s="95"/>
      <c r="BIB53" s="95"/>
      <c r="BIC53" s="95"/>
      <c r="BID53" s="95"/>
      <c r="BIE53" s="95"/>
      <c r="BIF53" s="95"/>
      <c r="BIG53" s="95"/>
      <c r="BIH53" s="95"/>
      <c r="BII53" s="95"/>
      <c r="BIJ53" s="95"/>
      <c r="BIK53" s="95"/>
      <c r="BIL53" s="95"/>
      <c r="BIM53" s="95"/>
      <c r="BIN53" s="95"/>
      <c r="BIO53" s="95"/>
      <c r="BIP53" s="95"/>
      <c r="BIQ53" s="95"/>
      <c r="BIR53" s="95"/>
      <c r="BIS53" s="95"/>
      <c r="BIT53" s="95"/>
      <c r="BIU53" s="95"/>
      <c r="BIV53" s="95"/>
      <c r="BIW53" s="95"/>
      <c r="BIX53" s="95"/>
      <c r="BIY53" s="95"/>
      <c r="BIZ53" s="95"/>
      <c r="BJA53" s="95"/>
      <c r="BJB53" s="95"/>
      <c r="BJC53" s="95"/>
      <c r="BJD53" s="95"/>
      <c r="BJE53" s="95"/>
      <c r="BJF53" s="95"/>
      <c r="BJG53" s="95"/>
      <c r="BJH53" s="95"/>
      <c r="BJI53" s="95"/>
      <c r="BJJ53" s="95"/>
      <c r="BJK53" s="95"/>
      <c r="BJL53" s="95"/>
      <c r="BJM53" s="95"/>
      <c r="BJN53" s="95"/>
      <c r="BJO53" s="95"/>
      <c r="BJP53" s="95"/>
      <c r="BJQ53" s="95"/>
      <c r="BJR53" s="95"/>
      <c r="BJS53" s="95"/>
      <c r="BJT53" s="95"/>
      <c r="BJU53" s="95"/>
      <c r="BJV53" s="95"/>
      <c r="BJW53" s="95"/>
      <c r="BJX53" s="95"/>
      <c r="BJY53" s="95"/>
      <c r="BJZ53" s="95"/>
      <c r="BKA53" s="95"/>
      <c r="BKB53" s="95"/>
      <c r="BKC53" s="95"/>
      <c r="BKD53" s="95"/>
      <c r="BKE53" s="95"/>
      <c r="BKF53" s="95"/>
      <c r="BKG53" s="95"/>
      <c r="BKH53" s="95"/>
      <c r="BKI53" s="95"/>
      <c r="BKJ53" s="95"/>
      <c r="BKK53" s="95"/>
      <c r="BKL53" s="95"/>
      <c r="BKM53" s="95"/>
      <c r="BKN53" s="95"/>
      <c r="BKO53" s="95"/>
      <c r="BKP53" s="95"/>
      <c r="BKQ53" s="95"/>
      <c r="BKR53" s="95"/>
      <c r="BKS53" s="95"/>
      <c r="BKT53" s="95"/>
      <c r="BKU53" s="95"/>
      <c r="BKV53" s="95"/>
      <c r="BKW53" s="95"/>
      <c r="BKX53" s="95"/>
      <c r="BKY53" s="95"/>
      <c r="BKZ53" s="95"/>
      <c r="BLA53" s="95"/>
      <c r="BLB53" s="95"/>
      <c r="BLC53" s="95"/>
      <c r="BLD53" s="95"/>
      <c r="BLE53" s="95"/>
      <c r="BLF53" s="95"/>
      <c r="BLG53" s="95"/>
      <c r="BLH53" s="95"/>
      <c r="BLI53" s="95"/>
      <c r="BLJ53" s="95"/>
      <c r="BLK53" s="95"/>
      <c r="BLL53" s="95"/>
      <c r="BLM53" s="95"/>
      <c r="BLN53" s="95"/>
      <c r="BLO53" s="95"/>
      <c r="BLP53" s="95"/>
      <c r="BLQ53" s="95"/>
      <c r="BLR53" s="95"/>
      <c r="BLS53" s="95"/>
      <c r="BLT53" s="95"/>
      <c r="BLU53" s="95"/>
      <c r="BLV53" s="95"/>
      <c r="BLW53" s="95"/>
      <c r="BLX53" s="95"/>
      <c r="BLY53" s="95"/>
      <c r="BLZ53" s="95"/>
      <c r="BMA53" s="95"/>
      <c r="BMB53" s="95"/>
      <c r="BMC53" s="95"/>
      <c r="BMD53" s="95"/>
      <c r="BME53" s="95"/>
      <c r="BMF53" s="95"/>
      <c r="BMG53" s="95"/>
      <c r="BMH53" s="95"/>
      <c r="BMI53" s="95"/>
      <c r="BMJ53" s="95"/>
      <c r="BMK53" s="95"/>
      <c r="BML53" s="95"/>
      <c r="BMM53" s="95"/>
      <c r="BMN53" s="95"/>
      <c r="BMO53" s="95"/>
      <c r="BMP53" s="95"/>
      <c r="BMQ53" s="95"/>
      <c r="BMR53" s="95"/>
      <c r="BMS53" s="95"/>
      <c r="BMT53" s="95"/>
      <c r="BMU53" s="95"/>
      <c r="BMV53" s="95"/>
      <c r="BMW53" s="95"/>
      <c r="BMX53" s="95"/>
      <c r="BMY53" s="95"/>
      <c r="BMZ53" s="95"/>
      <c r="BNA53" s="95"/>
      <c r="BNB53" s="95"/>
      <c r="BNC53" s="95"/>
      <c r="BND53" s="95"/>
      <c r="BNE53" s="95"/>
      <c r="BNF53" s="95"/>
      <c r="BNG53" s="95"/>
      <c r="BNH53" s="95"/>
      <c r="BNI53" s="95"/>
      <c r="BNJ53" s="95"/>
      <c r="BNK53" s="95"/>
      <c r="BNL53" s="95"/>
      <c r="BNM53" s="95"/>
      <c r="BNN53" s="95"/>
      <c r="BNO53" s="95"/>
      <c r="BNP53" s="95"/>
      <c r="BNQ53" s="95"/>
      <c r="BNR53" s="95"/>
      <c r="BNS53" s="95"/>
      <c r="BNT53" s="95"/>
      <c r="BNU53" s="95"/>
      <c r="BNV53" s="95"/>
      <c r="BNW53" s="95"/>
      <c r="BNX53" s="95"/>
      <c r="BNY53" s="95"/>
      <c r="BNZ53" s="95"/>
      <c r="BOA53" s="95"/>
      <c r="BOB53" s="95"/>
      <c r="BOC53" s="95"/>
      <c r="BOD53" s="95"/>
      <c r="BOE53" s="95"/>
      <c r="BOF53" s="95"/>
      <c r="BOG53" s="95"/>
      <c r="BOH53" s="95"/>
      <c r="BOI53" s="95"/>
      <c r="BOJ53" s="95"/>
      <c r="BOK53" s="95"/>
      <c r="BOL53" s="95"/>
      <c r="BOM53" s="95"/>
      <c r="BON53" s="95"/>
      <c r="BOO53" s="95"/>
      <c r="BOP53" s="95"/>
      <c r="BOQ53" s="95"/>
      <c r="BOR53" s="95"/>
      <c r="BOS53" s="95"/>
      <c r="BOT53" s="95"/>
      <c r="BOU53" s="95"/>
      <c r="BOV53" s="95"/>
      <c r="BOW53" s="95"/>
      <c r="BOX53" s="95"/>
      <c r="BOY53" s="95"/>
      <c r="BOZ53" s="95"/>
      <c r="BPA53" s="95"/>
      <c r="BPB53" s="95"/>
      <c r="BPC53" s="95"/>
      <c r="BPD53" s="95"/>
      <c r="BPE53" s="95"/>
      <c r="BPF53" s="95"/>
      <c r="BPG53" s="95"/>
      <c r="BPH53" s="95"/>
      <c r="BPI53" s="95"/>
      <c r="BPJ53" s="95"/>
      <c r="BPK53" s="95"/>
      <c r="BPL53" s="95"/>
      <c r="BPM53" s="95"/>
      <c r="BPN53" s="95"/>
      <c r="BPO53" s="95"/>
      <c r="BPP53" s="95"/>
      <c r="BPQ53" s="95"/>
      <c r="BPR53" s="95"/>
      <c r="BPS53" s="95"/>
      <c r="BPT53" s="95"/>
      <c r="BPU53" s="95"/>
      <c r="BPV53" s="95"/>
      <c r="BPW53" s="95"/>
      <c r="BPX53" s="95"/>
      <c r="BPY53" s="95"/>
      <c r="BPZ53" s="95"/>
      <c r="BQA53" s="95"/>
      <c r="BQB53" s="95"/>
      <c r="BQC53" s="95"/>
      <c r="BQD53" s="95"/>
      <c r="BQE53" s="95"/>
      <c r="BQF53" s="95"/>
      <c r="BQG53" s="95"/>
      <c r="BQH53" s="95"/>
      <c r="BQI53" s="95"/>
      <c r="BQJ53" s="95"/>
      <c r="BQK53" s="95"/>
      <c r="BQL53" s="95"/>
      <c r="BQM53" s="95"/>
      <c r="BQN53" s="95"/>
      <c r="BQO53" s="95"/>
      <c r="BQP53" s="95"/>
      <c r="BQQ53" s="95"/>
      <c r="BQR53" s="95"/>
      <c r="BQS53" s="95"/>
      <c r="BQT53" s="95"/>
      <c r="BQU53" s="95"/>
      <c r="BQV53" s="95"/>
      <c r="BQW53" s="95"/>
      <c r="BQX53" s="95"/>
      <c r="BQY53" s="95"/>
      <c r="BQZ53" s="95"/>
      <c r="BRA53" s="95"/>
      <c r="BRB53" s="95"/>
      <c r="BRC53" s="95"/>
      <c r="BRD53" s="95"/>
      <c r="BRE53" s="95"/>
      <c r="BRF53" s="95"/>
      <c r="BRG53" s="95"/>
      <c r="BRH53" s="95"/>
      <c r="BRI53" s="95"/>
      <c r="BRJ53" s="95"/>
      <c r="BRK53" s="95"/>
      <c r="BRL53" s="95"/>
      <c r="BRM53" s="95"/>
      <c r="BRN53" s="95"/>
      <c r="BRO53" s="95"/>
      <c r="BRP53" s="95"/>
      <c r="BRQ53" s="95"/>
      <c r="BRR53" s="95"/>
      <c r="BRS53" s="95"/>
      <c r="BRT53" s="95"/>
      <c r="BRU53" s="95"/>
      <c r="BRV53" s="95"/>
      <c r="BRW53" s="95"/>
      <c r="BRX53" s="95"/>
      <c r="BRY53" s="95"/>
      <c r="BRZ53" s="95"/>
      <c r="BSA53" s="95"/>
      <c r="BSB53" s="95"/>
      <c r="BSC53" s="95"/>
      <c r="BSD53" s="95"/>
      <c r="BSE53" s="95"/>
      <c r="BSF53" s="95"/>
      <c r="BSG53" s="95"/>
      <c r="BSH53" s="95"/>
      <c r="BSI53" s="95"/>
      <c r="BSJ53" s="95"/>
      <c r="BSK53" s="95"/>
      <c r="BSL53" s="95"/>
      <c r="BSM53" s="95"/>
      <c r="BSN53" s="95"/>
      <c r="BSO53" s="95"/>
      <c r="BSP53" s="95"/>
      <c r="BSQ53" s="95"/>
      <c r="BSR53" s="95"/>
      <c r="BSS53" s="95"/>
      <c r="BST53" s="95"/>
      <c r="BSU53" s="95"/>
      <c r="BSV53" s="95"/>
      <c r="BSW53" s="95"/>
      <c r="BSX53" s="95"/>
      <c r="BSY53" s="95"/>
      <c r="BSZ53" s="95"/>
      <c r="BTA53" s="95"/>
      <c r="BTB53" s="95"/>
      <c r="BTC53" s="95"/>
      <c r="BTD53" s="95"/>
      <c r="BTE53" s="95"/>
      <c r="BTF53" s="95"/>
      <c r="BTG53" s="95"/>
      <c r="BTH53" s="95"/>
      <c r="BTI53" s="95"/>
      <c r="BTJ53" s="95"/>
      <c r="BTK53" s="95"/>
      <c r="BTL53" s="95"/>
      <c r="BTM53" s="95"/>
      <c r="BTN53" s="95"/>
      <c r="BTO53" s="95"/>
      <c r="BTP53" s="95"/>
      <c r="BTQ53" s="95"/>
      <c r="BTR53" s="95"/>
      <c r="BTS53" s="95"/>
      <c r="BTT53" s="95"/>
      <c r="BTU53" s="95"/>
      <c r="BTV53" s="95"/>
      <c r="BTW53" s="95"/>
      <c r="BTX53" s="95"/>
      <c r="BTY53" s="95"/>
      <c r="BTZ53" s="95"/>
      <c r="BUA53" s="95"/>
      <c r="BUB53" s="95"/>
      <c r="BUC53" s="95"/>
      <c r="BUD53" s="95"/>
      <c r="BUE53" s="95"/>
      <c r="BUF53" s="95"/>
      <c r="BUG53" s="95"/>
      <c r="BUH53" s="95"/>
      <c r="BUI53" s="95"/>
      <c r="BUJ53" s="95"/>
      <c r="BUK53" s="95"/>
      <c r="BUL53" s="95"/>
      <c r="BUM53" s="95"/>
      <c r="BUN53" s="95"/>
      <c r="BUO53" s="95"/>
      <c r="BUP53" s="95"/>
      <c r="BUQ53" s="95"/>
      <c r="BUR53" s="95"/>
      <c r="BUS53" s="95"/>
      <c r="BUT53" s="95"/>
      <c r="BUU53" s="95"/>
      <c r="BUV53" s="95"/>
      <c r="BUW53" s="95"/>
      <c r="BUX53" s="95"/>
      <c r="BUY53" s="95"/>
      <c r="BUZ53" s="95"/>
      <c r="BVA53" s="95"/>
      <c r="BVB53" s="95"/>
      <c r="BVC53" s="95"/>
      <c r="BVD53" s="95"/>
      <c r="BVE53" s="95"/>
      <c r="BVF53" s="95"/>
      <c r="BVG53" s="95"/>
      <c r="BVH53" s="95"/>
      <c r="BVI53" s="95"/>
      <c r="BVJ53" s="95"/>
      <c r="BVK53" s="95"/>
      <c r="BVL53" s="95"/>
      <c r="BVM53" s="95"/>
      <c r="BVN53" s="95"/>
      <c r="BVO53" s="95"/>
      <c r="BVP53" s="95"/>
      <c r="BVQ53" s="95"/>
      <c r="BVR53" s="95"/>
      <c r="BVS53" s="95"/>
      <c r="BVT53" s="95"/>
      <c r="BVU53" s="95"/>
      <c r="BVV53" s="95"/>
      <c r="BVW53" s="95"/>
      <c r="BVX53" s="95"/>
      <c r="BVY53" s="95"/>
      <c r="BVZ53" s="95"/>
      <c r="BWA53" s="95"/>
      <c r="BWB53" s="95"/>
      <c r="BWC53" s="95"/>
      <c r="BWD53" s="95"/>
      <c r="BWE53" s="95"/>
      <c r="BWF53" s="95"/>
      <c r="BWG53" s="95"/>
      <c r="BWH53" s="95"/>
      <c r="BWI53" s="95"/>
      <c r="BWJ53" s="95"/>
      <c r="BWK53" s="95"/>
      <c r="BWL53" s="95"/>
      <c r="BWM53" s="95"/>
      <c r="BWN53" s="95"/>
      <c r="BWO53" s="95"/>
      <c r="BWP53" s="95"/>
      <c r="BWQ53" s="95"/>
      <c r="BWR53" s="95"/>
      <c r="BWS53" s="95"/>
      <c r="BWT53" s="95"/>
      <c r="BWU53" s="95"/>
      <c r="BWV53" s="95"/>
      <c r="BWW53" s="95"/>
      <c r="BWX53" s="95"/>
      <c r="BWY53" s="95"/>
      <c r="BWZ53" s="95"/>
      <c r="BXA53" s="95"/>
      <c r="BXB53" s="95"/>
      <c r="BXC53" s="95"/>
      <c r="BXD53" s="95"/>
      <c r="BXE53" s="95"/>
      <c r="BXF53" s="95"/>
      <c r="BXG53" s="95"/>
      <c r="BXH53" s="95"/>
      <c r="BXI53" s="95"/>
      <c r="BXJ53" s="95"/>
      <c r="BXK53" s="95"/>
      <c r="BXL53" s="95"/>
      <c r="BXM53" s="95"/>
      <c r="BXN53" s="95"/>
      <c r="BXO53" s="95"/>
      <c r="BXP53" s="95"/>
      <c r="BXQ53" s="95"/>
      <c r="BXR53" s="95"/>
      <c r="BXS53" s="95"/>
      <c r="BXT53" s="95"/>
      <c r="BXU53" s="95"/>
      <c r="BXV53" s="95"/>
      <c r="BXW53" s="95"/>
      <c r="BXX53" s="95"/>
      <c r="BXY53" s="95"/>
      <c r="BXZ53" s="95"/>
      <c r="BYA53" s="95"/>
      <c r="BYB53" s="95"/>
      <c r="BYC53" s="95"/>
      <c r="BYD53" s="95"/>
      <c r="BYE53" s="95"/>
      <c r="BYF53" s="95"/>
      <c r="BYG53" s="95"/>
      <c r="BYH53" s="95"/>
      <c r="BYI53" s="95"/>
      <c r="BYJ53" s="95"/>
      <c r="BYK53" s="95"/>
      <c r="BYL53" s="95"/>
      <c r="BYM53" s="95"/>
      <c r="BYN53" s="95"/>
      <c r="BYO53" s="95"/>
      <c r="BYP53" s="95"/>
      <c r="BYQ53" s="95"/>
      <c r="BYR53" s="95"/>
      <c r="BYS53" s="95"/>
      <c r="BYT53" s="95"/>
      <c r="BYU53" s="95"/>
      <c r="BYV53" s="95"/>
      <c r="BYW53" s="95"/>
      <c r="BYX53" s="95"/>
      <c r="BYY53" s="95"/>
      <c r="BYZ53" s="95"/>
      <c r="BZA53" s="95"/>
      <c r="BZB53" s="95"/>
      <c r="BZC53" s="95"/>
      <c r="BZD53" s="95"/>
      <c r="BZE53" s="95"/>
      <c r="BZF53" s="95"/>
      <c r="BZG53" s="95"/>
      <c r="BZH53" s="95"/>
      <c r="BZI53" s="95"/>
      <c r="BZJ53" s="95"/>
      <c r="BZK53" s="95"/>
      <c r="BZL53" s="95"/>
      <c r="BZM53" s="95"/>
      <c r="BZN53" s="95"/>
      <c r="BZO53" s="95"/>
      <c r="BZP53" s="95"/>
      <c r="BZQ53" s="95"/>
      <c r="BZR53" s="95"/>
      <c r="BZS53" s="95"/>
      <c r="BZT53" s="95"/>
      <c r="BZU53" s="95"/>
      <c r="BZV53" s="95"/>
      <c r="BZW53" s="95"/>
      <c r="BZX53" s="95"/>
      <c r="BZY53" s="95"/>
      <c r="BZZ53" s="95"/>
      <c r="CAA53" s="95"/>
      <c r="CAB53" s="95"/>
      <c r="CAC53" s="95"/>
      <c r="CAD53" s="95"/>
      <c r="CAE53" s="95"/>
      <c r="CAF53" s="95"/>
      <c r="CAG53" s="95"/>
      <c r="CAH53" s="95"/>
      <c r="CAI53" s="95"/>
      <c r="CAJ53" s="95"/>
      <c r="CAK53" s="95"/>
      <c r="CAL53" s="95"/>
      <c r="CAM53" s="95"/>
      <c r="CAN53" s="95"/>
      <c r="CAO53" s="95"/>
      <c r="CAP53" s="95"/>
      <c r="CAQ53" s="95"/>
      <c r="CAR53" s="95"/>
      <c r="CAS53" s="95"/>
      <c r="CAT53" s="95"/>
      <c r="CAU53" s="95"/>
      <c r="CAV53" s="95"/>
      <c r="CAW53" s="95"/>
      <c r="CAX53" s="95"/>
      <c r="CAY53" s="95"/>
      <c r="CAZ53" s="95"/>
      <c r="CBA53" s="95"/>
      <c r="CBB53" s="95"/>
      <c r="CBC53" s="95"/>
      <c r="CBD53" s="95"/>
      <c r="CBE53" s="95"/>
      <c r="CBF53" s="95"/>
      <c r="CBG53" s="95"/>
      <c r="CBH53" s="95"/>
      <c r="CBI53" s="95"/>
      <c r="CBJ53" s="95"/>
      <c r="CBK53" s="95"/>
      <c r="CBL53" s="95"/>
      <c r="CBM53" s="95"/>
      <c r="CBN53" s="95"/>
      <c r="CBO53" s="95"/>
      <c r="CBP53" s="95"/>
      <c r="CBQ53" s="95"/>
      <c r="CBR53" s="95"/>
      <c r="CBS53" s="95"/>
      <c r="CBT53" s="95"/>
      <c r="CBU53" s="95"/>
      <c r="CBV53" s="95"/>
      <c r="CBW53" s="95"/>
      <c r="CBX53" s="95"/>
      <c r="CBY53" s="95"/>
      <c r="CBZ53" s="95"/>
      <c r="CCA53" s="95"/>
      <c r="CCB53" s="95"/>
      <c r="CCC53" s="95"/>
      <c r="CCD53" s="95"/>
      <c r="CCE53" s="95"/>
      <c r="CCF53" s="95"/>
      <c r="CCG53" s="95"/>
      <c r="CCH53" s="95"/>
      <c r="CCI53" s="95"/>
      <c r="CCJ53" s="95"/>
      <c r="CCK53" s="95"/>
      <c r="CCL53" s="95"/>
      <c r="CCM53" s="95"/>
      <c r="CCN53" s="95"/>
      <c r="CCO53" s="95"/>
      <c r="CCP53" s="95"/>
      <c r="CCQ53" s="95"/>
      <c r="CCR53" s="95"/>
      <c r="CCS53" s="95"/>
      <c r="CCT53" s="95"/>
      <c r="CCU53" s="95"/>
      <c r="CCV53" s="95"/>
      <c r="CCW53" s="95"/>
      <c r="CCX53" s="95"/>
      <c r="CCY53" s="95"/>
      <c r="CCZ53" s="95"/>
      <c r="CDA53" s="95"/>
      <c r="CDB53" s="95"/>
      <c r="CDC53" s="95"/>
      <c r="CDD53" s="95"/>
      <c r="CDE53" s="95"/>
      <c r="CDF53" s="95"/>
      <c r="CDG53" s="95"/>
      <c r="CDH53" s="95"/>
      <c r="CDI53" s="95"/>
      <c r="CDJ53" s="95"/>
      <c r="CDK53" s="95"/>
      <c r="CDL53" s="95"/>
      <c r="CDM53" s="95"/>
      <c r="CDN53" s="95"/>
      <c r="CDO53" s="95"/>
      <c r="CDP53" s="95"/>
      <c r="CDQ53" s="95"/>
      <c r="CDR53" s="95"/>
      <c r="CDS53" s="95"/>
      <c r="CDT53" s="95"/>
      <c r="CDU53" s="95"/>
      <c r="CDV53" s="95"/>
      <c r="CDW53" s="95"/>
      <c r="CDX53" s="95"/>
      <c r="CDY53" s="95"/>
      <c r="CDZ53" s="95"/>
      <c r="CEA53" s="95"/>
      <c r="CEB53" s="95"/>
      <c r="CEC53" s="95"/>
      <c r="CED53" s="95"/>
      <c r="CEE53" s="95"/>
      <c r="CEF53" s="95"/>
      <c r="CEG53" s="95"/>
      <c r="CEH53" s="95"/>
      <c r="CEI53" s="95"/>
      <c r="CEJ53" s="95"/>
      <c r="CEK53" s="95"/>
      <c r="CEL53" s="95"/>
      <c r="CEM53" s="95"/>
      <c r="CEN53" s="95"/>
      <c r="CEO53" s="95"/>
      <c r="CEP53" s="95"/>
      <c r="CEQ53" s="95"/>
      <c r="CER53" s="95"/>
      <c r="CES53" s="95"/>
      <c r="CET53" s="95"/>
      <c r="CEU53" s="95"/>
      <c r="CEV53" s="95"/>
      <c r="CEW53" s="95"/>
      <c r="CEX53" s="95"/>
      <c r="CEY53" s="95"/>
      <c r="CEZ53" s="95"/>
      <c r="CFA53" s="95"/>
      <c r="CFB53" s="95"/>
      <c r="CFC53" s="95"/>
      <c r="CFD53" s="95"/>
      <c r="CFE53" s="95"/>
      <c r="CFF53" s="95"/>
      <c r="CFG53" s="95"/>
      <c r="CFH53" s="95"/>
      <c r="CFI53" s="95"/>
      <c r="CFJ53" s="95"/>
      <c r="CFK53" s="95"/>
      <c r="CFL53" s="95"/>
      <c r="CFM53" s="95"/>
      <c r="CFN53" s="95"/>
      <c r="CFO53" s="95"/>
      <c r="CFP53" s="95"/>
      <c r="CFQ53" s="95"/>
      <c r="CFR53" s="95"/>
      <c r="CFS53" s="95"/>
      <c r="CFT53" s="95"/>
      <c r="CFU53" s="95"/>
      <c r="CFV53" s="95"/>
      <c r="CFW53" s="95"/>
      <c r="CFX53" s="95"/>
      <c r="CFY53" s="95"/>
      <c r="CFZ53" s="95"/>
      <c r="CGA53" s="95"/>
      <c r="CGB53" s="95"/>
      <c r="CGC53" s="95"/>
      <c r="CGD53" s="95"/>
      <c r="CGE53" s="95"/>
      <c r="CGF53" s="95"/>
      <c r="CGG53" s="95"/>
      <c r="CGH53" s="95"/>
      <c r="CGI53" s="95"/>
      <c r="CGJ53" s="95"/>
      <c r="CGK53" s="95"/>
      <c r="CGL53" s="95"/>
      <c r="CGM53" s="95"/>
      <c r="CGN53" s="95"/>
      <c r="CGO53" s="95"/>
      <c r="CGP53" s="95"/>
      <c r="CGQ53" s="95"/>
      <c r="CGR53" s="95"/>
      <c r="CGS53" s="95"/>
      <c r="CGT53" s="95"/>
      <c r="CGU53" s="95"/>
      <c r="CGV53" s="95"/>
      <c r="CGW53" s="95"/>
      <c r="CGX53" s="95"/>
      <c r="CGY53" s="95"/>
      <c r="CGZ53" s="95"/>
      <c r="CHA53" s="95"/>
      <c r="CHB53" s="95"/>
      <c r="CHC53" s="95"/>
      <c r="CHD53" s="95"/>
      <c r="CHE53" s="95"/>
      <c r="CHF53" s="95"/>
      <c r="CHG53" s="95"/>
      <c r="CHH53" s="95"/>
      <c r="CHI53" s="95"/>
      <c r="CHJ53" s="95"/>
      <c r="CHK53" s="95"/>
      <c r="CHL53" s="95"/>
      <c r="CHM53" s="95"/>
      <c r="CHN53" s="95"/>
      <c r="CHO53" s="95"/>
      <c r="CHP53" s="95"/>
      <c r="CHQ53" s="95"/>
      <c r="CHR53" s="95"/>
      <c r="CHS53" s="95"/>
      <c r="CHT53" s="95"/>
      <c r="CHU53" s="95"/>
      <c r="CHV53" s="95"/>
      <c r="CHW53" s="95"/>
      <c r="CHX53" s="95"/>
      <c r="CHY53" s="95"/>
      <c r="CHZ53" s="95"/>
      <c r="CIA53" s="95"/>
      <c r="CIB53" s="95"/>
      <c r="CIC53" s="95"/>
      <c r="CID53" s="95"/>
      <c r="CIE53" s="95"/>
      <c r="CIF53" s="95"/>
      <c r="CIG53" s="95"/>
      <c r="CIH53" s="95"/>
      <c r="CII53" s="95"/>
      <c r="CIJ53" s="95"/>
      <c r="CIK53" s="95"/>
      <c r="CIL53" s="95"/>
      <c r="CIM53" s="95"/>
      <c r="CIN53" s="95"/>
      <c r="CIO53" s="95"/>
      <c r="CIP53" s="95"/>
      <c r="CIQ53" s="95"/>
      <c r="CIR53" s="95"/>
      <c r="CIS53" s="95"/>
      <c r="CIT53" s="95"/>
      <c r="CIU53" s="95"/>
      <c r="CIV53" s="95"/>
      <c r="CIW53" s="95"/>
      <c r="CIX53" s="95"/>
      <c r="CIY53" s="95"/>
      <c r="CIZ53" s="95"/>
      <c r="CJA53" s="95"/>
      <c r="CJB53" s="95"/>
      <c r="CJC53" s="95"/>
      <c r="CJD53" s="95"/>
      <c r="CJE53" s="95"/>
      <c r="CJF53" s="95"/>
      <c r="CJG53" s="95"/>
      <c r="CJH53" s="95"/>
      <c r="CJI53" s="95"/>
      <c r="CJJ53" s="95"/>
      <c r="CJK53" s="95"/>
      <c r="CJL53" s="95"/>
      <c r="CJM53" s="95"/>
      <c r="CJN53" s="95"/>
      <c r="CJO53" s="95"/>
      <c r="CJP53" s="95"/>
      <c r="CJQ53" s="95"/>
      <c r="CJR53" s="95"/>
      <c r="CJS53" s="95"/>
      <c r="CJT53" s="95"/>
      <c r="CJU53" s="95"/>
      <c r="CJV53" s="95"/>
      <c r="CJW53" s="95"/>
      <c r="CJX53" s="95"/>
      <c r="CJY53" s="95"/>
      <c r="CJZ53" s="95"/>
      <c r="CKA53" s="95"/>
      <c r="CKB53" s="95"/>
      <c r="CKC53" s="95"/>
      <c r="CKD53" s="95"/>
      <c r="CKE53" s="95"/>
      <c r="CKF53" s="95"/>
      <c r="CKG53" s="95"/>
      <c r="CKH53" s="95"/>
      <c r="CKI53" s="95"/>
      <c r="CKJ53" s="95"/>
      <c r="CKK53" s="95"/>
      <c r="CKL53" s="95"/>
      <c r="CKM53" s="95"/>
      <c r="CKN53" s="95"/>
      <c r="CKO53" s="95"/>
      <c r="CKP53" s="95"/>
      <c r="CKQ53" s="95"/>
      <c r="CKR53" s="95"/>
      <c r="CKS53" s="95"/>
      <c r="CKT53" s="95"/>
      <c r="CKU53" s="95"/>
      <c r="CKV53" s="95"/>
      <c r="CKW53" s="95"/>
      <c r="CKX53" s="95"/>
      <c r="CKY53" s="95"/>
      <c r="CKZ53" s="95"/>
      <c r="CLA53" s="95"/>
      <c r="CLB53" s="95"/>
      <c r="CLC53" s="95"/>
      <c r="CLD53" s="95"/>
      <c r="CLE53" s="95"/>
      <c r="CLF53" s="95"/>
      <c r="CLG53" s="95"/>
      <c r="CLH53" s="95"/>
      <c r="CLI53" s="95"/>
      <c r="CLJ53" s="95"/>
      <c r="CLK53" s="95"/>
      <c r="CLL53" s="95"/>
      <c r="CLM53" s="95"/>
      <c r="CLN53" s="95"/>
      <c r="CLO53" s="95"/>
      <c r="CLP53" s="95"/>
      <c r="CLQ53" s="95"/>
      <c r="CLR53" s="95"/>
      <c r="CLS53" s="95"/>
      <c r="CLT53" s="95"/>
      <c r="CLU53" s="95"/>
      <c r="CLV53" s="95"/>
      <c r="CLW53" s="95"/>
      <c r="CLX53" s="95"/>
      <c r="CLY53" s="95"/>
      <c r="CLZ53" s="95"/>
      <c r="CMA53" s="95"/>
      <c r="CMB53" s="95"/>
      <c r="CMC53" s="95"/>
      <c r="CMD53" s="95"/>
      <c r="CME53" s="95"/>
      <c r="CMF53" s="95"/>
      <c r="CMG53" s="95"/>
      <c r="CMH53" s="95"/>
      <c r="CMI53" s="95"/>
      <c r="CMJ53" s="95"/>
      <c r="CMK53" s="95"/>
      <c r="CML53" s="95"/>
      <c r="CMM53" s="95"/>
      <c r="CMN53" s="95"/>
      <c r="CMO53" s="95"/>
      <c r="CMP53" s="95"/>
      <c r="CMQ53" s="95"/>
      <c r="CMR53" s="95"/>
      <c r="CMS53" s="95"/>
      <c r="CMT53" s="95"/>
      <c r="CMU53" s="95"/>
      <c r="CMV53" s="95"/>
      <c r="CMW53" s="95"/>
      <c r="CMX53" s="95"/>
      <c r="CMY53" s="95"/>
      <c r="CMZ53" s="95"/>
      <c r="CNA53" s="95"/>
      <c r="CNB53" s="95"/>
      <c r="CNC53" s="95"/>
      <c r="CND53" s="95"/>
      <c r="CNE53" s="95"/>
      <c r="CNF53" s="95"/>
      <c r="CNG53" s="95"/>
      <c r="CNH53" s="95"/>
      <c r="CNI53" s="95"/>
      <c r="CNJ53" s="95"/>
      <c r="CNK53" s="95"/>
      <c r="CNL53" s="95"/>
      <c r="CNM53" s="95"/>
      <c r="CNN53" s="95"/>
      <c r="CNO53" s="95"/>
      <c r="CNP53" s="95"/>
      <c r="CNQ53" s="95"/>
      <c r="CNR53" s="95"/>
      <c r="CNS53" s="95"/>
      <c r="CNT53" s="95"/>
      <c r="CNU53" s="95"/>
      <c r="CNV53" s="95"/>
      <c r="CNW53" s="95"/>
      <c r="CNX53" s="95"/>
      <c r="CNY53" s="95"/>
      <c r="CNZ53" s="95"/>
      <c r="COA53" s="95"/>
      <c r="COB53" s="95"/>
      <c r="COC53" s="95"/>
      <c r="COD53" s="95"/>
      <c r="COE53" s="95"/>
      <c r="COF53" s="95"/>
      <c r="COG53" s="95"/>
      <c r="COH53" s="95"/>
      <c r="COI53" s="95"/>
      <c r="COJ53" s="95"/>
      <c r="COK53" s="95"/>
      <c r="COL53" s="95"/>
      <c r="COM53" s="95"/>
      <c r="CON53" s="95"/>
      <c r="COO53" s="95"/>
      <c r="COP53" s="95"/>
      <c r="COQ53" s="95"/>
      <c r="COR53" s="95"/>
      <c r="COS53" s="95"/>
      <c r="COT53" s="95"/>
      <c r="COU53" s="95"/>
      <c r="COV53" s="95"/>
      <c r="COW53" s="95"/>
      <c r="COX53" s="95"/>
      <c r="COY53" s="95"/>
      <c r="COZ53" s="95"/>
      <c r="CPA53" s="95"/>
      <c r="CPB53" s="95"/>
      <c r="CPC53" s="95"/>
      <c r="CPD53" s="95"/>
      <c r="CPE53" s="95"/>
      <c r="CPF53" s="95"/>
      <c r="CPG53" s="95"/>
      <c r="CPH53" s="95"/>
      <c r="CPI53" s="95"/>
      <c r="CPJ53" s="95"/>
      <c r="CPK53" s="95"/>
      <c r="CPL53" s="95"/>
      <c r="CPM53" s="95"/>
      <c r="CPN53" s="95"/>
      <c r="CPO53" s="95"/>
      <c r="CPP53" s="95"/>
      <c r="CPQ53" s="95"/>
      <c r="CPR53" s="95"/>
      <c r="CPS53" s="95"/>
      <c r="CPT53" s="95"/>
      <c r="CPU53" s="95"/>
      <c r="CPV53" s="95"/>
      <c r="CPW53" s="95"/>
      <c r="CPX53" s="95"/>
      <c r="CPY53" s="95"/>
      <c r="CPZ53" s="95"/>
      <c r="CQA53" s="95"/>
      <c r="CQB53" s="95"/>
      <c r="CQC53" s="95"/>
      <c r="CQD53" s="95"/>
      <c r="CQE53" s="95"/>
      <c r="CQF53" s="95"/>
      <c r="CQG53" s="95"/>
      <c r="CQH53" s="95"/>
      <c r="CQI53" s="95"/>
      <c r="CQJ53" s="95"/>
      <c r="CQK53" s="95"/>
      <c r="CQL53" s="95"/>
      <c r="CQM53" s="95"/>
      <c r="CQN53" s="95"/>
      <c r="CQO53" s="95"/>
      <c r="CQP53" s="95"/>
      <c r="CQQ53" s="95"/>
      <c r="CQR53" s="95"/>
      <c r="CQS53" s="95"/>
      <c r="CQT53" s="95"/>
      <c r="CQU53" s="95"/>
      <c r="CQV53" s="95"/>
      <c r="CQW53" s="95"/>
      <c r="CQX53" s="95"/>
      <c r="CQY53" s="95"/>
      <c r="CQZ53" s="95"/>
      <c r="CRA53" s="95"/>
      <c r="CRB53" s="95"/>
      <c r="CRC53" s="95"/>
      <c r="CRD53" s="95"/>
      <c r="CRE53" s="95"/>
      <c r="CRF53" s="95"/>
      <c r="CRG53" s="95"/>
      <c r="CRH53" s="95"/>
      <c r="CRI53" s="95"/>
      <c r="CRJ53" s="95"/>
      <c r="CRK53" s="95"/>
      <c r="CRL53" s="95"/>
      <c r="CRM53" s="95"/>
      <c r="CRN53" s="95"/>
      <c r="CRO53" s="95"/>
      <c r="CRP53" s="95"/>
      <c r="CRQ53" s="95"/>
      <c r="CRR53" s="95"/>
      <c r="CRS53" s="95"/>
      <c r="CRT53" s="95"/>
      <c r="CRU53" s="95"/>
      <c r="CRV53" s="95"/>
      <c r="CRW53" s="95"/>
      <c r="CRX53" s="95"/>
      <c r="CRY53" s="95"/>
      <c r="CRZ53" s="95"/>
      <c r="CSA53" s="95"/>
      <c r="CSB53" s="95"/>
      <c r="CSC53" s="95"/>
      <c r="CSD53" s="95"/>
      <c r="CSE53" s="95"/>
      <c r="CSF53" s="95"/>
      <c r="CSG53" s="95"/>
      <c r="CSH53" s="95"/>
      <c r="CSI53" s="95"/>
      <c r="CSJ53" s="95"/>
      <c r="CSK53" s="95"/>
      <c r="CSL53" s="95"/>
      <c r="CSM53" s="95"/>
      <c r="CSN53" s="95"/>
      <c r="CSO53" s="95"/>
      <c r="CSP53" s="95"/>
      <c r="CSQ53" s="95"/>
      <c r="CSR53" s="95"/>
      <c r="CSS53" s="95"/>
      <c r="CST53" s="95"/>
      <c r="CSU53" s="95"/>
      <c r="CSV53" s="95"/>
      <c r="CSW53" s="95"/>
      <c r="CSX53" s="95"/>
      <c r="CSY53" s="95"/>
      <c r="CSZ53" s="95"/>
      <c r="CTA53" s="95"/>
      <c r="CTB53" s="95"/>
      <c r="CTC53" s="95"/>
      <c r="CTD53" s="95"/>
      <c r="CTE53" s="95"/>
      <c r="CTF53" s="95"/>
      <c r="CTG53" s="95"/>
      <c r="CTH53" s="95"/>
      <c r="CTI53" s="95"/>
      <c r="CTJ53" s="95"/>
      <c r="CTK53" s="95"/>
      <c r="CTL53" s="95"/>
      <c r="CTM53" s="95"/>
      <c r="CTN53" s="95"/>
      <c r="CTO53" s="95"/>
      <c r="CTP53" s="95"/>
      <c r="CTQ53" s="95"/>
      <c r="CTR53" s="95"/>
      <c r="CTS53" s="95"/>
      <c r="CTT53" s="95"/>
      <c r="CTU53" s="95"/>
      <c r="CTV53" s="95"/>
      <c r="CTW53" s="95"/>
      <c r="CTX53" s="95"/>
      <c r="CTY53" s="95"/>
      <c r="CTZ53" s="95"/>
      <c r="CUA53" s="95"/>
      <c r="CUB53" s="95"/>
      <c r="CUC53" s="95"/>
      <c r="CUD53" s="95"/>
      <c r="CUE53" s="95"/>
      <c r="CUF53" s="95"/>
      <c r="CUG53" s="95"/>
      <c r="CUH53" s="95"/>
      <c r="CUI53" s="95"/>
      <c r="CUJ53" s="95"/>
      <c r="CUK53" s="95"/>
      <c r="CUL53" s="95"/>
      <c r="CUM53" s="95"/>
      <c r="CUN53" s="95"/>
      <c r="CUO53" s="95"/>
      <c r="CUP53" s="95"/>
      <c r="CUQ53" s="95"/>
      <c r="CUR53" s="95"/>
      <c r="CUS53" s="95"/>
      <c r="CUT53" s="95"/>
      <c r="CUU53" s="95"/>
      <c r="CUV53" s="95"/>
      <c r="CUW53" s="95"/>
      <c r="CUX53" s="95"/>
      <c r="CUY53" s="95"/>
      <c r="CUZ53" s="95"/>
      <c r="CVA53" s="95"/>
      <c r="CVB53" s="95"/>
      <c r="CVC53" s="95"/>
      <c r="CVD53" s="95"/>
      <c r="CVE53" s="95"/>
      <c r="CVF53" s="95"/>
      <c r="CVG53" s="95"/>
      <c r="CVH53" s="95"/>
      <c r="CVI53" s="95"/>
      <c r="CVJ53" s="95"/>
      <c r="CVK53" s="95"/>
      <c r="CVL53" s="95"/>
      <c r="CVM53" s="95"/>
      <c r="CVN53" s="95"/>
      <c r="CVO53" s="95"/>
      <c r="CVP53" s="95"/>
      <c r="CVQ53" s="95"/>
      <c r="CVR53" s="95"/>
      <c r="CVS53" s="95"/>
      <c r="CVT53" s="95"/>
      <c r="CVU53" s="95"/>
      <c r="CVV53" s="95"/>
      <c r="CVW53" s="95"/>
      <c r="CVX53" s="95"/>
      <c r="CVY53" s="95"/>
      <c r="CVZ53" s="95"/>
      <c r="CWA53" s="95"/>
      <c r="CWB53" s="95"/>
      <c r="CWC53" s="95"/>
      <c r="CWD53" s="95"/>
      <c r="CWE53" s="95"/>
      <c r="CWF53" s="95"/>
      <c r="CWG53" s="95"/>
      <c r="CWH53" s="95"/>
      <c r="CWI53" s="95"/>
      <c r="CWJ53" s="95"/>
      <c r="CWK53" s="95"/>
      <c r="CWL53" s="95"/>
      <c r="CWM53" s="95"/>
      <c r="CWN53" s="95"/>
      <c r="CWO53" s="95"/>
      <c r="CWP53" s="95"/>
      <c r="CWQ53" s="95"/>
      <c r="CWR53" s="95"/>
    </row>
    <row r="54" spans="1:2644" s="39" customFormat="1" ht="45" customHeight="1" x14ac:dyDescent="0.4">
      <c r="A54" s="153" t="s">
        <v>398</v>
      </c>
      <c r="B54" s="487" t="s">
        <v>173</v>
      </c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9"/>
      <c r="P54" s="449">
        <v>1.2</v>
      </c>
      <c r="Q54" s="450"/>
      <c r="R54" s="450"/>
      <c r="S54" s="483"/>
      <c r="T54" s="441">
        <f t="shared" si="6"/>
        <v>216</v>
      </c>
      <c r="U54" s="439"/>
      <c r="V54" s="408">
        <f t="shared" si="7"/>
        <v>120</v>
      </c>
      <c r="W54" s="409"/>
      <c r="X54" s="439">
        <v>56</v>
      </c>
      <c r="Y54" s="440"/>
      <c r="Z54" s="340">
        <v>64</v>
      </c>
      <c r="AA54" s="340"/>
      <c r="AB54" s="340"/>
      <c r="AC54" s="340"/>
      <c r="AD54" s="439"/>
      <c r="AE54" s="440"/>
      <c r="AF54" s="252">
        <v>108</v>
      </c>
      <c r="AG54" s="253">
        <v>60</v>
      </c>
      <c r="AH54" s="261">
        <v>3</v>
      </c>
      <c r="AI54" s="252">
        <v>108</v>
      </c>
      <c r="AJ54" s="253">
        <v>60</v>
      </c>
      <c r="AK54" s="262">
        <v>3</v>
      </c>
      <c r="AL54" s="261"/>
      <c r="AM54" s="253"/>
      <c r="AN54" s="261"/>
      <c r="AO54" s="252"/>
      <c r="AP54" s="283"/>
      <c r="AQ54" s="270"/>
      <c r="AR54" s="269"/>
      <c r="AS54" s="283"/>
      <c r="AT54" s="270"/>
      <c r="AU54" s="269"/>
      <c r="AV54" s="283"/>
      <c r="AW54" s="270"/>
      <c r="AX54" s="269"/>
      <c r="AY54" s="283"/>
      <c r="AZ54" s="269"/>
      <c r="BA54" s="272"/>
      <c r="BB54" s="283"/>
      <c r="BC54" s="269"/>
      <c r="BD54" s="596">
        <f t="shared" ref="BD54" si="14">SUM(AH54,AK54,AN54,AQ54,AT54,AW54,AZ54)</f>
        <v>6</v>
      </c>
      <c r="BE54" s="597"/>
      <c r="BF54" s="413" t="s">
        <v>402</v>
      </c>
      <c r="BG54" s="348"/>
      <c r="BH54" s="348"/>
      <c r="BI54" s="349"/>
      <c r="BJ54" s="84">
        <f t="shared" ref="BJ54" si="15">SUM(X54:AE54)</f>
        <v>120</v>
      </c>
      <c r="BK54" s="67"/>
      <c r="BL54" s="67"/>
      <c r="BM54" s="67"/>
      <c r="BP54" s="40"/>
      <c r="BQ54" s="40"/>
      <c r="BR54" s="40"/>
    </row>
    <row r="55" spans="1:2644" s="39" customFormat="1" ht="48.75" customHeight="1" x14ac:dyDescent="0.35">
      <c r="A55" s="479" t="s">
        <v>399</v>
      </c>
      <c r="B55" s="418" t="s">
        <v>410</v>
      </c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20"/>
      <c r="P55" s="442">
        <v>3.4</v>
      </c>
      <c r="Q55" s="421"/>
      <c r="R55" s="421"/>
      <c r="S55" s="422"/>
      <c r="T55" s="441">
        <f t="shared" si="6"/>
        <v>216</v>
      </c>
      <c r="U55" s="439"/>
      <c r="V55" s="408">
        <f t="shared" si="7"/>
        <v>92</v>
      </c>
      <c r="W55" s="409"/>
      <c r="X55" s="442">
        <v>44</v>
      </c>
      <c r="Y55" s="485"/>
      <c r="Z55" s="421">
        <v>48</v>
      </c>
      <c r="AA55" s="421"/>
      <c r="AB55" s="421"/>
      <c r="AC55" s="421"/>
      <c r="AD55" s="700"/>
      <c r="AE55" s="422"/>
      <c r="AF55" s="157"/>
      <c r="AG55" s="296"/>
      <c r="AH55" s="157"/>
      <c r="AI55" s="327"/>
      <c r="AJ55" s="296"/>
      <c r="AK55" s="328"/>
      <c r="AL55" s="327">
        <v>108</v>
      </c>
      <c r="AM55" s="296">
        <v>52</v>
      </c>
      <c r="AN55" s="309">
        <v>3</v>
      </c>
      <c r="AO55" s="247">
        <v>108</v>
      </c>
      <c r="AP55" s="253">
        <v>40</v>
      </c>
      <c r="AQ55" s="254">
        <v>3</v>
      </c>
      <c r="AR55" s="261"/>
      <c r="AS55" s="253"/>
      <c r="AT55" s="262"/>
      <c r="AU55" s="261"/>
      <c r="AV55" s="253"/>
      <c r="AW55" s="262"/>
      <c r="AX55" s="261"/>
      <c r="AY55" s="253"/>
      <c r="AZ55" s="261"/>
      <c r="BA55" s="252"/>
      <c r="BB55" s="253"/>
      <c r="BC55" s="261"/>
      <c r="BD55" s="596">
        <f t="shared" si="12"/>
        <v>6</v>
      </c>
      <c r="BE55" s="597"/>
      <c r="BF55" s="486" t="s">
        <v>217</v>
      </c>
      <c r="BG55" s="348"/>
      <c r="BH55" s="348"/>
      <c r="BI55" s="349"/>
      <c r="BJ55" s="84">
        <f t="shared" si="4"/>
        <v>92</v>
      </c>
      <c r="BK55" s="72"/>
      <c r="BL55" s="72"/>
      <c r="BM55" s="72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  <c r="IW55" s="85"/>
      <c r="IX55" s="85"/>
      <c r="IY55" s="85"/>
      <c r="IZ55" s="85"/>
      <c r="JA55" s="85"/>
      <c r="JB55" s="85"/>
      <c r="JC55" s="85"/>
      <c r="JD55" s="85"/>
      <c r="JE55" s="85"/>
      <c r="JF55" s="85"/>
      <c r="JG55" s="85"/>
      <c r="JH55" s="85"/>
      <c r="JI55" s="85"/>
      <c r="JJ55" s="85"/>
      <c r="JK55" s="85"/>
      <c r="JL55" s="85"/>
      <c r="JM55" s="85"/>
      <c r="JN55" s="85"/>
      <c r="JO55" s="85"/>
      <c r="JP55" s="85"/>
      <c r="JQ55" s="85"/>
      <c r="JR55" s="85"/>
      <c r="JS55" s="85"/>
      <c r="JT55" s="85"/>
      <c r="JU55" s="85"/>
      <c r="JV55" s="85"/>
      <c r="JW55" s="85"/>
      <c r="JX55" s="85"/>
      <c r="JY55" s="85"/>
      <c r="JZ55" s="85"/>
      <c r="KA55" s="85"/>
      <c r="KB55" s="85"/>
      <c r="KC55" s="85"/>
      <c r="KD55" s="85"/>
      <c r="KE55" s="85"/>
      <c r="KF55" s="85"/>
      <c r="KG55" s="85"/>
      <c r="KH55" s="85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5"/>
      <c r="KU55" s="85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5"/>
      <c r="LK55" s="85"/>
      <c r="LL55" s="85"/>
      <c r="LM55" s="85"/>
      <c r="LN55" s="85"/>
      <c r="LO55" s="85"/>
      <c r="LP55" s="85"/>
      <c r="LQ55" s="85"/>
      <c r="LR55" s="85"/>
      <c r="LS55" s="85"/>
      <c r="LT55" s="85"/>
      <c r="LU55" s="85"/>
      <c r="LV55" s="85"/>
      <c r="LW55" s="85"/>
      <c r="LX55" s="85"/>
      <c r="LY55" s="85"/>
      <c r="LZ55" s="85"/>
      <c r="MA55" s="85"/>
      <c r="MB55" s="85"/>
      <c r="MC55" s="85"/>
      <c r="MD55" s="85"/>
      <c r="ME55" s="85"/>
      <c r="MF55" s="85"/>
      <c r="MG55" s="85"/>
      <c r="MH55" s="85"/>
      <c r="MI55" s="85"/>
      <c r="MJ55" s="85"/>
      <c r="MK55" s="85"/>
      <c r="ML55" s="85"/>
      <c r="MM55" s="85"/>
      <c r="MN55" s="85"/>
      <c r="MO55" s="85"/>
      <c r="MP55" s="85"/>
      <c r="MQ55" s="85"/>
      <c r="MR55" s="85"/>
      <c r="MS55" s="85"/>
      <c r="MT55" s="85"/>
      <c r="MU55" s="85"/>
      <c r="MV55" s="85"/>
      <c r="MW55" s="85"/>
      <c r="MX55" s="85"/>
      <c r="MY55" s="85"/>
      <c r="MZ55" s="85"/>
      <c r="NA55" s="85"/>
      <c r="NB55" s="85"/>
      <c r="NC55" s="85"/>
      <c r="ND55" s="85"/>
      <c r="NE55" s="85"/>
      <c r="NF55" s="85"/>
      <c r="NG55" s="85"/>
      <c r="NH55" s="85"/>
      <c r="NI55" s="85"/>
      <c r="NJ55" s="85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5"/>
      <c r="NY55" s="85"/>
      <c r="NZ55" s="85"/>
      <c r="OA55" s="85"/>
      <c r="OB55" s="85"/>
      <c r="OC55" s="85"/>
      <c r="OD55" s="85"/>
      <c r="OE55" s="85"/>
      <c r="OF55" s="85"/>
      <c r="OG55" s="85"/>
      <c r="OH55" s="85"/>
      <c r="OI55" s="85"/>
      <c r="OJ55" s="85"/>
      <c r="OK55" s="85"/>
      <c r="OL55" s="85"/>
      <c r="OM55" s="85"/>
      <c r="ON55" s="85"/>
      <c r="OO55" s="85"/>
      <c r="OP55" s="85"/>
      <c r="OQ55" s="85"/>
      <c r="OR55" s="85"/>
      <c r="OS55" s="85"/>
      <c r="OT55" s="85"/>
      <c r="OU55" s="85"/>
      <c r="OV55" s="85"/>
      <c r="OW55" s="85"/>
      <c r="OX55" s="85"/>
      <c r="OY55" s="85"/>
      <c r="OZ55" s="85"/>
      <c r="PA55" s="85"/>
      <c r="PB55" s="85"/>
      <c r="PC55" s="85"/>
      <c r="PD55" s="85"/>
      <c r="PE55" s="85"/>
      <c r="PF55" s="85"/>
      <c r="PG55" s="85"/>
      <c r="PH55" s="85"/>
      <c r="PI55" s="85"/>
      <c r="PJ55" s="85"/>
      <c r="PK55" s="85"/>
      <c r="PL55" s="85"/>
      <c r="PM55" s="85"/>
      <c r="PN55" s="85"/>
      <c r="PO55" s="85"/>
      <c r="PP55" s="85"/>
      <c r="PQ55" s="85"/>
      <c r="PR55" s="85"/>
      <c r="PS55" s="85"/>
      <c r="PT55" s="85"/>
      <c r="PU55" s="85"/>
      <c r="PV55" s="85"/>
      <c r="PW55" s="85"/>
      <c r="PX55" s="85"/>
      <c r="PY55" s="85"/>
      <c r="PZ55" s="85"/>
      <c r="QA55" s="85"/>
      <c r="QB55" s="85"/>
      <c r="QC55" s="85"/>
      <c r="QD55" s="85"/>
      <c r="QE55" s="85"/>
      <c r="QF55" s="85"/>
      <c r="QG55" s="85"/>
      <c r="QH55" s="85"/>
      <c r="QI55" s="85"/>
      <c r="QJ55" s="85"/>
      <c r="QK55" s="85"/>
      <c r="QL55" s="85"/>
      <c r="QM55" s="85"/>
      <c r="QN55" s="85"/>
      <c r="QO55" s="85"/>
      <c r="QP55" s="85"/>
      <c r="QQ55" s="85"/>
      <c r="QR55" s="85"/>
      <c r="QS55" s="85"/>
      <c r="QT55" s="85"/>
      <c r="QU55" s="85"/>
      <c r="QV55" s="85"/>
      <c r="QW55" s="85"/>
      <c r="QX55" s="85"/>
      <c r="QY55" s="85"/>
      <c r="QZ55" s="85"/>
      <c r="RA55" s="85"/>
      <c r="RB55" s="85"/>
      <c r="RC55" s="85"/>
      <c r="RD55" s="85"/>
      <c r="RE55" s="85"/>
      <c r="RF55" s="85"/>
      <c r="RG55" s="85"/>
      <c r="RH55" s="85"/>
      <c r="RI55" s="85"/>
      <c r="RJ55" s="85"/>
      <c r="RK55" s="85"/>
      <c r="RL55" s="85"/>
      <c r="RM55" s="85"/>
      <c r="RN55" s="85"/>
      <c r="RO55" s="85"/>
      <c r="RP55" s="85"/>
      <c r="RQ55" s="85"/>
      <c r="RR55" s="85"/>
      <c r="RS55" s="85"/>
      <c r="RT55" s="85"/>
      <c r="RU55" s="85"/>
      <c r="RV55" s="85"/>
      <c r="RW55" s="85"/>
      <c r="RX55" s="85"/>
      <c r="RY55" s="85"/>
      <c r="RZ55" s="85"/>
      <c r="SA55" s="85"/>
      <c r="SB55" s="85"/>
      <c r="SC55" s="85"/>
      <c r="SD55" s="85"/>
      <c r="SE55" s="85"/>
      <c r="SF55" s="85"/>
      <c r="SG55" s="85"/>
      <c r="SH55" s="85"/>
      <c r="SI55" s="85"/>
      <c r="SJ55" s="85"/>
      <c r="SK55" s="85"/>
      <c r="SL55" s="85"/>
      <c r="SM55" s="85"/>
      <c r="SN55" s="85"/>
      <c r="SO55" s="85"/>
      <c r="SP55" s="85"/>
      <c r="SQ55" s="85"/>
      <c r="SR55" s="85"/>
      <c r="SS55" s="85"/>
      <c r="ST55" s="85"/>
      <c r="SU55" s="85"/>
      <c r="SV55" s="85"/>
      <c r="SW55" s="85"/>
      <c r="SX55" s="85"/>
      <c r="SY55" s="85"/>
      <c r="SZ55" s="85"/>
      <c r="TA55" s="85"/>
      <c r="TB55" s="85"/>
      <c r="TC55" s="85"/>
      <c r="TD55" s="85"/>
      <c r="TE55" s="85"/>
      <c r="TF55" s="85"/>
      <c r="TG55" s="85"/>
      <c r="TH55" s="85"/>
      <c r="TI55" s="85"/>
      <c r="TJ55" s="85"/>
      <c r="TK55" s="85"/>
      <c r="TL55" s="85"/>
      <c r="TM55" s="85"/>
      <c r="TN55" s="85"/>
      <c r="TO55" s="85"/>
      <c r="TP55" s="85"/>
      <c r="TQ55" s="85"/>
      <c r="TR55" s="85"/>
      <c r="TS55" s="85"/>
      <c r="TT55" s="85"/>
      <c r="TU55" s="85"/>
      <c r="TV55" s="85"/>
      <c r="TW55" s="85"/>
      <c r="TX55" s="85"/>
      <c r="TY55" s="85"/>
      <c r="TZ55" s="85"/>
      <c r="UA55" s="85"/>
      <c r="UB55" s="85"/>
      <c r="UC55" s="85"/>
      <c r="UD55" s="85"/>
      <c r="UE55" s="85"/>
      <c r="UF55" s="85"/>
      <c r="UG55" s="85"/>
      <c r="UH55" s="85"/>
      <c r="UI55" s="85"/>
      <c r="UJ55" s="85"/>
      <c r="UK55" s="85"/>
      <c r="UL55" s="85"/>
      <c r="UM55" s="85"/>
      <c r="UN55" s="85"/>
      <c r="UO55" s="85"/>
      <c r="UP55" s="85"/>
      <c r="UQ55" s="85"/>
      <c r="UR55" s="85"/>
      <c r="US55" s="85"/>
      <c r="UT55" s="85"/>
      <c r="UU55" s="85"/>
      <c r="UV55" s="85"/>
      <c r="UW55" s="85"/>
      <c r="UX55" s="85"/>
      <c r="UY55" s="85"/>
      <c r="UZ55" s="85"/>
      <c r="VA55" s="85"/>
      <c r="VB55" s="85"/>
      <c r="VC55" s="85"/>
      <c r="VD55" s="85"/>
      <c r="VE55" s="85"/>
      <c r="VF55" s="85"/>
      <c r="VG55" s="85"/>
      <c r="VH55" s="85"/>
      <c r="VI55" s="85"/>
      <c r="VJ55" s="85"/>
      <c r="VK55" s="85"/>
      <c r="VL55" s="85"/>
      <c r="VM55" s="85"/>
      <c r="VN55" s="85"/>
      <c r="VO55" s="85"/>
      <c r="VP55" s="85"/>
      <c r="VQ55" s="85"/>
      <c r="VR55" s="85"/>
      <c r="VS55" s="85"/>
      <c r="VT55" s="85"/>
      <c r="VU55" s="85"/>
      <c r="VV55" s="85"/>
      <c r="VW55" s="85"/>
      <c r="VX55" s="85"/>
      <c r="VY55" s="85"/>
      <c r="VZ55" s="85"/>
      <c r="WA55" s="85"/>
      <c r="WB55" s="85"/>
      <c r="WC55" s="85"/>
      <c r="WD55" s="85"/>
      <c r="WE55" s="85"/>
      <c r="WF55" s="85"/>
      <c r="WG55" s="85"/>
      <c r="WH55" s="85"/>
      <c r="WI55" s="85"/>
      <c r="WJ55" s="85"/>
      <c r="WK55" s="85"/>
      <c r="WL55" s="85"/>
      <c r="WM55" s="85"/>
      <c r="WN55" s="85"/>
      <c r="WO55" s="85"/>
      <c r="WP55" s="85"/>
      <c r="WQ55" s="85"/>
      <c r="WR55" s="85"/>
      <c r="WS55" s="85"/>
      <c r="WT55" s="85"/>
      <c r="WU55" s="85"/>
      <c r="WV55" s="85"/>
      <c r="WW55" s="85"/>
      <c r="WX55" s="85"/>
      <c r="WY55" s="85"/>
      <c r="WZ55" s="85"/>
      <c r="XA55" s="85"/>
      <c r="XB55" s="85"/>
      <c r="XC55" s="85"/>
      <c r="XD55" s="85"/>
      <c r="XE55" s="85"/>
      <c r="XF55" s="85"/>
      <c r="XG55" s="85"/>
      <c r="XH55" s="85"/>
      <c r="XI55" s="85"/>
      <c r="XJ55" s="85"/>
      <c r="XK55" s="85"/>
      <c r="XL55" s="85"/>
      <c r="XM55" s="85"/>
      <c r="XN55" s="85"/>
      <c r="XO55" s="85"/>
      <c r="XP55" s="85"/>
      <c r="XQ55" s="85"/>
      <c r="XR55" s="85"/>
      <c r="XS55" s="85"/>
      <c r="XT55" s="85"/>
      <c r="XU55" s="85"/>
      <c r="XV55" s="85"/>
      <c r="XW55" s="85"/>
      <c r="XX55" s="85"/>
      <c r="XY55" s="85"/>
      <c r="XZ55" s="85"/>
      <c r="YA55" s="85"/>
      <c r="YB55" s="85"/>
      <c r="YC55" s="85"/>
      <c r="YD55" s="85"/>
      <c r="YE55" s="85"/>
      <c r="YF55" s="85"/>
      <c r="YG55" s="85"/>
      <c r="YH55" s="85"/>
      <c r="YI55" s="85"/>
      <c r="YJ55" s="85"/>
      <c r="YK55" s="85"/>
      <c r="YL55" s="85"/>
      <c r="YM55" s="85"/>
      <c r="YN55" s="85"/>
      <c r="YO55" s="85"/>
      <c r="YP55" s="85"/>
      <c r="YQ55" s="85"/>
      <c r="YR55" s="85"/>
      <c r="YS55" s="85"/>
      <c r="YT55" s="85"/>
      <c r="YU55" s="85"/>
      <c r="YV55" s="85"/>
      <c r="YW55" s="85"/>
      <c r="YX55" s="85"/>
      <c r="YY55" s="85"/>
      <c r="YZ55" s="85"/>
      <c r="ZA55" s="85"/>
      <c r="ZB55" s="85"/>
      <c r="ZC55" s="85"/>
      <c r="ZD55" s="85"/>
      <c r="ZE55" s="85"/>
      <c r="ZF55" s="85"/>
      <c r="ZG55" s="85"/>
      <c r="ZH55" s="85"/>
      <c r="ZI55" s="85"/>
      <c r="ZJ55" s="85"/>
      <c r="ZK55" s="85"/>
      <c r="ZL55" s="85"/>
      <c r="ZM55" s="85"/>
      <c r="ZN55" s="85"/>
      <c r="ZO55" s="85"/>
      <c r="ZP55" s="85"/>
      <c r="ZQ55" s="85"/>
      <c r="ZR55" s="85"/>
      <c r="ZS55" s="85"/>
      <c r="ZT55" s="85"/>
      <c r="ZU55" s="85"/>
      <c r="ZV55" s="85"/>
      <c r="ZW55" s="85"/>
      <c r="ZX55" s="85"/>
      <c r="ZY55" s="85"/>
      <c r="ZZ55" s="85"/>
      <c r="AAA55" s="85"/>
      <c r="AAB55" s="85"/>
      <c r="AAC55" s="85"/>
      <c r="AAD55" s="85"/>
      <c r="AAE55" s="85"/>
      <c r="AAF55" s="85"/>
      <c r="AAG55" s="85"/>
      <c r="AAH55" s="85"/>
      <c r="AAI55" s="85"/>
      <c r="AAJ55" s="85"/>
      <c r="AAK55" s="85"/>
      <c r="AAL55" s="85"/>
      <c r="AAM55" s="85"/>
      <c r="AAN55" s="85"/>
      <c r="AAO55" s="85"/>
      <c r="AAP55" s="85"/>
      <c r="AAQ55" s="85"/>
      <c r="AAR55" s="85"/>
      <c r="AAS55" s="85"/>
      <c r="AAT55" s="85"/>
      <c r="AAU55" s="85"/>
      <c r="AAV55" s="85"/>
      <c r="AAW55" s="85"/>
      <c r="AAX55" s="85"/>
      <c r="AAY55" s="85"/>
      <c r="AAZ55" s="85"/>
      <c r="ABA55" s="85"/>
      <c r="ABB55" s="85"/>
      <c r="ABC55" s="85"/>
      <c r="ABD55" s="85"/>
      <c r="ABE55" s="85"/>
      <c r="ABF55" s="85"/>
      <c r="ABG55" s="85"/>
      <c r="ABH55" s="85"/>
      <c r="ABI55" s="85"/>
      <c r="ABJ55" s="85"/>
      <c r="ABK55" s="85"/>
      <c r="ABL55" s="85"/>
      <c r="ABM55" s="85"/>
      <c r="ABN55" s="85"/>
      <c r="ABO55" s="85"/>
      <c r="ABP55" s="85"/>
      <c r="ABQ55" s="85"/>
      <c r="ABR55" s="85"/>
      <c r="ABS55" s="85"/>
      <c r="ABT55" s="85"/>
      <c r="ABU55" s="85"/>
      <c r="ABV55" s="85"/>
      <c r="ABW55" s="85"/>
      <c r="ABX55" s="85"/>
      <c r="ABY55" s="85"/>
      <c r="ABZ55" s="85"/>
      <c r="ACA55" s="85"/>
      <c r="ACB55" s="85"/>
      <c r="ACC55" s="85"/>
      <c r="ACD55" s="85"/>
      <c r="ACE55" s="85"/>
      <c r="ACF55" s="85"/>
      <c r="ACG55" s="85"/>
      <c r="ACH55" s="85"/>
      <c r="ACI55" s="85"/>
      <c r="ACJ55" s="85"/>
      <c r="ACK55" s="85"/>
      <c r="ACL55" s="85"/>
      <c r="ACM55" s="85"/>
      <c r="ACN55" s="85"/>
      <c r="ACO55" s="85"/>
      <c r="ACP55" s="85"/>
      <c r="ACQ55" s="85"/>
      <c r="ACR55" s="85"/>
      <c r="ACS55" s="85"/>
      <c r="ACT55" s="85"/>
      <c r="ACU55" s="85"/>
      <c r="ACV55" s="85"/>
      <c r="ACW55" s="85"/>
      <c r="ACX55" s="85"/>
      <c r="ACY55" s="85"/>
      <c r="ACZ55" s="85"/>
      <c r="ADA55" s="85"/>
      <c r="ADB55" s="85"/>
      <c r="ADC55" s="85"/>
      <c r="ADD55" s="85"/>
      <c r="ADE55" s="85"/>
      <c r="ADF55" s="85"/>
      <c r="ADG55" s="85"/>
      <c r="ADH55" s="85"/>
      <c r="ADI55" s="85"/>
      <c r="ADJ55" s="85"/>
      <c r="ADK55" s="85"/>
      <c r="ADL55" s="85"/>
      <c r="ADM55" s="85"/>
      <c r="ADN55" s="85"/>
      <c r="ADO55" s="85"/>
      <c r="ADP55" s="85"/>
      <c r="ADQ55" s="85"/>
      <c r="ADR55" s="85"/>
      <c r="ADS55" s="85"/>
      <c r="ADT55" s="85"/>
      <c r="ADU55" s="85"/>
      <c r="ADV55" s="85"/>
      <c r="ADW55" s="85"/>
      <c r="ADX55" s="85"/>
      <c r="ADY55" s="85"/>
      <c r="ADZ55" s="85"/>
      <c r="AEA55" s="85"/>
      <c r="AEB55" s="85"/>
      <c r="AEC55" s="85"/>
      <c r="AED55" s="85"/>
      <c r="AEE55" s="85"/>
      <c r="AEF55" s="85"/>
      <c r="AEG55" s="85"/>
      <c r="AEH55" s="85"/>
      <c r="AEI55" s="85"/>
      <c r="AEJ55" s="85"/>
      <c r="AEK55" s="85"/>
      <c r="AEL55" s="85"/>
      <c r="AEM55" s="85"/>
      <c r="AEN55" s="85"/>
      <c r="AEO55" s="85"/>
      <c r="AEP55" s="85"/>
      <c r="AEQ55" s="85"/>
      <c r="AER55" s="85"/>
      <c r="AES55" s="85"/>
      <c r="AET55" s="85"/>
      <c r="AEU55" s="85"/>
      <c r="AEV55" s="85"/>
      <c r="AEW55" s="85"/>
      <c r="AEX55" s="85"/>
      <c r="AEY55" s="85"/>
      <c r="AEZ55" s="85"/>
      <c r="AFA55" s="85"/>
      <c r="AFB55" s="85"/>
      <c r="AFC55" s="85"/>
      <c r="AFD55" s="85"/>
      <c r="AFE55" s="85"/>
      <c r="AFF55" s="85"/>
      <c r="AFG55" s="85"/>
      <c r="AFH55" s="85"/>
      <c r="AFI55" s="85"/>
      <c r="AFJ55" s="85"/>
      <c r="AFK55" s="85"/>
      <c r="AFL55" s="85"/>
      <c r="AFM55" s="85"/>
      <c r="AFN55" s="85"/>
      <c r="AFO55" s="85"/>
      <c r="AFP55" s="85"/>
      <c r="AFQ55" s="85"/>
      <c r="AFR55" s="85"/>
      <c r="AFS55" s="85"/>
      <c r="AFT55" s="85"/>
      <c r="AFU55" s="85"/>
      <c r="AFV55" s="85"/>
      <c r="AFW55" s="85"/>
      <c r="AFX55" s="85"/>
      <c r="AFY55" s="85"/>
      <c r="AFZ55" s="85"/>
      <c r="AGA55" s="85"/>
      <c r="AGB55" s="85"/>
      <c r="AGC55" s="85"/>
      <c r="AGD55" s="85"/>
      <c r="AGE55" s="85"/>
      <c r="AGF55" s="85"/>
      <c r="AGG55" s="85"/>
      <c r="AGH55" s="85"/>
      <c r="AGI55" s="85"/>
      <c r="AGJ55" s="85"/>
      <c r="AGK55" s="85"/>
      <c r="AGL55" s="85"/>
      <c r="AGM55" s="85"/>
      <c r="AGN55" s="85"/>
      <c r="AGO55" s="85"/>
      <c r="AGP55" s="85"/>
      <c r="AGQ55" s="85"/>
      <c r="AGR55" s="85"/>
      <c r="AGS55" s="85"/>
      <c r="AGT55" s="85"/>
      <c r="AGU55" s="85"/>
      <c r="AGV55" s="85"/>
      <c r="AGW55" s="85"/>
      <c r="AGX55" s="85"/>
      <c r="AGY55" s="85"/>
      <c r="AGZ55" s="85"/>
      <c r="AHA55" s="85"/>
      <c r="AHB55" s="85"/>
      <c r="AHC55" s="85"/>
      <c r="AHD55" s="85"/>
      <c r="AHE55" s="85"/>
      <c r="AHF55" s="85"/>
      <c r="AHG55" s="85"/>
      <c r="AHH55" s="85"/>
      <c r="AHI55" s="85"/>
      <c r="AHJ55" s="85"/>
      <c r="AHK55" s="85"/>
      <c r="AHL55" s="85"/>
      <c r="AHM55" s="85"/>
      <c r="AHN55" s="85"/>
      <c r="AHO55" s="85"/>
      <c r="AHP55" s="85"/>
      <c r="AHQ55" s="85"/>
      <c r="AHR55" s="85"/>
      <c r="AHS55" s="85"/>
      <c r="AHT55" s="85"/>
      <c r="AHU55" s="85"/>
      <c r="AHV55" s="85"/>
      <c r="AHW55" s="85"/>
      <c r="AHX55" s="85"/>
      <c r="AHY55" s="85"/>
      <c r="AHZ55" s="85"/>
      <c r="AIA55" s="85"/>
      <c r="AIB55" s="85"/>
      <c r="AIC55" s="85"/>
      <c r="AID55" s="85"/>
      <c r="AIE55" s="85"/>
      <c r="AIF55" s="85"/>
      <c r="AIG55" s="85"/>
      <c r="AIH55" s="85"/>
      <c r="AII55" s="85"/>
      <c r="AIJ55" s="85"/>
      <c r="AIK55" s="85"/>
      <c r="AIL55" s="85"/>
      <c r="AIM55" s="85"/>
      <c r="AIN55" s="85"/>
      <c r="AIO55" s="85"/>
      <c r="AIP55" s="85"/>
      <c r="AIQ55" s="85"/>
      <c r="AIR55" s="85"/>
      <c r="AIS55" s="85"/>
      <c r="AIT55" s="85"/>
      <c r="AIU55" s="85"/>
      <c r="AIV55" s="85"/>
      <c r="AIW55" s="85"/>
      <c r="AIX55" s="85"/>
      <c r="AIY55" s="85"/>
      <c r="AIZ55" s="85"/>
      <c r="AJA55" s="85"/>
      <c r="AJB55" s="85"/>
      <c r="AJC55" s="85"/>
      <c r="AJD55" s="85"/>
      <c r="AJE55" s="85"/>
      <c r="AJF55" s="85"/>
      <c r="AJG55" s="85"/>
      <c r="AJH55" s="85"/>
      <c r="AJI55" s="85"/>
      <c r="AJJ55" s="85"/>
      <c r="AJK55" s="85"/>
      <c r="AJL55" s="85"/>
      <c r="AJM55" s="85"/>
      <c r="AJN55" s="85"/>
      <c r="AJO55" s="85"/>
      <c r="AJP55" s="85"/>
      <c r="AJQ55" s="85"/>
      <c r="AJR55" s="85"/>
      <c r="AJS55" s="85"/>
      <c r="AJT55" s="85"/>
      <c r="AJU55" s="85"/>
      <c r="AJV55" s="85"/>
      <c r="AJW55" s="85"/>
      <c r="AJX55" s="85"/>
      <c r="AJY55" s="85"/>
      <c r="AJZ55" s="85"/>
      <c r="AKA55" s="85"/>
      <c r="AKB55" s="85"/>
      <c r="AKC55" s="85"/>
      <c r="AKD55" s="85"/>
      <c r="AKE55" s="85"/>
      <c r="AKF55" s="85"/>
      <c r="AKG55" s="85"/>
      <c r="AKH55" s="85"/>
      <c r="AKI55" s="85"/>
      <c r="AKJ55" s="85"/>
      <c r="AKK55" s="85"/>
      <c r="AKL55" s="85"/>
      <c r="AKM55" s="85"/>
      <c r="AKN55" s="85"/>
      <c r="AKO55" s="85"/>
      <c r="AKP55" s="85"/>
      <c r="AKQ55" s="85"/>
      <c r="AKR55" s="85"/>
      <c r="AKS55" s="85"/>
      <c r="AKT55" s="85"/>
      <c r="AKU55" s="85"/>
      <c r="AKV55" s="85"/>
      <c r="AKW55" s="85"/>
      <c r="AKX55" s="85"/>
      <c r="AKY55" s="85"/>
      <c r="AKZ55" s="85"/>
      <c r="ALA55" s="85"/>
      <c r="ALB55" s="85"/>
      <c r="ALC55" s="85"/>
      <c r="ALD55" s="85"/>
      <c r="ALE55" s="85"/>
      <c r="ALF55" s="85"/>
      <c r="ALG55" s="85"/>
      <c r="ALH55" s="85"/>
      <c r="ALI55" s="85"/>
      <c r="ALJ55" s="85"/>
      <c r="ALK55" s="85"/>
      <c r="ALL55" s="85"/>
      <c r="ALM55" s="85"/>
      <c r="ALN55" s="85"/>
      <c r="ALO55" s="85"/>
      <c r="ALP55" s="85"/>
      <c r="ALQ55" s="85"/>
      <c r="ALR55" s="85"/>
      <c r="ALS55" s="85"/>
      <c r="ALT55" s="85"/>
      <c r="ALU55" s="85"/>
      <c r="ALV55" s="85"/>
      <c r="ALW55" s="85"/>
      <c r="ALX55" s="85"/>
      <c r="ALY55" s="85"/>
      <c r="ALZ55" s="85"/>
      <c r="AMA55" s="85"/>
      <c r="AMB55" s="85"/>
      <c r="AMC55" s="85"/>
      <c r="AMD55" s="85"/>
      <c r="AME55" s="85"/>
      <c r="AMF55" s="85"/>
      <c r="AMG55" s="85"/>
      <c r="AMH55" s="85"/>
      <c r="AMI55" s="85"/>
      <c r="AMJ55" s="85"/>
      <c r="AMK55" s="85"/>
      <c r="AML55" s="85"/>
      <c r="AMM55" s="85"/>
      <c r="AMN55" s="85"/>
      <c r="AMO55" s="85"/>
      <c r="AMP55" s="85"/>
      <c r="AMQ55" s="85"/>
      <c r="AMR55" s="85"/>
      <c r="AMS55" s="85"/>
      <c r="AMT55" s="85"/>
      <c r="AMU55" s="85"/>
      <c r="AMV55" s="85"/>
      <c r="AMW55" s="85"/>
      <c r="AMX55" s="85"/>
      <c r="AMY55" s="85"/>
      <c r="AMZ55" s="85"/>
      <c r="ANA55" s="85"/>
      <c r="ANB55" s="85"/>
      <c r="ANC55" s="85"/>
      <c r="AND55" s="85"/>
      <c r="ANE55" s="85"/>
      <c r="ANF55" s="85"/>
      <c r="ANG55" s="85"/>
      <c r="ANH55" s="85"/>
      <c r="ANI55" s="85"/>
      <c r="ANJ55" s="85"/>
      <c r="ANK55" s="85"/>
      <c r="ANL55" s="85"/>
      <c r="ANM55" s="85"/>
      <c r="ANN55" s="85"/>
      <c r="ANO55" s="85"/>
      <c r="ANP55" s="85"/>
      <c r="ANQ55" s="85"/>
      <c r="ANR55" s="85"/>
      <c r="ANS55" s="85"/>
      <c r="ANT55" s="85"/>
      <c r="ANU55" s="85"/>
      <c r="ANV55" s="85"/>
      <c r="ANW55" s="85"/>
      <c r="ANX55" s="85"/>
      <c r="ANY55" s="85"/>
      <c r="ANZ55" s="85"/>
      <c r="AOA55" s="85"/>
      <c r="AOB55" s="85"/>
      <c r="AOC55" s="85"/>
      <c r="AOD55" s="85"/>
      <c r="AOE55" s="85"/>
      <c r="AOF55" s="85"/>
      <c r="AOG55" s="85"/>
      <c r="AOH55" s="85"/>
      <c r="AOI55" s="85"/>
      <c r="AOJ55" s="85"/>
      <c r="AOK55" s="85"/>
      <c r="AOL55" s="85"/>
      <c r="AOM55" s="85"/>
      <c r="AON55" s="85"/>
      <c r="AOO55" s="85"/>
      <c r="AOP55" s="85"/>
      <c r="AOQ55" s="85"/>
      <c r="AOR55" s="85"/>
      <c r="AOS55" s="85"/>
      <c r="AOT55" s="85"/>
      <c r="AOU55" s="85"/>
      <c r="AOV55" s="85"/>
      <c r="AOW55" s="85"/>
      <c r="AOX55" s="85"/>
      <c r="AOY55" s="85"/>
      <c r="AOZ55" s="85"/>
      <c r="APA55" s="85"/>
      <c r="APB55" s="85"/>
      <c r="APC55" s="85"/>
      <c r="APD55" s="85"/>
      <c r="APE55" s="85"/>
      <c r="APF55" s="85"/>
      <c r="APG55" s="85"/>
      <c r="APH55" s="85"/>
      <c r="API55" s="85"/>
      <c r="APJ55" s="85"/>
      <c r="APK55" s="85"/>
      <c r="APL55" s="85"/>
      <c r="APM55" s="85"/>
      <c r="APN55" s="85"/>
      <c r="APO55" s="85"/>
      <c r="APP55" s="85"/>
      <c r="APQ55" s="85"/>
      <c r="APR55" s="85"/>
      <c r="APS55" s="85"/>
      <c r="APT55" s="85"/>
      <c r="APU55" s="85"/>
      <c r="APV55" s="85"/>
      <c r="APW55" s="85"/>
      <c r="APX55" s="85"/>
      <c r="APY55" s="85"/>
      <c r="APZ55" s="85"/>
      <c r="AQA55" s="85"/>
      <c r="AQB55" s="85"/>
      <c r="AQC55" s="85"/>
      <c r="AQD55" s="85"/>
      <c r="AQE55" s="85"/>
      <c r="AQF55" s="85"/>
      <c r="AQG55" s="85"/>
      <c r="AQH55" s="85"/>
      <c r="AQI55" s="85"/>
      <c r="AQJ55" s="85"/>
      <c r="AQK55" s="85"/>
      <c r="AQL55" s="85"/>
      <c r="AQM55" s="85"/>
      <c r="AQN55" s="85"/>
      <c r="AQO55" s="85"/>
      <c r="AQP55" s="85"/>
      <c r="AQQ55" s="85"/>
      <c r="AQR55" s="85"/>
      <c r="AQS55" s="85"/>
      <c r="AQT55" s="85"/>
      <c r="AQU55" s="85"/>
      <c r="AQV55" s="85"/>
      <c r="AQW55" s="85"/>
      <c r="AQX55" s="85"/>
      <c r="AQY55" s="85"/>
      <c r="AQZ55" s="85"/>
      <c r="ARA55" s="85"/>
      <c r="ARB55" s="85"/>
      <c r="ARC55" s="85"/>
      <c r="ARD55" s="85"/>
      <c r="ARE55" s="85"/>
      <c r="ARF55" s="85"/>
      <c r="ARG55" s="85"/>
      <c r="ARH55" s="85"/>
      <c r="ARI55" s="85"/>
      <c r="ARJ55" s="85"/>
      <c r="ARK55" s="85"/>
      <c r="ARL55" s="85"/>
      <c r="ARM55" s="85"/>
      <c r="ARN55" s="85"/>
      <c r="ARO55" s="85"/>
      <c r="ARP55" s="85"/>
      <c r="ARQ55" s="85"/>
      <c r="ARR55" s="85"/>
      <c r="ARS55" s="85"/>
      <c r="ART55" s="85"/>
      <c r="ARU55" s="85"/>
      <c r="ARV55" s="85"/>
      <c r="ARW55" s="85"/>
      <c r="ARX55" s="85"/>
      <c r="ARY55" s="85"/>
      <c r="ARZ55" s="85"/>
      <c r="ASA55" s="85"/>
      <c r="ASB55" s="85"/>
      <c r="ASC55" s="85"/>
      <c r="ASD55" s="85"/>
      <c r="ASE55" s="85"/>
      <c r="ASF55" s="85"/>
      <c r="ASG55" s="85"/>
      <c r="ASH55" s="85"/>
      <c r="ASI55" s="85"/>
      <c r="ASJ55" s="85"/>
      <c r="ASK55" s="85"/>
      <c r="ASL55" s="85"/>
      <c r="ASM55" s="85"/>
      <c r="ASN55" s="85"/>
      <c r="ASO55" s="85"/>
      <c r="ASP55" s="85"/>
      <c r="ASQ55" s="85"/>
      <c r="ASR55" s="85"/>
      <c r="ASS55" s="85"/>
      <c r="AST55" s="85"/>
      <c r="ASU55" s="85"/>
      <c r="ASV55" s="85"/>
      <c r="ASW55" s="85"/>
      <c r="ASX55" s="85"/>
      <c r="ASY55" s="85"/>
      <c r="ASZ55" s="85"/>
      <c r="ATA55" s="85"/>
      <c r="ATB55" s="85"/>
      <c r="ATC55" s="85"/>
      <c r="ATD55" s="85"/>
      <c r="ATE55" s="85"/>
      <c r="ATF55" s="85"/>
      <c r="ATG55" s="85"/>
      <c r="ATH55" s="85"/>
      <c r="ATI55" s="85"/>
      <c r="ATJ55" s="85"/>
      <c r="ATK55" s="85"/>
      <c r="ATL55" s="85"/>
      <c r="ATM55" s="85"/>
      <c r="ATN55" s="85"/>
      <c r="ATO55" s="85"/>
      <c r="ATP55" s="85"/>
      <c r="ATQ55" s="85"/>
      <c r="ATR55" s="85"/>
      <c r="ATS55" s="85"/>
      <c r="ATT55" s="85"/>
      <c r="ATU55" s="85"/>
      <c r="ATV55" s="85"/>
      <c r="ATW55" s="85"/>
      <c r="ATX55" s="85"/>
      <c r="ATY55" s="85"/>
      <c r="ATZ55" s="85"/>
      <c r="AUA55" s="85"/>
      <c r="AUB55" s="85"/>
      <c r="AUC55" s="85"/>
      <c r="AUD55" s="85"/>
      <c r="AUE55" s="85"/>
      <c r="AUF55" s="85"/>
      <c r="AUG55" s="85"/>
      <c r="AUH55" s="85"/>
      <c r="AUI55" s="85"/>
      <c r="AUJ55" s="85"/>
      <c r="AUK55" s="85"/>
      <c r="AUL55" s="85"/>
      <c r="AUM55" s="85"/>
      <c r="AUN55" s="85"/>
      <c r="AUO55" s="85"/>
      <c r="AUP55" s="85"/>
      <c r="AUQ55" s="85"/>
      <c r="AUR55" s="85"/>
      <c r="AUS55" s="85"/>
      <c r="AUT55" s="85"/>
      <c r="AUU55" s="85"/>
      <c r="AUV55" s="85"/>
      <c r="AUW55" s="85"/>
      <c r="AUX55" s="85"/>
      <c r="AUY55" s="85"/>
      <c r="AUZ55" s="85"/>
      <c r="AVA55" s="85"/>
      <c r="AVB55" s="85"/>
      <c r="AVC55" s="85"/>
      <c r="AVD55" s="85"/>
      <c r="AVE55" s="85"/>
      <c r="AVF55" s="85"/>
      <c r="AVG55" s="85"/>
      <c r="AVH55" s="85"/>
      <c r="AVI55" s="85"/>
      <c r="AVJ55" s="85"/>
      <c r="AVK55" s="85"/>
      <c r="AVL55" s="85"/>
      <c r="AVM55" s="85"/>
      <c r="AVN55" s="85"/>
      <c r="AVO55" s="85"/>
      <c r="AVP55" s="85"/>
      <c r="AVQ55" s="85"/>
      <c r="AVR55" s="85"/>
      <c r="AVS55" s="85"/>
      <c r="AVT55" s="85"/>
      <c r="AVU55" s="85"/>
      <c r="AVV55" s="85"/>
      <c r="AVW55" s="85"/>
      <c r="AVX55" s="85"/>
      <c r="AVY55" s="85"/>
      <c r="AVZ55" s="85"/>
      <c r="AWA55" s="85"/>
      <c r="AWB55" s="85"/>
      <c r="AWC55" s="85"/>
      <c r="AWD55" s="85"/>
      <c r="AWE55" s="85"/>
      <c r="AWF55" s="85"/>
      <c r="AWG55" s="85"/>
      <c r="AWH55" s="85"/>
      <c r="AWI55" s="85"/>
      <c r="AWJ55" s="85"/>
      <c r="AWK55" s="85"/>
      <c r="AWL55" s="85"/>
      <c r="AWM55" s="85"/>
      <c r="AWN55" s="85"/>
      <c r="AWO55" s="85"/>
      <c r="AWP55" s="85"/>
      <c r="AWQ55" s="85"/>
      <c r="AWR55" s="85"/>
      <c r="AWS55" s="85"/>
      <c r="AWT55" s="85"/>
      <c r="AWU55" s="85"/>
      <c r="AWV55" s="85"/>
      <c r="AWW55" s="85"/>
      <c r="AWX55" s="85"/>
      <c r="AWY55" s="85"/>
      <c r="AWZ55" s="85"/>
      <c r="AXA55" s="85"/>
      <c r="AXB55" s="85"/>
      <c r="AXC55" s="85"/>
      <c r="AXD55" s="85"/>
      <c r="AXE55" s="85"/>
      <c r="AXF55" s="85"/>
      <c r="AXG55" s="85"/>
      <c r="AXH55" s="85"/>
      <c r="AXI55" s="85"/>
      <c r="AXJ55" s="85"/>
      <c r="AXK55" s="85"/>
      <c r="AXL55" s="85"/>
      <c r="AXM55" s="85"/>
      <c r="AXN55" s="85"/>
      <c r="AXO55" s="85"/>
      <c r="AXP55" s="85"/>
      <c r="AXQ55" s="85"/>
      <c r="AXR55" s="85"/>
      <c r="AXS55" s="85"/>
      <c r="AXT55" s="85"/>
      <c r="AXU55" s="85"/>
      <c r="AXV55" s="85"/>
      <c r="AXW55" s="85"/>
      <c r="AXX55" s="85"/>
      <c r="AXY55" s="85"/>
      <c r="AXZ55" s="85"/>
      <c r="AYA55" s="85"/>
      <c r="AYB55" s="85"/>
      <c r="AYC55" s="85"/>
      <c r="AYD55" s="85"/>
      <c r="AYE55" s="85"/>
      <c r="AYF55" s="85"/>
      <c r="AYG55" s="85"/>
      <c r="AYH55" s="85"/>
      <c r="AYI55" s="85"/>
      <c r="AYJ55" s="85"/>
      <c r="AYK55" s="85"/>
      <c r="AYL55" s="85"/>
      <c r="AYM55" s="85"/>
      <c r="AYN55" s="85"/>
      <c r="AYO55" s="85"/>
      <c r="AYP55" s="85"/>
      <c r="AYQ55" s="85"/>
      <c r="AYR55" s="85"/>
      <c r="AYS55" s="85"/>
      <c r="AYT55" s="85"/>
      <c r="AYU55" s="85"/>
      <c r="AYV55" s="85"/>
      <c r="AYW55" s="85"/>
      <c r="AYX55" s="85"/>
      <c r="AYY55" s="85"/>
      <c r="AYZ55" s="85"/>
      <c r="AZA55" s="85"/>
      <c r="AZB55" s="85"/>
      <c r="AZC55" s="85"/>
      <c r="AZD55" s="85"/>
      <c r="AZE55" s="85"/>
      <c r="AZF55" s="85"/>
      <c r="AZG55" s="85"/>
      <c r="AZH55" s="85"/>
      <c r="AZI55" s="85"/>
      <c r="AZJ55" s="85"/>
      <c r="AZK55" s="85"/>
      <c r="AZL55" s="85"/>
      <c r="AZM55" s="85"/>
      <c r="AZN55" s="85"/>
      <c r="AZO55" s="85"/>
      <c r="AZP55" s="85"/>
      <c r="AZQ55" s="85"/>
      <c r="AZR55" s="85"/>
      <c r="AZS55" s="85"/>
      <c r="AZT55" s="85"/>
      <c r="AZU55" s="85"/>
      <c r="AZV55" s="85"/>
      <c r="AZW55" s="85"/>
      <c r="AZX55" s="85"/>
      <c r="AZY55" s="85"/>
      <c r="AZZ55" s="85"/>
      <c r="BAA55" s="85"/>
      <c r="BAB55" s="85"/>
      <c r="BAC55" s="85"/>
      <c r="BAD55" s="85"/>
      <c r="BAE55" s="85"/>
      <c r="BAF55" s="85"/>
      <c r="BAG55" s="85"/>
      <c r="BAH55" s="85"/>
      <c r="BAI55" s="85"/>
      <c r="BAJ55" s="85"/>
      <c r="BAK55" s="85"/>
      <c r="BAL55" s="85"/>
      <c r="BAM55" s="85"/>
      <c r="BAN55" s="85"/>
      <c r="BAO55" s="85"/>
      <c r="BAP55" s="85"/>
      <c r="BAQ55" s="85"/>
      <c r="BAR55" s="85"/>
      <c r="BAS55" s="85"/>
      <c r="BAT55" s="85"/>
      <c r="BAU55" s="85"/>
      <c r="BAV55" s="85"/>
      <c r="BAW55" s="85"/>
      <c r="BAX55" s="85"/>
      <c r="BAY55" s="85"/>
      <c r="BAZ55" s="85"/>
      <c r="BBA55" s="85"/>
      <c r="BBB55" s="85"/>
      <c r="BBC55" s="85"/>
      <c r="BBD55" s="85"/>
      <c r="BBE55" s="85"/>
      <c r="BBF55" s="85"/>
      <c r="BBG55" s="85"/>
      <c r="BBH55" s="85"/>
      <c r="BBI55" s="85"/>
      <c r="BBJ55" s="85"/>
      <c r="BBK55" s="85"/>
      <c r="BBL55" s="85"/>
      <c r="BBM55" s="85"/>
      <c r="BBN55" s="85"/>
      <c r="BBO55" s="85"/>
      <c r="BBP55" s="85"/>
      <c r="BBQ55" s="85"/>
      <c r="BBR55" s="85"/>
      <c r="BBS55" s="85"/>
      <c r="BBT55" s="85"/>
      <c r="BBU55" s="85"/>
      <c r="BBV55" s="85"/>
      <c r="BBW55" s="85"/>
      <c r="BBX55" s="85"/>
      <c r="BBY55" s="85"/>
      <c r="BBZ55" s="85"/>
      <c r="BCA55" s="85"/>
      <c r="BCB55" s="85"/>
      <c r="BCC55" s="85"/>
      <c r="BCD55" s="85"/>
      <c r="BCE55" s="85"/>
      <c r="BCF55" s="85"/>
      <c r="BCG55" s="85"/>
      <c r="BCH55" s="85"/>
      <c r="BCI55" s="85"/>
      <c r="BCJ55" s="85"/>
      <c r="BCK55" s="85"/>
      <c r="BCL55" s="85"/>
      <c r="BCM55" s="85"/>
      <c r="BCN55" s="85"/>
      <c r="BCO55" s="85"/>
      <c r="BCP55" s="85"/>
      <c r="BCQ55" s="85"/>
      <c r="BCR55" s="85"/>
      <c r="BCS55" s="85"/>
      <c r="BCT55" s="85"/>
      <c r="BCU55" s="85"/>
      <c r="BCV55" s="85"/>
      <c r="BCW55" s="85"/>
      <c r="BCX55" s="85"/>
      <c r="BCY55" s="85"/>
      <c r="BCZ55" s="85"/>
      <c r="BDA55" s="85"/>
      <c r="BDB55" s="85"/>
      <c r="BDC55" s="85"/>
      <c r="BDD55" s="85"/>
      <c r="BDE55" s="85"/>
      <c r="BDF55" s="85"/>
      <c r="BDG55" s="85"/>
      <c r="BDH55" s="85"/>
      <c r="BDI55" s="85"/>
      <c r="BDJ55" s="85"/>
      <c r="BDK55" s="85"/>
      <c r="BDL55" s="85"/>
      <c r="BDM55" s="85"/>
      <c r="BDN55" s="85"/>
      <c r="BDO55" s="85"/>
      <c r="BDP55" s="85"/>
      <c r="BDQ55" s="85"/>
      <c r="BDR55" s="85"/>
      <c r="BDS55" s="85"/>
      <c r="BDT55" s="85"/>
      <c r="BDU55" s="85"/>
      <c r="BDV55" s="85"/>
      <c r="BDW55" s="85"/>
      <c r="BDX55" s="85"/>
      <c r="BDY55" s="85"/>
      <c r="BDZ55" s="85"/>
      <c r="BEA55" s="85"/>
      <c r="BEB55" s="85"/>
      <c r="BEC55" s="85"/>
      <c r="BED55" s="85"/>
      <c r="BEE55" s="85"/>
      <c r="BEF55" s="85"/>
      <c r="BEG55" s="85"/>
      <c r="BEH55" s="85"/>
      <c r="BEI55" s="85"/>
      <c r="BEJ55" s="85"/>
      <c r="BEK55" s="85"/>
      <c r="BEL55" s="85"/>
      <c r="BEM55" s="85"/>
      <c r="BEN55" s="85"/>
      <c r="BEO55" s="85"/>
      <c r="BEP55" s="85"/>
      <c r="BEQ55" s="85"/>
      <c r="BER55" s="85"/>
      <c r="BES55" s="85"/>
      <c r="BET55" s="85"/>
      <c r="BEU55" s="85"/>
      <c r="BEV55" s="85"/>
      <c r="BEW55" s="85"/>
      <c r="BEX55" s="85"/>
      <c r="BEY55" s="85"/>
      <c r="BEZ55" s="85"/>
      <c r="BFA55" s="85"/>
      <c r="BFB55" s="85"/>
      <c r="BFC55" s="85"/>
      <c r="BFD55" s="85"/>
      <c r="BFE55" s="85"/>
      <c r="BFF55" s="85"/>
      <c r="BFG55" s="85"/>
      <c r="BFH55" s="85"/>
      <c r="BFI55" s="85"/>
      <c r="BFJ55" s="85"/>
      <c r="BFK55" s="85"/>
      <c r="BFL55" s="85"/>
      <c r="BFM55" s="85"/>
      <c r="BFN55" s="85"/>
      <c r="BFO55" s="85"/>
      <c r="BFP55" s="85"/>
      <c r="BFQ55" s="85"/>
      <c r="BFR55" s="85"/>
      <c r="BFS55" s="85"/>
      <c r="BFT55" s="85"/>
      <c r="BFU55" s="85"/>
      <c r="BFV55" s="85"/>
      <c r="BFW55" s="85"/>
      <c r="BFX55" s="85"/>
      <c r="BFY55" s="85"/>
      <c r="BFZ55" s="85"/>
      <c r="BGA55" s="85"/>
      <c r="BGB55" s="85"/>
      <c r="BGC55" s="85"/>
      <c r="BGD55" s="85"/>
      <c r="BGE55" s="85"/>
      <c r="BGF55" s="85"/>
      <c r="BGG55" s="85"/>
      <c r="BGH55" s="85"/>
      <c r="BGI55" s="85"/>
      <c r="BGJ55" s="85"/>
      <c r="BGK55" s="85"/>
      <c r="BGL55" s="85"/>
      <c r="BGM55" s="85"/>
      <c r="BGN55" s="85"/>
      <c r="BGO55" s="85"/>
      <c r="BGP55" s="85"/>
      <c r="BGQ55" s="85"/>
      <c r="BGR55" s="85"/>
      <c r="BGS55" s="85"/>
      <c r="BGT55" s="85"/>
      <c r="BGU55" s="85"/>
      <c r="BGV55" s="85"/>
      <c r="BGW55" s="85"/>
      <c r="BGX55" s="85"/>
      <c r="BGY55" s="85"/>
      <c r="BGZ55" s="85"/>
      <c r="BHA55" s="85"/>
      <c r="BHB55" s="85"/>
      <c r="BHC55" s="85"/>
      <c r="BHD55" s="85"/>
      <c r="BHE55" s="85"/>
      <c r="BHF55" s="85"/>
      <c r="BHG55" s="85"/>
      <c r="BHH55" s="85"/>
      <c r="BHI55" s="85"/>
      <c r="BHJ55" s="85"/>
      <c r="BHK55" s="85"/>
      <c r="BHL55" s="85"/>
      <c r="BHM55" s="85"/>
      <c r="BHN55" s="85"/>
      <c r="BHO55" s="85"/>
      <c r="BHP55" s="85"/>
      <c r="BHQ55" s="85"/>
      <c r="BHR55" s="85"/>
      <c r="BHS55" s="85"/>
      <c r="BHT55" s="85"/>
      <c r="BHU55" s="85"/>
      <c r="BHV55" s="85"/>
      <c r="BHW55" s="85"/>
      <c r="BHX55" s="85"/>
      <c r="BHY55" s="85"/>
      <c r="BHZ55" s="85"/>
      <c r="BIA55" s="85"/>
      <c r="BIB55" s="85"/>
      <c r="BIC55" s="85"/>
      <c r="BID55" s="85"/>
      <c r="BIE55" s="85"/>
      <c r="BIF55" s="85"/>
      <c r="BIG55" s="85"/>
      <c r="BIH55" s="85"/>
      <c r="BII55" s="85"/>
      <c r="BIJ55" s="85"/>
      <c r="BIK55" s="85"/>
      <c r="BIL55" s="85"/>
      <c r="BIM55" s="85"/>
      <c r="BIN55" s="85"/>
      <c r="BIO55" s="85"/>
      <c r="BIP55" s="85"/>
      <c r="BIQ55" s="85"/>
      <c r="BIR55" s="85"/>
      <c r="BIS55" s="85"/>
      <c r="BIT55" s="85"/>
      <c r="BIU55" s="85"/>
      <c r="BIV55" s="85"/>
      <c r="BIW55" s="85"/>
      <c r="BIX55" s="85"/>
      <c r="BIY55" s="85"/>
      <c r="BIZ55" s="85"/>
      <c r="BJA55" s="85"/>
      <c r="BJB55" s="85"/>
      <c r="BJC55" s="85"/>
      <c r="BJD55" s="85"/>
      <c r="BJE55" s="85"/>
      <c r="BJF55" s="85"/>
      <c r="BJG55" s="85"/>
      <c r="BJH55" s="85"/>
      <c r="BJI55" s="85"/>
      <c r="BJJ55" s="85"/>
      <c r="BJK55" s="85"/>
      <c r="BJL55" s="85"/>
      <c r="BJM55" s="85"/>
      <c r="BJN55" s="85"/>
      <c r="BJO55" s="85"/>
      <c r="BJP55" s="85"/>
      <c r="BJQ55" s="85"/>
      <c r="BJR55" s="85"/>
      <c r="BJS55" s="85"/>
      <c r="BJT55" s="85"/>
      <c r="BJU55" s="85"/>
      <c r="BJV55" s="85"/>
      <c r="BJW55" s="85"/>
      <c r="BJX55" s="85"/>
      <c r="BJY55" s="85"/>
      <c r="BJZ55" s="85"/>
      <c r="BKA55" s="85"/>
      <c r="BKB55" s="85"/>
      <c r="BKC55" s="85"/>
      <c r="BKD55" s="85"/>
      <c r="BKE55" s="85"/>
      <c r="BKF55" s="85"/>
      <c r="BKG55" s="85"/>
      <c r="BKH55" s="85"/>
      <c r="BKI55" s="85"/>
      <c r="BKJ55" s="85"/>
      <c r="BKK55" s="85"/>
      <c r="BKL55" s="85"/>
      <c r="BKM55" s="85"/>
      <c r="BKN55" s="85"/>
      <c r="BKO55" s="85"/>
      <c r="BKP55" s="85"/>
      <c r="BKQ55" s="85"/>
      <c r="BKR55" s="85"/>
      <c r="BKS55" s="85"/>
      <c r="BKT55" s="85"/>
      <c r="BKU55" s="85"/>
      <c r="BKV55" s="85"/>
      <c r="BKW55" s="85"/>
      <c r="BKX55" s="85"/>
      <c r="BKY55" s="85"/>
      <c r="BKZ55" s="85"/>
      <c r="BLA55" s="85"/>
      <c r="BLB55" s="85"/>
      <c r="BLC55" s="85"/>
      <c r="BLD55" s="85"/>
      <c r="BLE55" s="85"/>
      <c r="BLF55" s="85"/>
      <c r="BLG55" s="85"/>
      <c r="BLH55" s="85"/>
      <c r="BLI55" s="85"/>
      <c r="BLJ55" s="85"/>
      <c r="BLK55" s="85"/>
      <c r="BLL55" s="85"/>
      <c r="BLM55" s="85"/>
      <c r="BLN55" s="85"/>
      <c r="BLO55" s="85"/>
      <c r="BLP55" s="85"/>
      <c r="BLQ55" s="85"/>
      <c r="BLR55" s="85"/>
      <c r="BLS55" s="85"/>
      <c r="BLT55" s="85"/>
      <c r="BLU55" s="85"/>
      <c r="BLV55" s="85"/>
      <c r="BLW55" s="85"/>
      <c r="BLX55" s="85"/>
      <c r="BLY55" s="85"/>
      <c r="BLZ55" s="85"/>
      <c r="BMA55" s="85"/>
      <c r="BMB55" s="85"/>
      <c r="BMC55" s="85"/>
      <c r="BMD55" s="85"/>
      <c r="BME55" s="85"/>
      <c r="BMF55" s="85"/>
      <c r="BMG55" s="85"/>
      <c r="BMH55" s="85"/>
      <c r="BMI55" s="85"/>
      <c r="BMJ55" s="85"/>
      <c r="BMK55" s="85"/>
      <c r="BML55" s="85"/>
      <c r="BMM55" s="85"/>
      <c r="BMN55" s="85"/>
      <c r="BMO55" s="85"/>
      <c r="BMP55" s="85"/>
      <c r="BMQ55" s="85"/>
      <c r="BMR55" s="85"/>
      <c r="BMS55" s="85"/>
      <c r="BMT55" s="85"/>
      <c r="BMU55" s="85"/>
      <c r="BMV55" s="85"/>
      <c r="BMW55" s="85"/>
      <c r="BMX55" s="85"/>
      <c r="BMY55" s="85"/>
      <c r="BMZ55" s="85"/>
      <c r="BNA55" s="85"/>
      <c r="BNB55" s="85"/>
      <c r="BNC55" s="85"/>
      <c r="BND55" s="85"/>
      <c r="BNE55" s="85"/>
      <c r="BNF55" s="85"/>
      <c r="BNG55" s="85"/>
      <c r="BNH55" s="85"/>
      <c r="BNI55" s="85"/>
      <c r="BNJ55" s="85"/>
      <c r="BNK55" s="85"/>
      <c r="BNL55" s="85"/>
      <c r="BNM55" s="85"/>
      <c r="BNN55" s="85"/>
      <c r="BNO55" s="85"/>
      <c r="BNP55" s="85"/>
      <c r="BNQ55" s="85"/>
      <c r="BNR55" s="85"/>
      <c r="BNS55" s="85"/>
      <c r="BNT55" s="85"/>
      <c r="BNU55" s="85"/>
      <c r="BNV55" s="85"/>
      <c r="BNW55" s="85"/>
      <c r="BNX55" s="85"/>
      <c r="BNY55" s="85"/>
      <c r="BNZ55" s="85"/>
      <c r="BOA55" s="85"/>
      <c r="BOB55" s="85"/>
      <c r="BOC55" s="85"/>
      <c r="BOD55" s="85"/>
      <c r="BOE55" s="85"/>
      <c r="BOF55" s="85"/>
      <c r="BOG55" s="85"/>
      <c r="BOH55" s="85"/>
      <c r="BOI55" s="85"/>
      <c r="BOJ55" s="85"/>
      <c r="BOK55" s="85"/>
      <c r="BOL55" s="85"/>
      <c r="BOM55" s="85"/>
      <c r="BON55" s="85"/>
      <c r="BOO55" s="85"/>
      <c r="BOP55" s="85"/>
      <c r="BOQ55" s="85"/>
      <c r="BOR55" s="85"/>
      <c r="BOS55" s="85"/>
      <c r="BOT55" s="85"/>
      <c r="BOU55" s="85"/>
      <c r="BOV55" s="85"/>
      <c r="BOW55" s="85"/>
      <c r="BOX55" s="85"/>
      <c r="BOY55" s="85"/>
      <c r="BOZ55" s="85"/>
      <c r="BPA55" s="85"/>
      <c r="BPB55" s="85"/>
      <c r="BPC55" s="85"/>
      <c r="BPD55" s="85"/>
      <c r="BPE55" s="85"/>
      <c r="BPF55" s="85"/>
      <c r="BPG55" s="85"/>
      <c r="BPH55" s="85"/>
      <c r="BPI55" s="85"/>
      <c r="BPJ55" s="85"/>
      <c r="BPK55" s="85"/>
      <c r="BPL55" s="85"/>
      <c r="BPM55" s="85"/>
      <c r="BPN55" s="85"/>
      <c r="BPO55" s="85"/>
      <c r="BPP55" s="85"/>
      <c r="BPQ55" s="85"/>
      <c r="BPR55" s="85"/>
      <c r="BPS55" s="85"/>
      <c r="BPT55" s="85"/>
      <c r="BPU55" s="85"/>
      <c r="BPV55" s="85"/>
      <c r="BPW55" s="85"/>
      <c r="BPX55" s="85"/>
      <c r="BPY55" s="85"/>
      <c r="BPZ55" s="85"/>
      <c r="BQA55" s="85"/>
      <c r="BQB55" s="85"/>
      <c r="BQC55" s="85"/>
      <c r="BQD55" s="85"/>
      <c r="BQE55" s="85"/>
      <c r="BQF55" s="85"/>
      <c r="BQG55" s="85"/>
      <c r="BQH55" s="85"/>
      <c r="BQI55" s="85"/>
      <c r="BQJ55" s="85"/>
      <c r="BQK55" s="85"/>
      <c r="BQL55" s="85"/>
      <c r="BQM55" s="85"/>
      <c r="BQN55" s="85"/>
      <c r="BQO55" s="85"/>
      <c r="BQP55" s="85"/>
      <c r="BQQ55" s="85"/>
      <c r="BQR55" s="85"/>
      <c r="BQS55" s="85"/>
      <c r="BQT55" s="85"/>
      <c r="BQU55" s="85"/>
      <c r="BQV55" s="85"/>
      <c r="BQW55" s="85"/>
      <c r="BQX55" s="85"/>
      <c r="BQY55" s="85"/>
      <c r="BQZ55" s="85"/>
      <c r="BRA55" s="85"/>
      <c r="BRB55" s="85"/>
      <c r="BRC55" s="85"/>
      <c r="BRD55" s="85"/>
      <c r="BRE55" s="85"/>
      <c r="BRF55" s="85"/>
      <c r="BRG55" s="85"/>
      <c r="BRH55" s="85"/>
      <c r="BRI55" s="85"/>
      <c r="BRJ55" s="85"/>
      <c r="BRK55" s="85"/>
      <c r="BRL55" s="85"/>
      <c r="BRM55" s="85"/>
      <c r="BRN55" s="85"/>
      <c r="BRO55" s="85"/>
      <c r="BRP55" s="85"/>
      <c r="BRQ55" s="85"/>
      <c r="BRR55" s="85"/>
      <c r="BRS55" s="85"/>
      <c r="BRT55" s="85"/>
      <c r="BRU55" s="85"/>
      <c r="BRV55" s="85"/>
      <c r="BRW55" s="85"/>
      <c r="BRX55" s="85"/>
      <c r="BRY55" s="85"/>
      <c r="BRZ55" s="85"/>
      <c r="BSA55" s="85"/>
      <c r="BSB55" s="85"/>
      <c r="BSC55" s="85"/>
      <c r="BSD55" s="85"/>
      <c r="BSE55" s="85"/>
      <c r="BSF55" s="85"/>
      <c r="BSG55" s="85"/>
      <c r="BSH55" s="85"/>
      <c r="BSI55" s="85"/>
      <c r="BSJ55" s="85"/>
      <c r="BSK55" s="85"/>
      <c r="BSL55" s="85"/>
      <c r="BSM55" s="85"/>
      <c r="BSN55" s="85"/>
      <c r="BSO55" s="85"/>
      <c r="BSP55" s="85"/>
      <c r="BSQ55" s="85"/>
      <c r="BSR55" s="85"/>
      <c r="BSS55" s="85"/>
      <c r="BST55" s="85"/>
      <c r="BSU55" s="85"/>
      <c r="BSV55" s="85"/>
      <c r="BSW55" s="85"/>
      <c r="BSX55" s="85"/>
      <c r="BSY55" s="85"/>
      <c r="BSZ55" s="85"/>
      <c r="BTA55" s="85"/>
      <c r="BTB55" s="85"/>
      <c r="BTC55" s="85"/>
      <c r="BTD55" s="85"/>
      <c r="BTE55" s="85"/>
      <c r="BTF55" s="85"/>
      <c r="BTG55" s="85"/>
      <c r="BTH55" s="85"/>
      <c r="BTI55" s="85"/>
      <c r="BTJ55" s="85"/>
      <c r="BTK55" s="85"/>
      <c r="BTL55" s="85"/>
      <c r="BTM55" s="85"/>
      <c r="BTN55" s="85"/>
      <c r="BTO55" s="85"/>
      <c r="BTP55" s="85"/>
      <c r="BTQ55" s="85"/>
      <c r="BTR55" s="85"/>
      <c r="BTS55" s="85"/>
      <c r="BTT55" s="85"/>
      <c r="BTU55" s="85"/>
      <c r="BTV55" s="85"/>
      <c r="BTW55" s="85"/>
      <c r="BTX55" s="85"/>
      <c r="BTY55" s="85"/>
      <c r="BTZ55" s="85"/>
      <c r="BUA55" s="85"/>
      <c r="BUB55" s="85"/>
      <c r="BUC55" s="85"/>
      <c r="BUD55" s="85"/>
      <c r="BUE55" s="85"/>
      <c r="BUF55" s="85"/>
      <c r="BUG55" s="85"/>
      <c r="BUH55" s="85"/>
      <c r="BUI55" s="85"/>
      <c r="BUJ55" s="85"/>
      <c r="BUK55" s="85"/>
      <c r="BUL55" s="85"/>
      <c r="BUM55" s="85"/>
      <c r="BUN55" s="85"/>
      <c r="BUO55" s="85"/>
      <c r="BUP55" s="85"/>
      <c r="BUQ55" s="85"/>
      <c r="BUR55" s="85"/>
      <c r="BUS55" s="85"/>
      <c r="BUT55" s="85"/>
      <c r="BUU55" s="85"/>
      <c r="BUV55" s="85"/>
      <c r="BUW55" s="85"/>
      <c r="BUX55" s="85"/>
      <c r="BUY55" s="85"/>
      <c r="BUZ55" s="85"/>
      <c r="BVA55" s="85"/>
      <c r="BVB55" s="85"/>
      <c r="BVC55" s="85"/>
      <c r="BVD55" s="85"/>
      <c r="BVE55" s="85"/>
      <c r="BVF55" s="85"/>
      <c r="BVG55" s="85"/>
      <c r="BVH55" s="85"/>
      <c r="BVI55" s="85"/>
      <c r="BVJ55" s="85"/>
      <c r="BVK55" s="85"/>
      <c r="BVL55" s="85"/>
      <c r="BVM55" s="85"/>
      <c r="BVN55" s="85"/>
      <c r="BVO55" s="85"/>
      <c r="BVP55" s="85"/>
      <c r="BVQ55" s="85"/>
      <c r="BVR55" s="85"/>
      <c r="BVS55" s="85"/>
      <c r="BVT55" s="85"/>
      <c r="BVU55" s="85"/>
      <c r="BVV55" s="85"/>
      <c r="BVW55" s="85"/>
      <c r="BVX55" s="85"/>
      <c r="BVY55" s="85"/>
      <c r="BVZ55" s="85"/>
      <c r="BWA55" s="85"/>
      <c r="BWB55" s="85"/>
      <c r="BWC55" s="85"/>
      <c r="BWD55" s="85"/>
      <c r="BWE55" s="85"/>
      <c r="BWF55" s="85"/>
      <c r="BWG55" s="85"/>
      <c r="BWH55" s="85"/>
      <c r="BWI55" s="85"/>
      <c r="BWJ55" s="85"/>
      <c r="BWK55" s="85"/>
      <c r="BWL55" s="85"/>
      <c r="BWM55" s="85"/>
      <c r="BWN55" s="85"/>
      <c r="BWO55" s="85"/>
      <c r="BWP55" s="85"/>
      <c r="BWQ55" s="85"/>
      <c r="BWR55" s="85"/>
      <c r="BWS55" s="85"/>
      <c r="BWT55" s="85"/>
      <c r="BWU55" s="85"/>
      <c r="BWV55" s="85"/>
      <c r="BWW55" s="85"/>
      <c r="BWX55" s="85"/>
      <c r="BWY55" s="85"/>
      <c r="BWZ55" s="85"/>
      <c r="BXA55" s="85"/>
      <c r="BXB55" s="85"/>
      <c r="BXC55" s="85"/>
      <c r="BXD55" s="85"/>
      <c r="BXE55" s="85"/>
      <c r="BXF55" s="85"/>
      <c r="BXG55" s="85"/>
      <c r="BXH55" s="85"/>
      <c r="BXI55" s="85"/>
      <c r="BXJ55" s="85"/>
      <c r="BXK55" s="85"/>
      <c r="BXL55" s="85"/>
      <c r="BXM55" s="85"/>
      <c r="BXN55" s="85"/>
      <c r="BXO55" s="85"/>
      <c r="BXP55" s="85"/>
      <c r="BXQ55" s="85"/>
      <c r="BXR55" s="85"/>
      <c r="BXS55" s="85"/>
      <c r="BXT55" s="85"/>
      <c r="BXU55" s="85"/>
      <c r="BXV55" s="85"/>
      <c r="BXW55" s="85"/>
      <c r="BXX55" s="85"/>
      <c r="BXY55" s="85"/>
      <c r="BXZ55" s="85"/>
      <c r="BYA55" s="85"/>
      <c r="BYB55" s="85"/>
      <c r="BYC55" s="85"/>
      <c r="BYD55" s="85"/>
      <c r="BYE55" s="85"/>
      <c r="BYF55" s="85"/>
      <c r="BYG55" s="85"/>
      <c r="BYH55" s="85"/>
      <c r="BYI55" s="85"/>
      <c r="BYJ55" s="85"/>
      <c r="BYK55" s="85"/>
      <c r="BYL55" s="85"/>
      <c r="BYM55" s="85"/>
      <c r="BYN55" s="85"/>
      <c r="BYO55" s="85"/>
      <c r="BYP55" s="85"/>
      <c r="BYQ55" s="85"/>
      <c r="BYR55" s="85"/>
      <c r="BYS55" s="85"/>
      <c r="BYT55" s="85"/>
      <c r="BYU55" s="85"/>
      <c r="BYV55" s="85"/>
      <c r="BYW55" s="85"/>
      <c r="BYX55" s="85"/>
      <c r="BYY55" s="85"/>
      <c r="BYZ55" s="85"/>
      <c r="BZA55" s="85"/>
      <c r="BZB55" s="85"/>
      <c r="BZC55" s="85"/>
      <c r="BZD55" s="85"/>
      <c r="BZE55" s="85"/>
      <c r="BZF55" s="85"/>
      <c r="BZG55" s="85"/>
      <c r="BZH55" s="85"/>
      <c r="BZI55" s="85"/>
      <c r="BZJ55" s="85"/>
      <c r="BZK55" s="85"/>
      <c r="BZL55" s="85"/>
      <c r="BZM55" s="85"/>
      <c r="BZN55" s="85"/>
      <c r="BZO55" s="85"/>
      <c r="BZP55" s="85"/>
      <c r="BZQ55" s="85"/>
      <c r="BZR55" s="85"/>
      <c r="BZS55" s="85"/>
      <c r="BZT55" s="85"/>
      <c r="BZU55" s="85"/>
      <c r="BZV55" s="85"/>
      <c r="BZW55" s="85"/>
      <c r="BZX55" s="85"/>
      <c r="BZY55" s="85"/>
      <c r="BZZ55" s="85"/>
      <c r="CAA55" s="85"/>
      <c r="CAB55" s="85"/>
      <c r="CAC55" s="85"/>
      <c r="CAD55" s="85"/>
      <c r="CAE55" s="85"/>
      <c r="CAF55" s="85"/>
      <c r="CAG55" s="85"/>
      <c r="CAH55" s="85"/>
      <c r="CAI55" s="85"/>
      <c r="CAJ55" s="85"/>
      <c r="CAK55" s="85"/>
      <c r="CAL55" s="85"/>
      <c r="CAM55" s="85"/>
      <c r="CAN55" s="85"/>
      <c r="CAO55" s="85"/>
      <c r="CAP55" s="85"/>
      <c r="CAQ55" s="85"/>
      <c r="CAR55" s="85"/>
      <c r="CAS55" s="85"/>
      <c r="CAT55" s="85"/>
      <c r="CAU55" s="85"/>
      <c r="CAV55" s="85"/>
      <c r="CAW55" s="85"/>
      <c r="CAX55" s="85"/>
      <c r="CAY55" s="85"/>
      <c r="CAZ55" s="85"/>
      <c r="CBA55" s="85"/>
      <c r="CBB55" s="85"/>
      <c r="CBC55" s="85"/>
      <c r="CBD55" s="85"/>
      <c r="CBE55" s="85"/>
      <c r="CBF55" s="85"/>
      <c r="CBG55" s="85"/>
      <c r="CBH55" s="85"/>
      <c r="CBI55" s="85"/>
      <c r="CBJ55" s="85"/>
      <c r="CBK55" s="85"/>
      <c r="CBL55" s="85"/>
      <c r="CBM55" s="85"/>
      <c r="CBN55" s="85"/>
      <c r="CBO55" s="85"/>
      <c r="CBP55" s="85"/>
      <c r="CBQ55" s="85"/>
      <c r="CBR55" s="85"/>
      <c r="CBS55" s="85"/>
      <c r="CBT55" s="85"/>
      <c r="CBU55" s="85"/>
      <c r="CBV55" s="85"/>
      <c r="CBW55" s="85"/>
      <c r="CBX55" s="85"/>
      <c r="CBY55" s="85"/>
      <c r="CBZ55" s="85"/>
      <c r="CCA55" s="85"/>
      <c r="CCB55" s="85"/>
      <c r="CCC55" s="85"/>
      <c r="CCD55" s="85"/>
      <c r="CCE55" s="85"/>
      <c r="CCF55" s="85"/>
      <c r="CCG55" s="85"/>
      <c r="CCH55" s="85"/>
      <c r="CCI55" s="85"/>
      <c r="CCJ55" s="85"/>
      <c r="CCK55" s="85"/>
      <c r="CCL55" s="85"/>
      <c r="CCM55" s="85"/>
      <c r="CCN55" s="85"/>
      <c r="CCO55" s="85"/>
      <c r="CCP55" s="85"/>
      <c r="CCQ55" s="85"/>
      <c r="CCR55" s="85"/>
      <c r="CCS55" s="85"/>
      <c r="CCT55" s="85"/>
      <c r="CCU55" s="85"/>
      <c r="CCV55" s="85"/>
      <c r="CCW55" s="85"/>
      <c r="CCX55" s="85"/>
      <c r="CCY55" s="85"/>
      <c r="CCZ55" s="85"/>
      <c r="CDA55" s="85"/>
      <c r="CDB55" s="85"/>
      <c r="CDC55" s="85"/>
      <c r="CDD55" s="85"/>
      <c r="CDE55" s="85"/>
      <c r="CDF55" s="85"/>
      <c r="CDG55" s="85"/>
      <c r="CDH55" s="85"/>
      <c r="CDI55" s="85"/>
      <c r="CDJ55" s="85"/>
      <c r="CDK55" s="85"/>
      <c r="CDL55" s="85"/>
      <c r="CDM55" s="85"/>
      <c r="CDN55" s="85"/>
      <c r="CDO55" s="85"/>
      <c r="CDP55" s="85"/>
      <c r="CDQ55" s="85"/>
      <c r="CDR55" s="85"/>
      <c r="CDS55" s="85"/>
      <c r="CDT55" s="85"/>
      <c r="CDU55" s="85"/>
      <c r="CDV55" s="85"/>
      <c r="CDW55" s="85"/>
      <c r="CDX55" s="85"/>
      <c r="CDY55" s="85"/>
      <c r="CDZ55" s="85"/>
      <c r="CEA55" s="85"/>
      <c r="CEB55" s="85"/>
      <c r="CEC55" s="85"/>
      <c r="CED55" s="85"/>
      <c r="CEE55" s="85"/>
      <c r="CEF55" s="85"/>
      <c r="CEG55" s="85"/>
      <c r="CEH55" s="85"/>
      <c r="CEI55" s="85"/>
      <c r="CEJ55" s="85"/>
      <c r="CEK55" s="85"/>
      <c r="CEL55" s="85"/>
      <c r="CEM55" s="85"/>
      <c r="CEN55" s="85"/>
      <c r="CEO55" s="85"/>
      <c r="CEP55" s="85"/>
      <c r="CEQ55" s="85"/>
      <c r="CER55" s="85"/>
      <c r="CES55" s="85"/>
      <c r="CET55" s="85"/>
      <c r="CEU55" s="85"/>
      <c r="CEV55" s="85"/>
      <c r="CEW55" s="85"/>
      <c r="CEX55" s="85"/>
      <c r="CEY55" s="85"/>
      <c r="CEZ55" s="85"/>
      <c r="CFA55" s="85"/>
      <c r="CFB55" s="85"/>
      <c r="CFC55" s="85"/>
      <c r="CFD55" s="85"/>
      <c r="CFE55" s="85"/>
      <c r="CFF55" s="85"/>
      <c r="CFG55" s="85"/>
      <c r="CFH55" s="85"/>
      <c r="CFI55" s="85"/>
      <c r="CFJ55" s="85"/>
      <c r="CFK55" s="85"/>
      <c r="CFL55" s="85"/>
      <c r="CFM55" s="85"/>
      <c r="CFN55" s="85"/>
      <c r="CFO55" s="85"/>
      <c r="CFP55" s="85"/>
      <c r="CFQ55" s="85"/>
      <c r="CFR55" s="85"/>
      <c r="CFS55" s="85"/>
      <c r="CFT55" s="85"/>
      <c r="CFU55" s="85"/>
      <c r="CFV55" s="85"/>
      <c r="CFW55" s="85"/>
      <c r="CFX55" s="85"/>
      <c r="CFY55" s="85"/>
      <c r="CFZ55" s="85"/>
      <c r="CGA55" s="85"/>
      <c r="CGB55" s="85"/>
      <c r="CGC55" s="85"/>
      <c r="CGD55" s="85"/>
      <c r="CGE55" s="85"/>
      <c r="CGF55" s="85"/>
      <c r="CGG55" s="85"/>
      <c r="CGH55" s="85"/>
      <c r="CGI55" s="85"/>
      <c r="CGJ55" s="85"/>
      <c r="CGK55" s="85"/>
      <c r="CGL55" s="85"/>
      <c r="CGM55" s="85"/>
      <c r="CGN55" s="85"/>
      <c r="CGO55" s="85"/>
      <c r="CGP55" s="85"/>
      <c r="CGQ55" s="85"/>
      <c r="CGR55" s="85"/>
      <c r="CGS55" s="85"/>
      <c r="CGT55" s="85"/>
      <c r="CGU55" s="85"/>
      <c r="CGV55" s="85"/>
      <c r="CGW55" s="85"/>
      <c r="CGX55" s="85"/>
      <c r="CGY55" s="85"/>
      <c r="CGZ55" s="85"/>
      <c r="CHA55" s="85"/>
      <c r="CHB55" s="85"/>
      <c r="CHC55" s="85"/>
      <c r="CHD55" s="85"/>
      <c r="CHE55" s="85"/>
      <c r="CHF55" s="85"/>
      <c r="CHG55" s="85"/>
      <c r="CHH55" s="85"/>
      <c r="CHI55" s="85"/>
      <c r="CHJ55" s="85"/>
      <c r="CHK55" s="85"/>
      <c r="CHL55" s="85"/>
      <c r="CHM55" s="85"/>
      <c r="CHN55" s="85"/>
      <c r="CHO55" s="85"/>
      <c r="CHP55" s="85"/>
      <c r="CHQ55" s="85"/>
      <c r="CHR55" s="85"/>
      <c r="CHS55" s="85"/>
      <c r="CHT55" s="85"/>
      <c r="CHU55" s="85"/>
      <c r="CHV55" s="85"/>
      <c r="CHW55" s="85"/>
      <c r="CHX55" s="85"/>
      <c r="CHY55" s="85"/>
      <c r="CHZ55" s="85"/>
      <c r="CIA55" s="85"/>
      <c r="CIB55" s="85"/>
      <c r="CIC55" s="85"/>
      <c r="CID55" s="85"/>
      <c r="CIE55" s="85"/>
      <c r="CIF55" s="85"/>
      <c r="CIG55" s="85"/>
      <c r="CIH55" s="85"/>
      <c r="CII55" s="85"/>
      <c r="CIJ55" s="85"/>
      <c r="CIK55" s="85"/>
      <c r="CIL55" s="85"/>
      <c r="CIM55" s="85"/>
      <c r="CIN55" s="85"/>
      <c r="CIO55" s="85"/>
      <c r="CIP55" s="85"/>
      <c r="CIQ55" s="85"/>
      <c r="CIR55" s="85"/>
      <c r="CIS55" s="85"/>
      <c r="CIT55" s="85"/>
      <c r="CIU55" s="85"/>
      <c r="CIV55" s="85"/>
      <c r="CIW55" s="85"/>
      <c r="CIX55" s="85"/>
      <c r="CIY55" s="85"/>
      <c r="CIZ55" s="85"/>
      <c r="CJA55" s="85"/>
      <c r="CJB55" s="85"/>
      <c r="CJC55" s="85"/>
      <c r="CJD55" s="85"/>
      <c r="CJE55" s="85"/>
      <c r="CJF55" s="85"/>
      <c r="CJG55" s="85"/>
      <c r="CJH55" s="85"/>
      <c r="CJI55" s="85"/>
      <c r="CJJ55" s="85"/>
      <c r="CJK55" s="85"/>
      <c r="CJL55" s="85"/>
      <c r="CJM55" s="85"/>
      <c r="CJN55" s="85"/>
      <c r="CJO55" s="85"/>
      <c r="CJP55" s="85"/>
      <c r="CJQ55" s="85"/>
      <c r="CJR55" s="85"/>
      <c r="CJS55" s="85"/>
      <c r="CJT55" s="85"/>
      <c r="CJU55" s="85"/>
      <c r="CJV55" s="85"/>
      <c r="CJW55" s="85"/>
      <c r="CJX55" s="85"/>
      <c r="CJY55" s="85"/>
      <c r="CJZ55" s="85"/>
      <c r="CKA55" s="85"/>
      <c r="CKB55" s="85"/>
      <c r="CKC55" s="85"/>
      <c r="CKD55" s="85"/>
      <c r="CKE55" s="85"/>
      <c r="CKF55" s="85"/>
      <c r="CKG55" s="85"/>
      <c r="CKH55" s="85"/>
      <c r="CKI55" s="85"/>
      <c r="CKJ55" s="85"/>
      <c r="CKK55" s="85"/>
      <c r="CKL55" s="85"/>
      <c r="CKM55" s="85"/>
      <c r="CKN55" s="85"/>
      <c r="CKO55" s="85"/>
      <c r="CKP55" s="85"/>
      <c r="CKQ55" s="85"/>
      <c r="CKR55" s="85"/>
      <c r="CKS55" s="85"/>
      <c r="CKT55" s="85"/>
      <c r="CKU55" s="85"/>
      <c r="CKV55" s="85"/>
      <c r="CKW55" s="85"/>
      <c r="CKX55" s="85"/>
      <c r="CKY55" s="85"/>
      <c r="CKZ55" s="85"/>
      <c r="CLA55" s="85"/>
      <c r="CLB55" s="85"/>
      <c r="CLC55" s="85"/>
      <c r="CLD55" s="85"/>
      <c r="CLE55" s="85"/>
      <c r="CLF55" s="85"/>
      <c r="CLG55" s="85"/>
      <c r="CLH55" s="85"/>
      <c r="CLI55" s="85"/>
      <c r="CLJ55" s="85"/>
      <c r="CLK55" s="85"/>
      <c r="CLL55" s="85"/>
      <c r="CLM55" s="85"/>
      <c r="CLN55" s="85"/>
      <c r="CLO55" s="85"/>
      <c r="CLP55" s="85"/>
      <c r="CLQ55" s="85"/>
      <c r="CLR55" s="85"/>
      <c r="CLS55" s="85"/>
      <c r="CLT55" s="85"/>
      <c r="CLU55" s="85"/>
      <c r="CLV55" s="85"/>
      <c r="CLW55" s="85"/>
      <c r="CLX55" s="85"/>
      <c r="CLY55" s="85"/>
      <c r="CLZ55" s="85"/>
      <c r="CMA55" s="85"/>
      <c r="CMB55" s="85"/>
      <c r="CMC55" s="85"/>
      <c r="CMD55" s="85"/>
      <c r="CME55" s="85"/>
      <c r="CMF55" s="85"/>
      <c r="CMG55" s="85"/>
      <c r="CMH55" s="85"/>
      <c r="CMI55" s="85"/>
      <c r="CMJ55" s="85"/>
      <c r="CMK55" s="85"/>
      <c r="CML55" s="85"/>
      <c r="CMM55" s="85"/>
      <c r="CMN55" s="85"/>
      <c r="CMO55" s="85"/>
      <c r="CMP55" s="85"/>
      <c r="CMQ55" s="85"/>
      <c r="CMR55" s="85"/>
      <c r="CMS55" s="85"/>
      <c r="CMT55" s="85"/>
      <c r="CMU55" s="85"/>
      <c r="CMV55" s="85"/>
      <c r="CMW55" s="85"/>
      <c r="CMX55" s="85"/>
      <c r="CMY55" s="85"/>
      <c r="CMZ55" s="85"/>
      <c r="CNA55" s="85"/>
      <c r="CNB55" s="85"/>
      <c r="CNC55" s="85"/>
      <c r="CND55" s="85"/>
      <c r="CNE55" s="85"/>
      <c r="CNF55" s="85"/>
      <c r="CNG55" s="85"/>
      <c r="CNH55" s="85"/>
      <c r="CNI55" s="85"/>
      <c r="CNJ55" s="85"/>
      <c r="CNK55" s="85"/>
      <c r="CNL55" s="85"/>
      <c r="CNM55" s="85"/>
      <c r="CNN55" s="85"/>
      <c r="CNO55" s="85"/>
      <c r="CNP55" s="85"/>
      <c r="CNQ55" s="85"/>
      <c r="CNR55" s="85"/>
      <c r="CNS55" s="85"/>
      <c r="CNT55" s="85"/>
      <c r="CNU55" s="85"/>
      <c r="CNV55" s="85"/>
      <c r="CNW55" s="85"/>
      <c r="CNX55" s="85"/>
      <c r="CNY55" s="85"/>
      <c r="CNZ55" s="85"/>
      <c r="COA55" s="85"/>
      <c r="COB55" s="85"/>
      <c r="COC55" s="85"/>
      <c r="COD55" s="85"/>
      <c r="COE55" s="85"/>
      <c r="COF55" s="85"/>
      <c r="COG55" s="85"/>
      <c r="COH55" s="85"/>
      <c r="COI55" s="85"/>
      <c r="COJ55" s="85"/>
      <c r="COK55" s="85"/>
      <c r="COL55" s="85"/>
      <c r="COM55" s="85"/>
      <c r="CON55" s="85"/>
      <c r="COO55" s="85"/>
      <c r="COP55" s="85"/>
      <c r="COQ55" s="85"/>
      <c r="COR55" s="85"/>
      <c r="COS55" s="85"/>
      <c r="COT55" s="85"/>
      <c r="COU55" s="85"/>
      <c r="COV55" s="85"/>
      <c r="COW55" s="85"/>
      <c r="COX55" s="85"/>
      <c r="COY55" s="85"/>
      <c r="COZ55" s="85"/>
      <c r="CPA55" s="85"/>
      <c r="CPB55" s="85"/>
      <c r="CPC55" s="85"/>
      <c r="CPD55" s="85"/>
      <c r="CPE55" s="85"/>
      <c r="CPF55" s="85"/>
      <c r="CPG55" s="85"/>
      <c r="CPH55" s="85"/>
      <c r="CPI55" s="85"/>
      <c r="CPJ55" s="85"/>
      <c r="CPK55" s="85"/>
      <c r="CPL55" s="85"/>
      <c r="CPM55" s="85"/>
      <c r="CPN55" s="85"/>
      <c r="CPO55" s="85"/>
      <c r="CPP55" s="85"/>
      <c r="CPQ55" s="85"/>
      <c r="CPR55" s="85"/>
      <c r="CPS55" s="85"/>
      <c r="CPT55" s="85"/>
      <c r="CPU55" s="85"/>
      <c r="CPV55" s="85"/>
      <c r="CPW55" s="85"/>
      <c r="CPX55" s="85"/>
      <c r="CPY55" s="85"/>
      <c r="CPZ55" s="85"/>
      <c r="CQA55" s="85"/>
      <c r="CQB55" s="85"/>
      <c r="CQC55" s="85"/>
      <c r="CQD55" s="85"/>
      <c r="CQE55" s="85"/>
      <c r="CQF55" s="85"/>
      <c r="CQG55" s="85"/>
      <c r="CQH55" s="85"/>
      <c r="CQI55" s="85"/>
      <c r="CQJ55" s="85"/>
      <c r="CQK55" s="85"/>
      <c r="CQL55" s="85"/>
      <c r="CQM55" s="85"/>
      <c r="CQN55" s="85"/>
      <c r="CQO55" s="85"/>
      <c r="CQP55" s="85"/>
      <c r="CQQ55" s="85"/>
      <c r="CQR55" s="85"/>
      <c r="CQS55" s="85"/>
      <c r="CQT55" s="85"/>
      <c r="CQU55" s="85"/>
      <c r="CQV55" s="85"/>
      <c r="CQW55" s="85"/>
      <c r="CQX55" s="85"/>
      <c r="CQY55" s="85"/>
      <c r="CQZ55" s="85"/>
      <c r="CRA55" s="85"/>
      <c r="CRB55" s="85"/>
      <c r="CRC55" s="85"/>
      <c r="CRD55" s="85"/>
      <c r="CRE55" s="85"/>
      <c r="CRF55" s="85"/>
      <c r="CRG55" s="85"/>
      <c r="CRH55" s="85"/>
      <c r="CRI55" s="85"/>
      <c r="CRJ55" s="85"/>
      <c r="CRK55" s="85"/>
      <c r="CRL55" s="85"/>
      <c r="CRM55" s="85"/>
      <c r="CRN55" s="85"/>
      <c r="CRO55" s="85"/>
      <c r="CRP55" s="85"/>
      <c r="CRQ55" s="85"/>
      <c r="CRR55" s="85"/>
      <c r="CRS55" s="85"/>
      <c r="CRT55" s="85"/>
      <c r="CRU55" s="85"/>
      <c r="CRV55" s="85"/>
      <c r="CRW55" s="85"/>
      <c r="CRX55" s="85"/>
      <c r="CRY55" s="85"/>
      <c r="CRZ55" s="85"/>
      <c r="CSA55" s="85"/>
      <c r="CSB55" s="85"/>
      <c r="CSC55" s="85"/>
      <c r="CSD55" s="85"/>
      <c r="CSE55" s="85"/>
      <c r="CSF55" s="85"/>
      <c r="CSG55" s="85"/>
      <c r="CSH55" s="85"/>
      <c r="CSI55" s="85"/>
      <c r="CSJ55" s="85"/>
      <c r="CSK55" s="85"/>
      <c r="CSL55" s="85"/>
      <c r="CSM55" s="85"/>
      <c r="CSN55" s="85"/>
      <c r="CSO55" s="85"/>
      <c r="CSP55" s="85"/>
      <c r="CSQ55" s="85"/>
      <c r="CSR55" s="85"/>
      <c r="CSS55" s="85"/>
      <c r="CST55" s="85"/>
      <c r="CSU55" s="85"/>
      <c r="CSV55" s="85"/>
      <c r="CSW55" s="85"/>
      <c r="CSX55" s="85"/>
      <c r="CSY55" s="85"/>
      <c r="CSZ55" s="85"/>
      <c r="CTA55" s="85"/>
      <c r="CTB55" s="85"/>
      <c r="CTC55" s="85"/>
      <c r="CTD55" s="85"/>
      <c r="CTE55" s="85"/>
      <c r="CTF55" s="85"/>
      <c r="CTG55" s="85"/>
      <c r="CTH55" s="85"/>
      <c r="CTI55" s="85"/>
      <c r="CTJ55" s="85"/>
      <c r="CTK55" s="85"/>
      <c r="CTL55" s="85"/>
      <c r="CTM55" s="85"/>
      <c r="CTN55" s="85"/>
      <c r="CTO55" s="85"/>
      <c r="CTP55" s="85"/>
      <c r="CTQ55" s="85"/>
      <c r="CTR55" s="85"/>
      <c r="CTS55" s="85"/>
      <c r="CTT55" s="85"/>
      <c r="CTU55" s="85"/>
      <c r="CTV55" s="85"/>
      <c r="CTW55" s="85"/>
      <c r="CTX55" s="85"/>
      <c r="CTY55" s="85"/>
      <c r="CTZ55" s="85"/>
      <c r="CUA55" s="85"/>
      <c r="CUB55" s="85"/>
      <c r="CUC55" s="85"/>
      <c r="CUD55" s="85"/>
      <c r="CUE55" s="85"/>
      <c r="CUF55" s="85"/>
      <c r="CUG55" s="85"/>
      <c r="CUH55" s="85"/>
      <c r="CUI55" s="85"/>
      <c r="CUJ55" s="85"/>
      <c r="CUK55" s="85"/>
      <c r="CUL55" s="85"/>
      <c r="CUM55" s="85"/>
      <c r="CUN55" s="85"/>
      <c r="CUO55" s="85"/>
      <c r="CUP55" s="85"/>
      <c r="CUQ55" s="85"/>
      <c r="CUR55" s="85"/>
      <c r="CUS55" s="85"/>
      <c r="CUT55" s="85"/>
      <c r="CUU55" s="85"/>
      <c r="CUV55" s="85"/>
      <c r="CUW55" s="85"/>
      <c r="CUX55" s="85"/>
      <c r="CUY55" s="85"/>
      <c r="CUZ55" s="85"/>
      <c r="CVA55" s="85"/>
      <c r="CVB55" s="85"/>
      <c r="CVC55" s="85"/>
      <c r="CVD55" s="85"/>
      <c r="CVE55" s="85"/>
      <c r="CVF55" s="85"/>
      <c r="CVG55" s="85"/>
      <c r="CVH55" s="85"/>
      <c r="CVI55" s="85"/>
      <c r="CVJ55" s="85"/>
      <c r="CVK55" s="85"/>
      <c r="CVL55" s="85"/>
      <c r="CVM55" s="85"/>
      <c r="CVN55" s="85"/>
      <c r="CVO55" s="85"/>
      <c r="CVP55" s="85"/>
      <c r="CVQ55" s="85"/>
      <c r="CVR55" s="85"/>
      <c r="CVS55" s="85"/>
      <c r="CVT55" s="85"/>
      <c r="CVU55" s="85"/>
      <c r="CVV55" s="85"/>
      <c r="CVW55" s="85"/>
      <c r="CVX55" s="85"/>
      <c r="CVY55" s="85"/>
      <c r="CVZ55" s="85"/>
      <c r="CWA55" s="85"/>
      <c r="CWB55" s="85"/>
      <c r="CWC55" s="85"/>
      <c r="CWD55" s="85"/>
      <c r="CWE55" s="85"/>
      <c r="CWF55" s="85"/>
      <c r="CWG55" s="85"/>
      <c r="CWH55" s="85"/>
      <c r="CWI55" s="85"/>
      <c r="CWJ55" s="85"/>
      <c r="CWK55" s="85"/>
      <c r="CWL55" s="85"/>
      <c r="CWM55" s="85"/>
      <c r="CWN55" s="85"/>
      <c r="CWO55" s="85"/>
      <c r="CWP55" s="85"/>
      <c r="CWQ55" s="85"/>
      <c r="CWR55" s="85"/>
    </row>
    <row r="56" spans="1:2644" s="39" customFormat="1" ht="69.75" customHeight="1" x14ac:dyDescent="0.35">
      <c r="A56" s="846"/>
      <c r="B56" s="850" t="s">
        <v>414</v>
      </c>
      <c r="C56" s="851"/>
      <c r="D56" s="851"/>
      <c r="E56" s="851"/>
      <c r="F56" s="851"/>
      <c r="G56" s="851"/>
      <c r="H56" s="851"/>
      <c r="I56" s="851"/>
      <c r="J56" s="851"/>
      <c r="K56" s="851"/>
      <c r="L56" s="851"/>
      <c r="M56" s="851"/>
      <c r="N56" s="851"/>
      <c r="O56" s="851"/>
      <c r="P56" s="558"/>
      <c r="Q56" s="852"/>
      <c r="R56" s="498"/>
      <c r="S56" s="853"/>
      <c r="T56" s="441">
        <f t="shared" si="6"/>
        <v>30</v>
      </c>
      <c r="U56" s="439"/>
      <c r="V56" s="408">
        <f t="shared" si="7"/>
        <v>0</v>
      </c>
      <c r="W56" s="409"/>
      <c r="X56" s="572"/>
      <c r="Y56" s="498"/>
      <c r="Z56" s="456"/>
      <c r="AA56" s="456"/>
      <c r="AB56" s="456"/>
      <c r="AC56" s="456"/>
      <c r="AD56" s="497"/>
      <c r="AE56" s="573"/>
      <c r="AF56" s="192"/>
      <c r="AG56" s="155"/>
      <c r="AH56" s="190"/>
      <c r="AI56" s="154"/>
      <c r="AJ56" s="155"/>
      <c r="AK56" s="156"/>
      <c r="AL56" s="154"/>
      <c r="AM56" s="155"/>
      <c r="AN56" s="156"/>
      <c r="AO56" s="263">
        <v>30</v>
      </c>
      <c r="AP56" s="264"/>
      <c r="AQ56" s="265">
        <v>1</v>
      </c>
      <c r="AR56" s="261"/>
      <c r="AS56" s="253"/>
      <c r="AT56" s="262"/>
      <c r="AU56" s="261"/>
      <c r="AV56" s="253"/>
      <c r="AW56" s="261"/>
      <c r="AX56" s="252"/>
      <c r="AY56" s="253"/>
      <c r="AZ56" s="262"/>
      <c r="BA56" s="261"/>
      <c r="BB56" s="253"/>
      <c r="BC56" s="261"/>
      <c r="BD56" s="602">
        <f t="shared" si="12"/>
        <v>1</v>
      </c>
      <c r="BE56" s="603"/>
      <c r="BF56" s="486" t="s">
        <v>316</v>
      </c>
      <c r="BG56" s="348"/>
      <c r="BH56" s="348"/>
      <c r="BI56" s="349"/>
      <c r="BJ56" s="84">
        <f t="shared" si="4"/>
        <v>0</v>
      </c>
      <c r="BK56" s="72"/>
      <c r="BL56" s="72"/>
      <c r="BM56" s="72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  <c r="IW56" s="85"/>
      <c r="IX56" s="85"/>
      <c r="IY56" s="85"/>
      <c r="IZ56" s="85"/>
      <c r="JA56" s="85"/>
      <c r="JB56" s="85"/>
      <c r="JC56" s="85"/>
      <c r="JD56" s="85"/>
      <c r="JE56" s="85"/>
      <c r="JF56" s="85"/>
      <c r="JG56" s="85"/>
      <c r="JH56" s="85"/>
      <c r="JI56" s="85"/>
      <c r="JJ56" s="85"/>
      <c r="JK56" s="85"/>
      <c r="JL56" s="85"/>
      <c r="JM56" s="85"/>
      <c r="JN56" s="85"/>
      <c r="JO56" s="85"/>
      <c r="JP56" s="85"/>
      <c r="JQ56" s="85"/>
      <c r="JR56" s="85"/>
      <c r="JS56" s="85"/>
      <c r="JT56" s="85"/>
      <c r="JU56" s="85"/>
      <c r="JV56" s="85"/>
      <c r="JW56" s="85"/>
      <c r="JX56" s="85"/>
      <c r="JY56" s="85"/>
      <c r="JZ56" s="85"/>
      <c r="KA56" s="85"/>
      <c r="KB56" s="85"/>
      <c r="KC56" s="85"/>
      <c r="KD56" s="85"/>
      <c r="KE56" s="85"/>
      <c r="KF56" s="85"/>
      <c r="KG56" s="85"/>
      <c r="KH56" s="85"/>
      <c r="KI56" s="85"/>
      <c r="KJ56" s="85"/>
      <c r="KK56" s="85"/>
      <c r="KL56" s="85"/>
      <c r="KM56" s="85"/>
      <c r="KN56" s="85"/>
      <c r="KO56" s="85"/>
      <c r="KP56" s="85"/>
      <c r="KQ56" s="85"/>
      <c r="KR56" s="85"/>
      <c r="KS56" s="85"/>
      <c r="KT56" s="85"/>
      <c r="KU56" s="85"/>
      <c r="KV56" s="85"/>
      <c r="KW56" s="85"/>
      <c r="KX56" s="85"/>
      <c r="KY56" s="85"/>
      <c r="KZ56" s="85"/>
      <c r="LA56" s="85"/>
      <c r="LB56" s="85"/>
      <c r="LC56" s="85"/>
      <c r="LD56" s="85"/>
      <c r="LE56" s="85"/>
      <c r="LF56" s="85"/>
      <c r="LG56" s="85"/>
      <c r="LH56" s="85"/>
      <c r="LI56" s="85"/>
      <c r="LJ56" s="85"/>
      <c r="LK56" s="85"/>
      <c r="LL56" s="85"/>
      <c r="LM56" s="85"/>
      <c r="LN56" s="85"/>
      <c r="LO56" s="85"/>
      <c r="LP56" s="85"/>
      <c r="LQ56" s="85"/>
      <c r="LR56" s="85"/>
      <c r="LS56" s="85"/>
      <c r="LT56" s="85"/>
      <c r="LU56" s="85"/>
      <c r="LV56" s="85"/>
      <c r="LW56" s="85"/>
      <c r="LX56" s="85"/>
      <c r="LY56" s="85"/>
      <c r="LZ56" s="85"/>
      <c r="MA56" s="85"/>
      <c r="MB56" s="85"/>
      <c r="MC56" s="85"/>
      <c r="MD56" s="85"/>
      <c r="ME56" s="85"/>
      <c r="MF56" s="85"/>
      <c r="MG56" s="85"/>
      <c r="MH56" s="85"/>
      <c r="MI56" s="85"/>
      <c r="MJ56" s="85"/>
      <c r="MK56" s="85"/>
      <c r="ML56" s="85"/>
      <c r="MM56" s="85"/>
      <c r="MN56" s="85"/>
      <c r="MO56" s="85"/>
      <c r="MP56" s="85"/>
      <c r="MQ56" s="85"/>
      <c r="MR56" s="85"/>
      <c r="MS56" s="85"/>
      <c r="MT56" s="85"/>
      <c r="MU56" s="85"/>
      <c r="MV56" s="85"/>
      <c r="MW56" s="85"/>
      <c r="MX56" s="85"/>
      <c r="MY56" s="85"/>
      <c r="MZ56" s="85"/>
      <c r="NA56" s="85"/>
      <c r="NB56" s="85"/>
      <c r="NC56" s="85"/>
      <c r="ND56" s="85"/>
      <c r="NE56" s="85"/>
      <c r="NF56" s="85"/>
      <c r="NG56" s="85"/>
      <c r="NH56" s="85"/>
      <c r="NI56" s="85"/>
      <c r="NJ56" s="85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5"/>
      <c r="NY56" s="85"/>
      <c r="NZ56" s="85"/>
      <c r="OA56" s="85"/>
      <c r="OB56" s="85"/>
      <c r="OC56" s="85"/>
      <c r="OD56" s="85"/>
      <c r="OE56" s="85"/>
      <c r="OF56" s="85"/>
      <c r="OG56" s="85"/>
      <c r="OH56" s="85"/>
      <c r="OI56" s="85"/>
      <c r="OJ56" s="85"/>
      <c r="OK56" s="85"/>
      <c r="OL56" s="85"/>
      <c r="OM56" s="85"/>
      <c r="ON56" s="85"/>
      <c r="OO56" s="85"/>
      <c r="OP56" s="85"/>
      <c r="OQ56" s="85"/>
      <c r="OR56" s="85"/>
      <c r="OS56" s="85"/>
      <c r="OT56" s="85"/>
      <c r="OU56" s="85"/>
      <c r="OV56" s="85"/>
      <c r="OW56" s="85"/>
      <c r="OX56" s="85"/>
      <c r="OY56" s="85"/>
      <c r="OZ56" s="85"/>
      <c r="PA56" s="85"/>
      <c r="PB56" s="85"/>
      <c r="PC56" s="85"/>
      <c r="PD56" s="85"/>
      <c r="PE56" s="85"/>
      <c r="PF56" s="85"/>
      <c r="PG56" s="85"/>
      <c r="PH56" s="85"/>
      <c r="PI56" s="85"/>
      <c r="PJ56" s="85"/>
      <c r="PK56" s="85"/>
      <c r="PL56" s="85"/>
      <c r="PM56" s="85"/>
      <c r="PN56" s="85"/>
      <c r="PO56" s="85"/>
      <c r="PP56" s="85"/>
      <c r="PQ56" s="85"/>
      <c r="PR56" s="85"/>
      <c r="PS56" s="85"/>
      <c r="PT56" s="85"/>
      <c r="PU56" s="85"/>
      <c r="PV56" s="85"/>
      <c r="PW56" s="85"/>
      <c r="PX56" s="85"/>
      <c r="PY56" s="85"/>
      <c r="PZ56" s="85"/>
      <c r="QA56" s="85"/>
      <c r="QB56" s="85"/>
      <c r="QC56" s="85"/>
      <c r="QD56" s="85"/>
      <c r="QE56" s="85"/>
      <c r="QF56" s="85"/>
      <c r="QG56" s="85"/>
      <c r="QH56" s="85"/>
      <c r="QI56" s="85"/>
      <c r="QJ56" s="85"/>
      <c r="QK56" s="85"/>
      <c r="QL56" s="85"/>
      <c r="QM56" s="85"/>
      <c r="QN56" s="85"/>
      <c r="QO56" s="85"/>
      <c r="QP56" s="85"/>
      <c r="QQ56" s="85"/>
      <c r="QR56" s="85"/>
      <c r="QS56" s="85"/>
      <c r="QT56" s="85"/>
      <c r="QU56" s="85"/>
      <c r="QV56" s="85"/>
      <c r="QW56" s="85"/>
      <c r="QX56" s="85"/>
      <c r="QY56" s="85"/>
      <c r="QZ56" s="85"/>
      <c r="RA56" s="85"/>
      <c r="RB56" s="85"/>
      <c r="RC56" s="85"/>
      <c r="RD56" s="85"/>
      <c r="RE56" s="85"/>
      <c r="RF56" s="85"/>
      <c r="RG56" s="85"/>
      <c r="RH56" s="85"/>
      <c r="RI56" s="85"/>
      <c r="RJ56" s="85"/>
      <c r="RK56" s="85"/>
      <c r="RL56" s="85"/>
      <c r="RM56" s="85"/>
      <c r="RN56" s="85"/>
      <c r="RO56" s="85"/>
      <c r="RP56" s="85"/>
      <c r="RQ56" s="85"/>
      <c r="RR56" s="85"/>
      <c r="RS56" s="85"/>
      <c r="RT56" s="85"/>
      <c r="RU56" s="85"/>
      <c r="RV56" s="85"/>
      <c r="RW56" s="85"/>
      <c r="RX56" s="85"/>
      <c r="RY56" s="85"/>
      <c r="RZ56" s="85"/>
      <c r="SA56" s="85"/>
      <c r="SB56" s="85"/>
      <c r="SC56" s="85"/>
      <c r="SD56" s="85"/>
      <c r="SE56" s="85"/>
      <c r="SF56" s="85"/>
      <c r="SG56" s="85"/>
      <c r="SH56" s="85"/>
      <c r="SI56" s="85"/>
      <c r="SJ56" s="85"/>
      <c r="SK56" s="85"/>
      <c r="SL56" s="85"/>
      <c r="SM56" s="85"/>
      <c r="SN56" s="85"/>
      <c r="SO56" s="85"/>
      <c r="SP56" s="85"/>
      <c r="SQ56" s="85"/>
      <c r="SR56" s="85"/>
      <c r="SS56" s="85"/>
      <c r="ST56" s="85"/>
      <c r="SU56" s="85"/>
      <c r="SV56" s="85"/>
      <c r="SW56" s="85"/>
      <c r="SX56" s="85"/>
      <c r="SY56" s="85"/>
      <c r="SZ56" s="85"/>
      <c r="TA56" s="85"/>
      <c r="TB56" s="85"/>
      <c r="TC56" s="85"/>
      <c r="TD56" s="85"/>
      <c r="TE56" s="85"/>
      <c r="TF56" s="85"/>
      <c r="TG56" s="85"/>
      <c r="TH56" s="85"/>
      <c r="TI56" s="85"/>
      <c r="TJ56" s="85"/>
      <c r="TK56" s="85"/>
      <c r="TL56" s="85"/>
      <c r="TM56" s="85"/>
      <c r="TN56" s="85"/>
      <c r="TO56" s="85"/>
      <c r="TP56" s="85"/>
      <c r="TQ56" s="85"/>
      <c r="TR56" s="85"/>
      <c r="TS56" s="85"/>
      <c r="TT56" s="85"/>
      <c r="TU56" s="85"/>
      <c r="TV56" s="85"/>
      <c r="TW56" s="85"/>
      <c r="TX56" s="85"/>
      <c r="TY56" s="85"/>
      <c r="TZ56" s="85"/>
      <c r="UA56" s="85"/>
      <c r="UB56" s="85"/>
      <c r="UC56" s="85"/>
      <c r="UD56" s="85"/>
      <c r="UE56" s="85"/>
      <c r="UF56" s="85"/>
      <c r="UG56" s="85"/>
      <c r="UH56" s="85"/>
      <c r="UI56" s="85"/>
      <c r="UJ56" s="85"/>
      <c r="UK56" s="85"/>
      <c r="UL56" s="85"/>
      <c r="UM56" s="85"/>
      <c r="UN56" s="85"/>
      <c r="UO56" s="85"/>
      <c r="UP56" s="85"/>
      <c r="UQ56" s="85"/>
      <c r="UR56" s="85"/>
      <c r="US56" s="85"/>
      <c r="UT56" s="85"/>
      <c r="UU56" s="85"/>
      <c r="UV56" s="85"/>
      <c r="UW56" s="85"/>
      <c r="UX56" s="85"/>
      <c r="UY56" s="85"/>
      <c r="UZ56" s="85"/>
      <c r="VA56" s="85"/>
      <c r="VB56" s="85"/>
      <c r="VC56" s="85"/>
      <c r="VD56" s="85"/>
      <c r="VE56" s="85"/>
      <c r="VF56" s="85"/>
      <c r="VG56" s="85"/>
      <c r="VH56" s="85"/>
      <c r="VI56" s="85"/>
      <c r="VJ56" s="85"/>
      <c r="VK56" s="85"/>
      <c r="VL56" s="85"/>
      <c r="VM56" s="85"/>
      <c r="VN56" s="85"/>
      <c r="VO56" s="85"/>
      <c r="VP56" s="85"/>
      <c r="VQ56" s="85"/>
      <c r="VR56" s="85"/>
      <c r="VS56" s="85"/>
      <c r="VT56" s="85"/>
      <c r="VU56" s="85"/>
      <c r="VV56" s="85"/>
      <c r="VW56" s="85"/>
      <c r="VX56" s="85"/>
      <c r="VY56" s="85"/>
      <c r="VZ56" s="85"/>
      <c r="WA56" s="85"/>
      <c r="WB56" s="85"/>
      <c r="WC56" s="85"/>
      <c r="WD56" s="85"/>
      <c r="WE56" s="85"/>
      <c r="WF56" s="85"/>
      <c r="WG56" s="85"/>
      <c r="WH56" s="85"/>
      <c r="WI56" s="85"/>
      <c r="WJ56" s="85"/>
      <c r="WK56" s="85"/>
      <c r="WL56" s="85"/>
      <c r="WM56" s="85"/>
      <c r="WN56" s="85"/>
      <c r="WO56" s="85"/>
      <c r="WP56" s="85"/>
      <c r="WQ56" s="85"/>
      <c r="WR56" s="85"/>
      <c r="WS56" s="85"/>
      <c r="WT56" s="85"/>
      <c r="WU56" s="85"/>
      <c r="WV56" s="85"/>
      <c r="WW56" s="85"/>
      <c r="WX56" s="85"/>
      <c r="WY56" s="85"/>
      <c r="WZ56" s="85"/>
      <c r="XA56" s="85"/>
      <c r="XB56" s="85"/>
      <c r="XC56" s="85"/>
      <c r="XD56" s="85"/>
      <c r="XE56" s="85"/>
      <c r="XF56" s="85"/>
      <c r="XG56" s="85"/>
      <c r="XH56" s="85"/>
      <c r="XI56" s="85"/>
      <c r="XJ56" s="85"/>
      <c r="XK56" s="85"/>
      <c r="XL56" s="85"/>
      <c r="XM56" s="85"/>
      <c r="XN56" s="85"/>
      <c r="XO56" s="85"/>
      <c r="XP56" s="85"/>
      <c r="XQ56" s="85"/>
      <c r="XR56" s="85"/>
      <c r="XS56" s="85"/>
      <c r="XT56" s="85"/>
      <c r="XU56" s="85"/>
      <c r="XV56" s="85"/>
      <c r="XW56" s="85"/>
      <c r="XX56" s="85"/>
      <c r="XY56" s="85"/>
      <c r="XZ56" s="85"/>
      <c r="YA56" s="85"/>
      <c r="YB56" s="85"/>
      <c r="YC56" s="85"/>
      <c r="YD56" s="85"/>
      <c r="YE56" s="85"/>
      <c r="YF56" s="85"/>
      <c r="YG56" s="85"/>
      <c r="YH56" s="85"/>
      <c r="YI56" s="85"/>
      <c r="YJ56" s="85"/>
      <c r="YK56" s="85"/>
      <c r="YL56" s="85"/>
      <c r="YM56" s="85"/>
      <c r="YN56" s="85"/>
      <c r="YO56" s="85"/>
      <c r="YP56" s="85"/>
      <c r="YQ56" s="85"/>
      <c r="YR56" s="85"/>
      <c r="YS56" s="85"/>
      <c r="YT56" s="85"/>
      <c r="YU56" s="85"/>
      <c r="YV56" s="85"/>
      <c r="YW56" s="85"/>
      <c r="YX56" s="85"/>
      <c r="YY56" s="85"/>
      <c r="YZ56" s="85"/>
      <c r="ZA56" s="85"/>
      <c r="ZB56" s="85"/>
      <c r="ZC56" s="85"/>
      <c r="ZD56" s="85"/>
      <c r="ZE56" s="85"/>
      <c r="ZF56" s="85"/>
      <c r="ZG56" s="85"/>
      <c r="ZH56" s="85"/>
      <c r="ZI56" s="85"/>
      <c r="ZJ56" s="85"/>
      <c r="ZK56" s="85"/>
      <c r="ZL56" s="85"/>
      <c r="ZM56" s="85"/>
      <c r="ZN56" s="85"/>
      <c r="ZO56" s="85"/>
      <c r="ZP56" s="85"/>
      <c r="ZQ56" s="85"/>
      <c r="ZR56" s="85"/>
      <c r="ZS56" s="85"/>
      <c r="ZT56" s="85"/>
      <c r="ZU56" s="85"/>
      <c r="ZV56" s="85"/>
      <c r="ZW56" s="85"/>
      <c r="ZX56" s="85"/>
      <c r="ZY56" s="85"/>
      <c r="ZZ56" s="85"/>
      <c r="AAA56" s="85"/>
      <c r="AAB56" s="85"/>
      <c r="AAC56" s="85"/>
      <c r="AAD56" s="85"/>
      <c r="AAE56" s="85"/>
      <c r="AAF56" s="85"/>
      <c r="AAG56" s="85"/>
      <c r="AAH56" s="85"/>
      <c r="AAI56" s="85"/>
      <c r="AAJ56" s="85"/>
      <c r="AAK56" s="85"/>
      <c r="AAL56" s="85"/>
      <c r="AAM56" s="85"/>
      <c r="AAN56" s="85"/>
      <c r="AAO56" s="85"/>
      <c r="AAP56" s="85"/>
      <c r="AAQ56" s="85"/>
      <c r="AAR56" s="85"/>
      <c r="AAS56" s="85"/>
      <c r="AAT56" s="85"/>
      <c r="AAU56" s="85"/>
      <c r="AAV56" s="85"/>
      <c r="AAW56" s="85"/>
      <c r="AAX56" s="85"/>
      <c r="AAY56" s="85"/>
      <c r="AAZ56" s="85"/>
      <c r="ABA56" s="85"/>
      <c r="ABB56" s="85"/>
      <c r="ABC56" s="85"/>
      <c r="ABD56" s="85"/>
      <c r="ABE56" s="85"/>
      <c r="ABF56" s="85"/>
      <c r="ABG56" s="85"/>
      <c r="ABH56" s="85"/>
      <c r="ABI56" s="85"/>
      <c r="ABJ56" s="85"/>
      <c r="ABK56" s="85"/>
      <c r="ABL56" s="85"/>
      <c r="ABM56" s="85"/>
      <c r="ABN56" s="85"/>
      <c r="ABO56" s="85"/>
      <c r="ABP56" s="85"/>
      <c r="ABQ56" s="85"/>
      <c r="ABR56" s="85"/>
      <c r="ABS56" s="85"/>
      <c r="ABT56" s="85"/>
      <c r="ABU56" s="85"/>
      <c r="ABV56" s="85"/>
      <c r="ABW56" s="85"/>
      <c r="ABX56" s="85"/>
      <c r="ABY56" s="85"/>
      <c r="ABZ56" s="85"/>
      <c r="ACA56" s="85"/>
      <c r="ACB56" s="85"/>
      <c r="ACC56" s="85"/>
      <c r="ACD56" s="85"/>
      <c r="ACE56" s="85"/>
      <c r="ACF56" s="85"/>
      <c r="ACG56" s="85"/>
      <c r="ACH56" s="85"/>
      <c r="ACI56" s="85"/>
      <c r="ACJ56" s="85"/>
      <c r="ACK56" s="85"/>
      <c r="ACL56" s="85"/>
      <c r="ACM56" s="85"/>
      <c r="ACN56" s="85"/>
      <c r="ACO56" s="85"/>
      <c r="ACP56" s="85"/>
      <c r="ACQ56" s="85"/>
      <c r="ACR56" s="85"/>
      <c r="ACS56" s="85"/>
      <c r="ACT56" s="85"/>
      <c r="ACU56" s="85"/>
      <c r="ACV56" s="85"/>
      <c r="ACW56" s="85"/>
      <c r="ACX56" s="85"/>
      <c r="ACY56" s="85"/>
      <c r="ACZ56" s="85"/>
      <c r="ADA56" s="85"/>
      <c r="ADB56" s="85"/>
      <c r="ADC56" s="85"/>
      <c r="ADD56" s="85"/>
      <c r="ADE56" s="85"/>
      <c r="ADF56" s="85"/>
      <c r="ADG56" s="85"/>
      <c r="ADH56" s="85"/>
      <c r="ADI56" s="85"/>
      <c r="ADJ56" s="85"/>
      <c r="ADK56" s="85"/>
      <c r="ADL56" s="85"/>
      <c r="ADM56" s="85"/>
      <c r="ADN56" s="85"/>
      <c r="ADO56" s="85"/>
      <c r="ADP56" s="85"/>
      <c r="ADQ56" s="85"/>
      <c r="ADR56" s="85"/>
      <c r="ADS56" s="85"/>
      <c r="ADT56" s="85"/>
      <c r="ADU56" s="85"/>
      <c r="ADV56" s="85"/>
      <c r="ADW56" s="85"/>
      <c r="ADX56" s="85"/>
      <c r="ADY56" s="85"/>
      <c r="ADZ56" s="85"/>
      <c r="AEA56" s="85"/>
      <c r="AEB56" s="85"/>
      <c r="AEC56" s="85"/>
      <c r="AED56" s="85"/>
      <c r="AEE56" s="85"/>
      <c r="AEF56" s="85"/>
      <c r="AEG56" s="85"/>
      <c r="AEH56" s="85"/>
      <c r="AEI56" s="85"/>
      <c r="AEJ56" s="85"/>
      <c r="AEK56" s="85"/>
      <c r="AEL56" s="85"/>
      <c r="AEM56" s="85"/>
      <c r="AEN56" s="85"/>
      <c r="AEO56" s="85"/>
      <c r="AEP56" s="85"/>
      <c r="AEQ56" s="85"/>
      <c r="AER56" s="85"/>
      <c r="AES56" s="85"/>
      <c r="AET56" s="85"/>
      <c r="AEU56" s="85"/>
      <c r="AEV56" s="85"/>
      <c r="AEW56" s="85"/>
      <c r="AEX56" s="85"/>
      <c r="AEY56" s="85"/>
      <c r="AEZ56" s="85"/>
      <c r="AFA56" s="85"/>
      <c r="AFB56" s="85"/>
      <c r="AFC56" s="85"/>
      <c r="AFD56" s="85"/>
      <c r="AFE56" s="85"/>
      <c r="AFF56" s="85"/>
      <c r="AFG56" s="85"/>
      <c r="AFH56" s="85"/>
      <c r="AFI56" s="85"/>
      <c r="AFJ56" s="85"/>
      <c r="AFK56" s="85"/>
      <c r="AFL56" s="85"/>
      <c r="AFM56" s="85"/>
      <c r="AFN56" s="85"/>
      <c r="AFO56" s="85"/>
      <c r="AFP56" s="85"/>
      <c r="AFQ56" s="85"/>
      <c r="AFR56" s="85"/>
      <c r="AFS56" s="85"/>
      <c r="AFT56" s="85"/>
      <c r="AFU56" s="85"/>
      <c r="AFV56" s="85"/>
      <c r="AFW56" s="85"/>
      <c r="AFX56" s="85"/>
      <c r="AFY56" s="85"/>
      <c r="AFZ56" s="85"/>
      <c r="AGA56" s="85"/>
      <c r="AGB56" s="85"/>
      <c r="AGC56" s="85"/>
      <c r="AGD56" s="85"/>
      <c r="AGE56" s="85"/>
      <c r="AGF56" s="85"/>
      <c r="AGG56" s="85"/>
      <c r="AGH56" s="85"/>
      <c r="AGI56" s="85"/>
      <c r="AGJ56" s="85"/>
      <c r="AGK56" s="85"/>
      <c r="AGL56" s="85"/>
      <c r="AGM56" s="85"/>
      <c r="AGN56" s="85"/>
      <c r="AGO56" s="85"/>
      <c r="AGP56" s="85"/>
      <c r="AGQ56" s="85"/>
      <c r="AGR56" s="85"/>
      <c r="AGS56" s="85"/>
      <c r="AGT56" s="85"/>
      <c r="AGU56" s="85"/>
      <c r="AGV56" s="85"/>
      <c r="AGW56" s="85"/>
      <c r="AGX56" s="85"/>
      <c r="AGY56" s="85"/>
      <c r="AGZ56" s="85"/>
      <c r="AHA56" s="85"/>
      <c r="AHB56" s="85"/>
      <c r="AHC56" s="85"/>
      <c r="AHD56" s="85"/>
      <c r="AHE56" s="85"/>
      <c r="AHF56" s="85"/>
      <c r="AHG56" s="85"/>
      <c r="AHH56" s="85"/>
      <c r="AHI56" s="85"/>
      <c r="AHJ56" s="85"/>
      <c r="AHK56" s="85"/>
      <c r="AHL56" s="85"/>
      <c r="AHM56" s="85"/>
      <c r="AHN56" s="85"/>
      <c r="AHO56" s="85"/>
      <c r="AHP56" s="85"/>
      <c r="AHQ56" s="85"/>
      <c r="AHR56" s="85"/>
      <c r="AHS56" s="85"/>
      <c r="AHT56" s="85"/>
      <c r="AHU56" s="85"/>
      <c r="AHV56" s="85"/>
      <c r="AHW56" s="85"/>
      <c r="AHX56" s="85"/>
      <c r="AHY56" s="85"/>
      <c r="AHZ56" s="85"/>
      <c r="AIA56" s="85"/>
      <c r="AIB56" s="85"/>
      <c r="AIC56" s="85"/>
      <c r="AID56" s="85"/>
      <c r="AIE56" s="85"/>
      <c r="AIF56" s="85"/>
      <c r="AIG56" s="85"/>
      <c r="AIH56" s="85"/>
      <c r="AII56" s="85"/>
      <c r="AIJ56" s="85"/>
      <c r="AIK56" s="85"/>
      <c r="AIL56" s="85"/>
      <c r="AIM56" s="85"/>
      <c r="AIN56" s="85"/>
      <c r="AIO56" s="85"/>
      <c r="AIP56" s="85"/>
      <c r="AIQ56" s="85"/>
      <c r="AIR56" s="85"/>
      <c r="AIS56" s="85"/>
      <c r="AIT56" s="85"/>
      <c r="AIU56" s="85"/>
      <c r="AIV56" s="85"/>
      <c r="AIW56" s="85"/>
      <c r="AIX56" s="85"/>
      <c r="AIY56" s="85"/>
      <c r="AIZ56" s="85"/>
      <c r="AJA56" s="85"/>
      <c r="AJB56" s="85"/>
      <c r="AJC56" s="85"/>
      <c r="AJD56" s="85"/>
      <c r="AJE56" s="85"/>
      <c r="AJF56" s="85"/>
      <c r="AJG56" s="85"/>
      <c r="AJH56" s="85"/>
      <c r="AJI56" s="85"/>
      <c r="AJJ56" s="85"/>
      <c r="AJK56" s="85"/>
      <c r="AJL56" s="85"/>
      <c r="AJM56" s="85"/>
      <c r="AJN56" s="85"/>
      <c r="AJO56" s="85"/>
      <c r="AJP56" s="85"/>
      <c r="AJQ56" s="85"/>
      <c r="AJR56" s="85"/>
      <c r="AJS56" s="85"/>
      <c r="AJT56" s="85"/>
      <c r="AJU56" s="85"/>
      <c r="AJV56" s="85"/>
      <c r="AJW56" s="85"/>
      <c r="AJX56" s="85"/>
      <c r="AJY56" s="85"/>
      <c r="AJZ56" s="85"/>
      <c r="AKA56" s="85"/>
      <c r="AKB56" s="85"/>
      <c r="AKC56" s="85"/>
      <c r="AKD56" s="85"/>
      <c r="AKE56" s="85"/>
      <c r="AKF56" s="85"/>
      <c r="AKG56" s="85"/>
      <c r="AKH56" s="85"/>
      <c r="AKI56" s="85"/>
      <c r="AKJ56" s="85"/>
      <c r="AKK56" s="85"/>
      <c r="AKL56" s="85"/>
      <c r="AKM56" s="85"/>
      <c r="AKN56" s="85"/>
      <c r="AKO56" s="85"/>
      <c r="AKP56" s="85"/>
      <c r="AKQ56" s="85"/>
      <c r="AKR56" s="85"/>
      <c r="AKS56" s="85"/>
      <c r="AKT56" s="85"/>
      <c r="AKU56" s="85"/>
      <c r="AKV56" s="85"/>
      <c r="AKW56" s="85"/>
      <c r="AKX56" s="85"/>
      <c r="AKY56" s="85"/>
      <c r="AKZ56" s="85"/>
      <c r="ALA56" s="85"/>
      <c r="ALB56" s="85"/>
      <c r="ALC56" s="85"/>
      <c r="ALD56" s="85"/>
      <c r="ALE56" s="85"/>
      <c r="ALF56" s="85"/>
      <c r="ALG56" s="85"/>
      <c r="ALH56" s="85"/>
      <c r="ALI56" s="85"/>
      <c r="ALJ56" s="85"/>
      <c r="ALK56" s="85"/>
      <c r="ALL56" s="85"/>
      <c r="ALM56" s="85"/>
      <c r="ALN56" s="85"/>
      <c r="ALO56" s="85"/>
      <c r="ALP56" s="85"/>
      <c r="ALQ56" s="85"/>
      <c r="ALR56" s="85"/>
      <c r="ALS56" s="85"/>
      <c r="ALT56" s="85"/>
      <c r="ALU56" s="85"/>
      <c r="ALV56" s="85"/>
      <c r="ALW56" s="85"/>
      <c r="ALX56" s="85"/>
      <c r="ALY56" s="85"/>
      <c r="ALZ56" s="85"/>
      <c r="AMA56" s="85"/>
      <c r="AMB56" s="85"/>
      <c r="AMC56" s="85"/>
      <c r="AMD56" s="85"/>
      <c r="AME56" s="85"/>
      <c r="AMF56" s="85"/>
      <c r="AMG56" s="85"/>
      <c r="AMH56" s="85"/>
      <c r="AMI56" s="85"/>
      <c r="AMJ56" s="85"/>
      <c r="AMK56" s="85"/>
      <c r="AML56" s="85"/>
      <c r="AMM56" s="85"/>
      <c r="AMN56" s="85"/>
      <c r="AMO56" s="85"/>
      <c r="AMP56" s="85"/>
      <c r="AMQ56" s="85"/>
      <c r="AMR56" s="85"/>
      <c r="AMS56" s="85"/>
      <c r="AMT56" s="85"/>
      <c r="AMU56" s="85"/>
      <c r="AMV56" s="85"/>
      <c r="AMW56" s="85"/>
      <c r="AMX56" s="85"/>
      <c r="AMY56" s="85"/>
      <c r="AMZ56" s="85"/>
      <c r="ANA56" s="85"/>
      <c r="ANB56" s="85"/>
      <c r="ANC56" s="85"/>
      <c r="AND56" s="85"/>
      <c r="ANE56" s="85"/>
      <c r="ANF56" s="85"/>
      <c r="ANG56" s="85"/>
      <c r="ANH56" s="85"/>
      <c r="ANI56" s="85"/>
      <c r="ANJ56" s="85"/>
      <c r="ANK56" s="85"/>
      <c r="ANL56" s="85"/>
      <c r="ANM56" s="85"/>
      <c r="ANN56" s="85"/>
      <c r="ANO56" s="85"/>
      <c r="ANP56" s="85"/>
      <c r="ANQ56" s="85"/>
      <c r="ANR56" s="85"/>
      <c r="ANS56" s="85"/>
      <c r="ANT56" s="85"/>
      <c r="ANU56" s="85"/>
      <c r="ANV56" s="85"/>
      <c r="ANW56" s="85"/>
      <c r="ANX56" s="85"/>
      <c r="ANY56" s="85"/>
      <c r="ANZ56" s="85"/>
      <c r="AOA56" s="85"/>
      <c r="AOB56" s="85"/>
      <c r="AOC56" s="85"/>
      <c r="AOD56" s="85"/>
      <c r="AOE56" s="85"/>
      <c r="AOF56" s="85"/>
      <c r="AOG56" s="85"/>
      <c r="AOH56" s="85"/>
      <c r="AOI56" s="85"/>
      <c r="AOJ56" s="85"/>
      <c r="AOK56" s="85"/>
      <c r="AOL56" s="85"/>
      <c r="AOM56" s="85"/>
      <c r="AON56" s="85"/>
      <c r="AOO56" s="85"/>
      <c r="AOP56" s="85"/>
      <c r="AOQ56" s="85"/>
      <c r="AOR56" s="85"/>
      <c r="AOS56" s="85"/>
      <c r="AOT56" s="85"/>
      <c r="AOU56" s="85"/>
      <c r="AOV56" s="85"/>
      <c r="AOW56" s="85"/>
      <c r="AOX56" s="85"/>
      <c r="AOY56" s="85"/>
      <c r="AOZ56" s="85"/>
      <c r="APA56" s="85"/>
      <c r="APB56" s="85"/>
      <c r="APC56" s="85"/>
      <c r="APD56" s="85"/>
      <c r="APE56" s="85"/>
      <c r="APF56" s="85"/>
      <c r="APG56" s="85"/>
      <c r="APH56" s="85"/>
      <c r="API56" s="85"/>
      <c r="APJ56" s="85"/>
      <c r="APK56" s="85"/>
      <c r="APL56" s="85"/>
      <c r="APM56" s="85"/>
      <c r="APN56" s="85"/>
      <c r="APO56" s="85"/>
      <c r="APP56" s="85"/>
      <c r="APQ56" s="85"/>
      <c r="APR56" s="85"/>
      <c r="APS56" s="85"/>
      <c r="APT56" s="85"/>
      <c r="APU56" s="85"/>
      <c r="APV56" s="85"/>
      <c r="APW56" s="85"/>
      <c r="APX56" s="85"/>
      <c r="APY56" s="85"/>
      <c r="APZ56" s="85"/>
      <c r="AQA56" s="85"/>
      <c r="AQB56" s="85"/>
      <c r="AQC56" s="85"/>
      <c r="AQD56" s="85"/>
      <c r="AQE56" s="85"/>
      <c r="AQF56" s="85"/>
      <c r="AQG56" s="85"/>
      <c r="AQH56" s="85"/>
      <c r="AQI56" s="85"/>
      <c r="AQJ56" s="85"/>
      <c r="AQK56" s="85"/>
      <c r="AQL56" s="85"/>
      <c r="AQM56" s="85"/>
      <c r="AQN56" s="85"/>
      <c r="AQO56" s="85"/>
      <c r="AQP56" s="85"/>
      <c r="AQQ56" s="85"/>
      <c r="AQR56" s="85"/>
      <c r="AQS56" s="85"/>
      <c r="AQT56" s="85"/>
      <c r="AQU56" s="85"/>
      <c r="AQV56" s="85"/>
      <c r="AQW56" s="85"/>
      <c r="AQX56" s="85"/>
      <c r="AQY56" s="85"/>
      <c r="AQZ56" s="85"/>
      <c r="ARA56" s="85"/>
      <c r="ARB56" s="85"/>
      <c r="ARC56" s="85"/>
      <c r="ARD56" s="85"/>
      <c r="ARE56" s="85"/>
      <c r="ARF56" s="85"/>
      <c r="ARG56" s="85"/>
      <c r="ARH56" s="85"/>
      <c r="ARI56" s="85"/>
      <c r="ARJ56" s="85"/>
      <c r="ARK56" s="85"/>
      <c r="ARL56" s="85"/>
      <c r="ARM56" s="85"/>
      <c r="ARN56" s="85"/>
      <c r="ARO56" s="85"/>
      <c r="ARP56" s="85"/>
      <c r="ARQ56" s="85"/>
      <c r="ARR56" s="85"/>
      <c r="ARS56" s="85"/>
      <c r="ART56" s="85"/>
      <c r="ARU56" s="85"/>
      <c r="ARV56" s="85"/>
      <c r="ARW56" s="85"/>
      <c r="ARX56" s="85"/>
      <c r="ARY56" s="85"/>
      <c r="ARZ56" s="85"/>
      <c r="ASA56" s="85"/>
      <c r="ASB56" s="85"/>
      <c r="ASC56" s="85"/>
      <c r="ASD56" s="85"/>
      <c r="ASE56" s="85"/>
      <c r="ASF56" s="85"/>
      <c r="ASG56" s="85"/>
      <c r="ASH56" s="85"/>
      <c r="ASI56" s="85"/>
      <c r="ASJ56" s="85"/>
      <c r="ASK56" s="85"/>
      <c r="ASL56" s="85"/>
      <c r="ASM56" s="85"/>
      <c r="ASN56" s="85"/>
      <c r="ASO56" s="85"/>
      <c r="ASP56" s="85"/>
      <c r="ASQ56" s="85"/>
      <c r="ASR56" s="85"/>
      <c r="ASS56" s="85"/>
      <c r="AST56" s="85"/>
      <c r="ASU56" s="85"/>
      <c r="ASV56" s="85"/>
      <c r="ASW56" s="85"/>
      <c r="ASX56" s="85"/>
      <c r="ASY56" s="85"/>
      <c r="ASZ56" s="85"/>
      <c r="ATA56" s="85"/>
      <c r="ATB56" s="85"/>
      <c r="ATC56" s="85"/>
      <c r="ATD56" s="85"/>
      <c r="ATE56" s="85"/>
      <c r="ATF56" s="85"/>
      <c r="ATG56" s="85"/>
      <c r="ATH56" s="85"/>
      <c r="ATI56" s="85"/>
      <c r="ATJ56" s="85"/>
      <c r="ATK56" s="85"/>
      <c r="ATL56" s="85"/>
      <c r="ATM56" s="85"/>
      <c r="ATN56" s="85"/>
      <c r="ATO56" s="85"/>
      <c r="ATP56" s="85"/>
      <c r="ATQ56" s="85"/>
      <c r="ATR56" s="85"/>
      <c r="ATS56" s="85"/>
      <c r="ATT56" s="85"/>
      <c r="ATU56" s="85"/>
      <c r="ATV56" s="85"/>
      <c r="ATW56" s="85"/>
      <c r="ATX56" s="85"/>
      <c r="ATY56" s="85"/>
      <c r="ATZ56" s="85"/>
      <c r="AUA56" s="85"/>
      <c r="AUB56" s="85"/>
      <c r="AUC56" s="85"/>
      <c r="AUD56" s="85"/>
      <c r="AUE56" s="85"/>
      <c r="AUF56" s="85"/>
      <c r="AUG56" s="85"/>
      <c r="AUH56" s="85"/>
      <c r="AUI56" s="85"/>
      <c r="AUJ56" s="85"/>
      <c r="AUK56" s="85"/>
      <c r="AUL56" s="85"/>
      <c r="AUM56" s="85"/>
      <c r="AUN56" s="85"/>
      <c r="AUO56" s="85"/>
      <c r="AUP56" s="85"/>
      <c r="AUQ56" s="85"/>
      <c r="AUR56" s="85"/>
      <c r="AUS56" s="85"/>
      <c r="AUT56" s="85"/>
      <c r="AUU56" s="85"/>
      <c r="AUV56" s="85"/>
      <c r="AUW56" s="85"/>
      <c r="AUX56" s="85"/>
      <c r="AUY56" s="85"/>
      <c r="AUZ56" s="85"/>
      <c r="AVA56" s="85"/>
      <c r="AVB56" s="85"/>
      <c r="AVC56" s="85"/>
      <c r="AVD56" s="85"/>
      <c r="AVE56" s="85"/>
      <c r="AVF56" s="85"/>
      <c r="AVG56" s="85"/>
      <c r="AVH56" s="85"/>
      <c r="AVI56" s="85"/>
      <c r="AVJ56" s="85"/>
      <c r="AVK56" s="85"/>
      <c r="AVL56" s="85"/>
      <c r="AVM56" s="85"/>
      <c r="AVN56" s="85"/>
      <c r="AVO56" s="85"/>
      <c r="AVP56" s="85"/>
      <c r="AVQ56" s="85"/>
      <c r="AVR56" s="85"/>
      <c r="AVS56" s="85"/>
      <c r="AVT56" s="85"/>
      <c r="AVU56" s="85"/>
      <c r="AVV56" s="85"/>
      <c r="AVW56" s="85"/>
      <c r="AVX56" s="85"/>
      <c r="AVY56" s="85"/>
      <c r="AVZ56" s="85"/>
      <c r="AWA56" s="85"/>
      <c r="AWB56" s="85"/>
      <c r="AWC56" s="85"/>
      <c r="AWD56" s="85"/>
      <c r="AWE56" s="85"/>
      <c r="AWF56" s="85"/>
      <c r="AWG56" s="85"/>
      <c r="AWH56" s="85"/>
      <c r="AWI56" s="85"/>
      <c r="AWJ56" s="85"/>
      <c r="AWK56" s="85"/>
      <c r="AWL56" s="85"/>
      <c r="AWM56" s="85"/>
      <c r="AWN56" s="85"/>
      <c r="AWO56" s="85"/>
      <c r="AWP56" s="85"/>
      <c r="AWQ56" s="85"/>
      <c r="AWR56" s="85"/>
      <c r="AWS56" s="85"/>
      <c r="AWT56" s="85"/>
      <c r="AWU56" s="85"/>
      <c r="AWV56" s="85"/>
      <c r="AWW56" s="85"/>
      <c r="AWX56" s="85"/>
      <c r="AWY56" s="85"/>
      <c r="AWZ56" s="85"/>
      <c r="AXA56" s="85"/>
      <c r="AXB56" s="85"/>
      <c r="AXC56" s="85"/>
      <c r="AXD56" s="85"/>
      <c r="AXE56" s="85"/>
      <c r="AXF56" s="85"/>
      <c r="AXG56" s="85"/>
      <c r="AXH56" s="85"/>
      <c r="AXI56" s="85"/>
      <c r="AXJ56" s="85"/>
      <c r="AXK56" s="85"/>
      <c r="AXL56" s="85"/>
      <c r="AXM56" s="85"/>
      <c r="AXN56" s="85"/>
      <c r="AXO56" s="85"/>
      <c r="AXP56" s="85"/>
      <c r="AXQ56" s="85"/>
      <c r="AXR56" s="85"/>
      <c r="AXS56" s="85"/>
      <c r="AXT56" s="85"/>
      <c r="AXU56" s="85"/>
      <c r="AXV56" s="85"/>
      <c r="AXW56" s="85"/>
      <c r="AXX56" s="85"/>
      <c r="AXY56" s="85"/>
      <c r="AXZ56" s="85"/>
      <c r="AYA56" s="85"/>
      <c r="AYB56" s="85"/>
      <c r="AYC56" s="85"/>
      <c r="AYD56" s="85"/>
      <c r="AYE56" s="85"/>
      <c r="AYF56" s="85"/>
      <c r="AYG56" s="85"/>
      <c r="AYH56" s="85"/>
      <c r="AYI56" s="85"/>
      <c r="AYJ56" s="85"/>
      <c r="AYK56" s="85"/>
      <c r="AYL56" s="85"/>
      <c r="AYM56" s="85"/>
      <c r="AYN56" s="85"/>
      <c r="AYO56" s="85"/>
      <c r="AYP56" s="85"/>
      <c r="AYQ56" s="85"/>
      <c r="AYR56" s="85"/>
      <c r="AYS56" s="85"/>
      <c r="AYT56" s="85"/>
      <c r="AYU56" s="85"/>
      <c r="AYV56" s="85"/>
      <c r="AYW56" s="85"/>
      <c r="AYX56" s="85"/>
      <c r="AYY56" s="85"/>
      <c r="AYZ56" s="85"/>
      <c r="AZA56" s="85"/>
      <c r="AZB56" s="85"/>
      <c r="AZC56" s="85"/>
      <c r="AZD56" s="85"/>
      <c r="AZE56" s="85"/>
      <c r="AZF56" s="85"/>
      <c r="AZG56" s="85"/>
      <c r="AZH56" s="85"/>
      <c r="AZI56" s="85"/>
      <c r="AZJ56" s="85"/>
      <c r="AZK56" s="85"/>
      <c r="AZL56" s="85"/>
      <c r="AZM56" s="85"/>
      <c r="AZN56" s="85"/>
      <c r="AZO56" s="85"/>
      <c r="AZP56" s="85"/>
      <c r="AZQ56" s="85"/>
      <c r="AZR56" s="85"/>
      <c r="AZS56" s="85"/>
      <c r="AZT56" s="85"/>
      <c r="AZU56" s="85"/>
      <c r="AZV56" s="85"/>
      <c r="AZW56" s="85"/>
      <c r="AZX56" s="85"/>
      <c r="AZY56" s="85"/>
      <c r="AZZ56" s="85"/>
      <c r="BAA56" s="85"/>
      <c r="BAB56" s="85"/>
      <c r="BAC56" s="85"/>
      <c r="BAD56" s="85"/>
      <c r="BAE56" s="85"/>
      <c r="BAF56" s="85"/>
      <c r="BAG56" s="85"/>
      <c r="BAH56" s="85"/>
      <c r="BAI56" s="85"/>
      <c r="BAJ56" s="85"/>
      <c r="BAK56" s="85"/>
      <c r="BAL56" s="85"/>
      <c r="BAM56" s="85"/>
      <c r="BAN56" s="85"/>
      <c r="BAO56" s="85"/>
      <c r="BAP56" s="85"/>
      <c r="BAQ56" s="85"/>
      <c r="BAR56" s="85"/>
      <c r="BAS56" s="85"/>
      <c r="BAT56" s="85"/>
      <c r="BAU56" s="85"/>
      <c r="BAV56" s="85"/>
      <c r="BAW56" s="85"/>
      <c r="BAX56" s="85"/>
      <c r="BAY56" s="85"/>
      <c r="BAZ56" s="85"/>
      <c r="BBA56" s="85"/>
      <c r="BBB56" s="85"/>
      <c r="BBC56" s="85"/>
      <c r="BBD56" s="85"/>
      <c r="BBE56" s="85"/>
      <c r="BBF56" s="85"/>
      <c r="BBG56" s="85"/>
      <c r="BBH56" s="85"/>
      <c r="BBI56" s="85"/>
      <c r="BBJ56" s="85"/>
      <c r="BBK56" s="85"/>
      <c r="BBL56" s="85"/>
      <c r="BBM56" s="85"/>
      <c r="BBN56" s="85"/>
      <c r="BBO56" s="85"/>
      <c r="BBP56" s="85"/>
      <c r="BBQ56" s="85"/>
      <c r="BBR56" s="85"/>
      <c r="BBS56" s="85"/>
      <c r="BBT56" s="85"/>
      <c r="BBU56" s="85"/>
      <c r="BBV56" s="85"/>
      <c r="BBW56" s="85"/>
      <c r="BBX56" s="85"/>
      <c r="BBY56" s="85"/>
      <c r="BBZ56" s="85"/>
      <c r="BCA56" s="85"/>
      <c r="BCB56" s="85"/>
      <c r="BCC56" s="85"/>
      <c r="BCD56" s="85"/>
      <c r="BCE56" s="85"/>
      <c r="BCF56" s="85"/>
      <c r="BCG56" s="85"/>
      <c r="BCH56" s="85"/>
      <c r="BCI56" s="85"/>
      <c r="BCJ56" s="85"/>
      <c r="BCK56" s="85"/>
      <c r="BCL56" s="85"/>
      <c r="BCM56" s="85"/>
      <c r="BCN56" s="85"/>
      <c r="BCO56" s="85"/>
      <c r="BCP56" s="85"/>
      <c r="BCQ56" s="85"/>
      <c r="BCR56" s="85"/>
      <c r="BCS56" s="85"/>
      <c r="BCT56" s="85"/>
      <c r="BCU56" s="85"/>
      <c r="BCV56" s="85"/>
      <c r="BCW56" s="85"/>
      <c r="BCX56" s="85"/>
      <c r="BCY56" s="85"/>
      <c r="BCZ56" s="85"/>
      <c r="BDA56" s="85"/>
      <c r="BDB56" s="85"/>
      <c r="BDC56" s="85"/>
      <c r="BDD56" s="85"/>
      <c r="BDE56" s="85"/>
      <c r="BDF56" s="85"/>
      <c r="BDG56" s="85"/>
      <c r="BDH56" s="85"/>
      <c r="BDI56" s="85"/>
      <c r="BDJ56" s="85"/>
      <c r="BDK56" s="85"/>
      <c r="BDL56" s="85"/>
      <c r="BDM56" s="85"/>
      <c r="BDN56" s="85"/>
      <c r="BDO56" s="85"/>
      <c r="BDP56" s="85"/>
      <c r="BDQ56" s="85"/>
      <c r="BDR56" s="85"/>
      <c r="BDS56" s="85"/>
      <c r="BDT56" s="85"/>
      <c r="BDU56" s="85"/>
      <c r="BDV56" s="85"/>
      <c r="BDW56" s="85"/>
      <c r="BDX56" s="85"/>
      <c r="BDY56" s="85"/>
      <c r="BDZ56" s="85"/>
      <c r="BEA56" s="85"/>
      <c r="BEB56" s="85"/>
      <c r="BEC56" s="85"/>
      <c r="BED56" s="85"/>
      <c r="BEE56" s="85"/>
      <c r="BEF56" s="85"/>
      <c r="BEG56" s="85"/>
      <c r="BEH56" s="85"/>
      <c r="BEI56" s="85"/>
      <c r="BEJ56" s="85"/>
      <c r="BEK56" s="85"/>
      <c r="BEL56" s="85"/>
      <c r="BEM56" s="85"/>
      <c r="BEN56" s="85"/>
      <c r="BEO56" s="85"/>
      <c r="BEP56" s="85"/>
      <c r="BEQ56" s="85"/>
      <c r="BER56" s="85"/>
      <c r="BES56" s="85"/>
      <c r="BET56" s="85"/>
      <c r="BEU56" s="85"/>
      <c r="BEV56" s="85"/>
      <c r="BEW56" s="85"/>
      <c r="BEX56" s="85"/>
      <c r="BEY56" s="85"/>
      <c r="BEZ56" s="85"/>
      <c r="BFA56" s="85"/>
      <c r="BFB56" s="85"/>
      <c r="BFC56" s="85"/>
      <c r="BFD56" s="85"/>
      <c r="BFE56" s="85"/>
      <c r="BFF56" s="85"/>
      <c r="BFG56" s="85"/>
      <c r="BFH56" s="85"/>
      <c r="BFI56" s="85"/>
      <c r="BFJ56" s="85"/>
      <c r="BFK56" s="85"/>
      <c r="BFL56" s="85"/>
      <c r="BFM56" s="85"/>
      <c r="BFN56" s="85"/>
      <c r="BFO56" s="85"/>
      <c r="BFP56" s="85"/>
      <c r="BFQ56" s="85"/>
      <c r="BFR56" s="85"/>
      <c r="BFS56" s="85"/>
      <c r="BFT56" s="85"/>
      <c r="BFU56" s="85"/>
      <c r="BFV56" s="85"/>
      <c r="BFW56" s="85"/>
      <c r="BFX56" s="85"/>
      <c r="BFY56" s="85"/>
      <c r="BFZ56" s="85"/>
      <c r="BGA56" s="85"/>
      <c r="BGB56" s="85"/>
      <c r="BGC56" s="85"/>
      <c r="BGD56" s="85"/>
      <c r="BGE56" s="85"/>
      <c r="BGF56" s="85"/>
      <c r="BGG56" s="85"/>
      <c r="BGH56" s="85"/>
      <c r="BGI56" s="85"/>
      <c r="BGJ56" s="85"/>
      <c r="BGK56" s="85"/>
      <c r="BGL56" s="85"/>
      <c r="BGM56" s="85"/>
      <c r="BGN56" s="85"/>
      <c r="BGO56" s="85"/>
      <c r="BGP56" s="85"/>
      <c r="BGQ56" s="85"/>
      <c r="BGR56" s="85"/>
      <c r="BGS56" s="85"/>
      <c r="BGT56" s="85"/>
      <c r="BGU56" s="85"/>
      <c r="BGV56" s="85"/>
      <c r="BGW56" s="85"/>
      <c r="BGX56" s="85"/>
      <c r="BGY56" s="85"/>
      <c r="BGZ56" s="85"/>
      <c r="BHA56" s="85"/>
      <c r="BHB56" s="85"/>
      <c r="BHC56" s="85"/>
      <c r="BHD56" s="85"/>
      <c r="BHE56" s="85"/>
      <c r="BHF56" s="85"/>
      <c r="BHG56" s="85"/>
      <c r="BHH56" s="85"/>
      <c r="BHI56" s="85"/>
      <c r="BHJ56" s="85"/>
      <c r="BHK56" s="85"/>
      <c r="BHL56" s="85"/>
      <c r="BHM56" s="85"/>
      <c r="BHN56" s="85"/>
      <c r="BHO56" s="85"/>
      <c r="BHP56" s="85"/>
      <c r="BHQ56" s="85"/>
      <c r="BHR56" s="85"/>
      <c r="BHS56" s="85"/>
      <c r="BHT56" s="85"/>
      <c r="BHU56" s="85"/>
      <c r="BHV56" s="85"/>
      <c r="BHW56" s="85"/>
      <c r="BHX56" s="85"/>
      <c r="BHY56" s="85"/>
      <c r="BHZ56" s="85"/>
      <c r="BIA56" s="85"/>
      <c r="BIB56" s="85"/>
      <c r="BIC56" s="85"/>
      <c r="BID56" s="85"/>
      <c r="BIE56" s="85"/>
      <c r="BIF56" s="85"/>
      <c r="BIG56" s="85"/>
      <c r="BIH56" s="85"/>
      <c r="BII56" s="85"/>
      <c r="BIJ56" s="85"/>
      <c r="BIK56" s="85"/>
      <c r="BIL56" s="85"/>
      <c r="BIM56" s="85"/>
      <c r="BIN56" s="85"/>
      <c r="BIO56" s="85"/>
      <c r="BIP56" s="85"/>
      <c r="BIQ56" s="85"/>
      <c r="BIR56" s="85"/>
      <c r="BIS56" s="85"/>
      <c r="BIT56" s="85"/>
      <c r="BIU56" s="85"/>
      <c r="BIV56" s="85"/>
      <c r="BIW56" s="85"/>
      <c r="BIX56" s="85"/>
      <c r="BIY56" s="85"/>
      <c r="BIZ56" s="85"/>
      <c r="BJA56" s="85"/>
      <c r="BJB56" s="85"/>
      <c r="BJC56" s="85"/>
      <c r="BJD56" s="85"/>
      <c r="BJE56" s="85"/>
      <c r="BJF56" s="85"/>
      <c r="BJG56" s="85"/>
      <c r="BJH56" s="85"/>
      <c r="BJI56" s="85"/>
      <c r="BJJ56" s="85"/>
      <c r="BJK56" s="85"/>
      <c r="BJL56" s="85"/>
      <c r="BJM56" s="85"/>
      <c r="BJN56" s="85"/>
      <c r="BJO56" s="85"/>
      <c r="BJP56" s="85"/>
      <c r="BJQ56" s="85"/>
      <c r="BJR56" s="85"/>
      <c r="BJS56" s="85"/>
      <c r="BJT56" s="85"/>
      <c r="BJU56" s="85"/>
      <c r="BJV56" s="85"/>
      <c r="BJW56" s="85"/>
      <c r="BJX56" s="85"/>
      <c r="BJY56" s="85"/>
      <c r="BJZ56" s="85"/>
      <c r="BKA56" s="85"/>
      <c r="BKB56" s="85"/>
      <c r="BKC56" s="85"/>
      <c r="BKD56" s="85"/>
      <c r="BKE56" s="85"/>
      <c r="BKF56" s="85"/>
      <c r="BKG56" s="85"/>
      <c r="BKH56" s="85"/>
      <c r="BKI56" s="85"/>
      <c r="BKJ56" s="85"/>
      <c r="BKK56" s="85"/>
      <c r="BKL56" s="85"/>
      <c r="BKM56" s="85"/>
      <c r="BKN56" s="85"/>
      <c r="BKO56" s="85"/>
      <c r="BKP56" s="85"/>
      <c r="BKQ56" s="85"/>
      <c r="BKR56" s="85"/>
      <c r="BKS56" s="85"/>
      <c r="BKT56" s="85"/>
      <c r="BKU56" s="85"/>
      <c r="BKV56" s="85"/>
      <c r="BKW56" s="85"/>
      <c r="BKX56" s="85"/>
      <c r="BKY56" s="85"/>
      <c r="BKZ56" s="85"/>
      <c r="BLA56" s="85"/>
      <c r="BLB56" s="85"/>
      <c r="BLC56" s="85"/>
      <c r="BLD56" s="85"/>
      <c r="BLE56" s="85"/>
      <c r="BLF56" s="85"/>
      <c r="BLG56" s="85"/>
      <c r="BLH56" s="85"/>
      <c r="BLI56" s="85"/>
      <c r="BLJ56" s="85"/>
      <c r="BLK56" s="85"/>
      <c r="BLL56" s="85"/>
      <c r="BLM56" s="85"/>
      <c r="BLN56" s="85"/>
      <c r="BLO56" s="85"/>
      <c r="BLP56" s="85"/>
      <c r="BLQ56" s="85"/>
      <c r="BLR56" s="85"/>
      <c r="BLS56" s="85"/>
      <c r="BLT56" s="85"/>
      <c r="BLU56" s="85"/>
      <c r="BLV56" s="85"/>
      <c r="BLW56" s="85"/>
      <c r="BLX56" s="85"/>
      <c r="BLY56" s="85"/>
      <c r="BLZ56" s="85"/>
      <c r="BMA56" s="85"/>
      <c r="BMB56" s="85"/>
      <c r="BMC56" s="85"/>
      <c r="BMD56" s="85"/>
      <c r="BME56" s="85"/>
      <c r="BMF56" s="85"/>
      <c r="BMG56" s="85"/>
      <c r="BMH56" s="85"/>
      <c r="BMI56" s="85"/>
      <c r="BMJ56" s="85"/>
      <c r="BMK56" s="85"/>
      <c r="BML56" s="85"/>
      <c r="BMM56" s="85"/>
      <c r="BMN56" s="85"/>
      <c r="BMO56" s="85"/>
      <c r="BMP56" s="85"/>
      <c r="BMQ56" s="85"/>
      <c r="BMR56" s="85"/>
      <c r="BMS56" s="85"/>
      <c r="BMT56" s="85"/>
      <c r="BMU56" s="85"/>
      <c r="BMV56" s="85"/>
      <c r="BMW56" s="85"/>
      <c r="BMX56" s="85"/>
      <c r="BMY56" s="85"/>
      <c r="BMZ56" s="85"/>
      <c r="BNA56" s="85"/>
      <c r="BNB56" s="85"/>
      <c r="BNC56" s="85"/>
      <c r="BND56" s="85"/>
      <c r="BNE56" s="85"/>
      <c r="BNF56" s="85"/>
      <c r="BNG56" s="85"/>
      <c r="BNH56" s="85"/>
      <c r="BNI56" s="85"/>
      <c r="BNJ56" s="85"/>
      <c r="BNK56" s="85"/>
      <c r="BNL56" s="85"/>
      <c r="BNM56" s="85"/>
      <c r="BNN56" s="85"/>
      <c r="BNO56" s="85"/>
      <c r="BNP56" s="85"/>
      <c r="BNQ56" s="85"/>
      <c r="BNR56" s="85"/>
      <c r="BNS56" s="85"/>
      <c r="BNT56" s="85"/>
      <c r="BNU56" s="85"/>
      <c r="BNV56" s="85"/>
      <c r="BNW56" s="85"/>
      <c r="BNX56" s="85"/>
      <c r="BNY56" s="85"/>
      <c r="BNZ56" s="85"/>
      <c r="BOA56" s="85"/>
      <c r="BOB56" s="85"/>
      <c r="BOC56" s="85"/>
      <c r="BOD56" s="85"/>
      <c r="BOE56" s="85"/>
      <c r="BOF56" s="85"/>
      <c r="BOG56" s="85"/>
      <c r="BOH56" s="85"/>
      <c r="BOI56" s="85"/>
      <c r="BOJ56" s="85"/>
      <c r="BOK56" s="85"/>
      <c r="BOL56" s="85"/>
      <c r="BOM56" s="85"/>
      <c r="BON56" s="85"/>
      <c r="BOO56" s="85"/>
      <c r="BOP56" s="85"/>
      <c r="BOQ56" s="85"/>
      <c r="BOR56" s="85"/>
      <c r="BOS56" s="85"/>
      <c r="BOT56" s="85"/>
      <c r="BOU56" s="85"/>
      <c r="BOV56" s="85"/>
      <c r="BOW56" s="85"/>
      <c r="BOX56" s="85"/>
      <c r="BOY56" s="85"/>
      <c r="BOZ56" s="85"/>
      <c r="BPA56" s="85"/>
      <c r="BPB56" s="85"/>
      <c r="BPC56" s="85"/>
      <c r="BPD56" s="85"/>
      <c r="BPE56" s="85"/>
      <c r="BPF56" s="85"/>
      <c r="BPG56" s="85"/>
      <c r="BPH56" s="85"/>
      <c r="BPI56" s="85"/>
      <c r="BPJ56" s="85"/>
      <c r="BPK56" s="85"/>
      <c r="BPL56" s="85"/>
      <c r="BPM56" s="85"/>
      <c r="BPN56" s="85"/>
      <c r="BPO56" s="85"/>
      <c r="BPP56" s="85"/>
      <c r="BPQ56" s="85"/>
      <c r="BPR56" s="85"/>
      <c r="BPS56" s="85"/>
      <c r="BPT56" s="85"/>
      <c r="BPU56" s="85"/>
      <c r="BPV56" s="85"/>
      <c r="BPW56" s="85"/>
      <c r="BPX56" s="85"/>
      <c r="BPY56" s="85"/>
      <c r="BPZ56" s="85"/>
      <c r="BQA56" s="85"/>
      <c r="BQB56" s="85"/>
      <c r="BQC56" s="85"/>
      <c r="BQD56" s="85"/>
      <c r="BQE56" s="85"/>
      <c r="BQF56" s="85"/>
      <c r="BQG56" s="85"/>
      <c r="BQH56" s="85"/>
      <c r="BQI56" s="85"/>
      <c r="BQJ56" s="85"/>
      <c r="BQK56" s="85"/>
      <c r="BQL56" s="85"/>
      <c r="BQM56" s="85"/>
      <c r="BQN56" s="85"/>
      <c r="BQO56" s="85"/>
      <c r="BQP56" s="85"/>
      <c r="BQQ56" s="85"/>
      <c r="BQR56" s="85"/>
      <c r="BQS56" s="85"/>
      <c r="BQT56" s="85"/>
      <c r="BQU56" s="85"/>
      <c r="BQV56" s="85"/>
      <c r="BQW56" s="85"/>
      <c r="BQX56" s="85"/>
      <c r="BQY56" s="85"/>
      <c r="BQZ56" s="85"/>
      <c r="BRA56" s="85"/>
      <c r="BRB56" s="85"/>
      <c r="BRC56" s="85"/>
      <c r="BRD56" s="85"/>
      <c r="BRE56" s="85"/>
      <c r="BRF56" s="85"/>
      <c r="BRG56" s="85"/>
      <c r="BRH56" s="85"/>
      <c r="BRI56" s="85"/>
      <c r="BRJ56" s="85"/>
      <c r="BRK56" s="85"/>
      <c r="BRL56" s="85"/>
      <c r="BRM56" s="85"/>
      <c r="BRN56" s="85"/>
      <c r="BRO56" s="85"/>
      <c r="BRP56" s="85"/>
      <c r="BRQ56" s="85"/>
      <c r="BRR56" s="85"/>
      <c r="BRS56" s="85"/>
      <c r="BRT56" s="85"/>
      <c r="BRU56" s="85"/>
      <c r="BRV56" s="85"/>
      <c r="BRW56" s="85"/>
      <c r="BRX56" s="85"/>
      <c r="BRY56" s="85"/>
      <c r="BRZ56" s="85"/>
      <c r="BSA56" s="85"/>
      <c r="BSB56" s="85"/>
      <c r="BSC56" s="85"/>
      <c r="BSD56" s="85"/>
      <c r="BSE56" s="85"/>
      <c r="BSF56" s="85"/>
      <c r="BSG56" s="85"/>
      <c r="BSH56" s="85"/>
      <c r="BSI56" s="85"/>
      <c r="BSJ56" s="85"/>
      <c r="BSK56" s="85"/>
      <c r="BSL56" s="85"/>
      <c r="BSM56" s="85"/>
      <c r="BSN56" s="85"/>
      <c r="BSO56" s="85"/>
      <c r="BSP56" s="85"/>
      <c r="BSQ56" s="85"/>
      <c r="BSR56" s="85"/>
      <c r="BSS56" s="85"/>
      <c r="BST56" s="85"/>
      <c r="BSU56" s="85"/>
      <c r="BSV56" s="85"/>
      <c r="BSW56" s="85"/>
      <c r="BSX56" s="85"/>
      <c r="BSY56" s="85"/>
      <c r="BSZ56" s="85"/>
      <c r="BTA56" s="85"/>
      <c r="BTB56" s="85"/>
      <c r="BTC56" s="85"/>
      <c r="BTD56" s="85"/>
      <c r="BTE56" s="85"/>
      <c r="BTF56" s="85"/>
      <c r="BTG56" s="85"/>
      <c r="BTH56" s="85"/>
      <c r="BTI56" s="85"/>
      <c r="BTJ56" s="85"/>
      <c r="BTK56" s="85"/>
      <c r="BTL56" s="85"/>
      <c r="BTM56" s="85"/>
      <c r="BTN56" s="85"/>
      <c r="BTO56" s="85"/>
      <c r="BTP56" s="85"/>
      <c r="BTQ56" s="85"/>
      <c r="BTR56" s="85"/>
      <c r="BTS56" s="85"/>
      <c r="BTT56" s="85"/>
      <c r="BTU56" s="85"/>
      <c r="BTV56" s="85"/>
      <c r="BTW56" s="85"/>
      <c r="BTX56" s="85"/>
      <c r="BTY56" s="85"/>
      <c r="BTZ56" s="85"/>
      <c r="BUA56" s="85"/>
      <c r="BUB56" s="85"/>
      <c r="BUC56" s="85"/>
      <c r="BUD56" s="85"/>
      <c r="BUE56" s="85"/>
      <c r="BUF56" s="85"/>
      <c r="BUG56" s="85"/>
      <c r="BUH56" s="85"/>
      <c r="BUI56" s="85"/>
      <c r="BUJ56" s="85"/>
      <c r="BUK56" s="85"/>
      <c r="BUL56" s="85"/>
      <c r="BUM56" s="85"/>
      <c r="BUN56" s="85"/>
      <c r="BUO56" s="85"/>
      <c r="BUP56" s="85"/>
      <c r="BUQ56" s="85"/>
      <c r="BUR56" s="85"/>
      <c r="BUS56" s="85"/>
      <c r="BUT56" s="85"/>
      <c r="BUU56" s="85"/>
      <c r="BUV56" s="85"/>
      <c r="BUW56" s="85"/>
      <c r="BUX56" s="85"/>
      <c r="BUY56" s="85"/>
      <c r="BUZ56" s="85"/>
      <c r="BVA56" s="85"/>
      <c r="BVB56" s="85"/>
      <c r="BVC56" s="85"/>
      <c r="BVD56" s="85"/>
      <c r="BVE56" s="85"/>
      <c r="BVF56" s="85"/>
      <c r="BVG56" s="85"/>
      <c r="BVH56" s="85"/>
      <c r="BVI56" s="85"/>
      <c r="BVJ56" s="85"/>
      <c r="BVK56" s="85"/>
      <c r="BVL56" s="85"/>
      <c r="BVM56" s="85"/>
      <c r="BVN56" s="85"/>
      <c r="BVO56" s="85"/>
      <c r="BVP56" s="85"/>
      <c r="BVQ56" s="85"/>
      <c r="BVR56" s="85"/>
      <c r="BVS56" s="85"/>
      <c r="BVT56" s="85"/>
      <c r="BVU56" s="85"/>
      <c r="BVV56" s="85"/>
      <c r="BVW56" s="85"/>
      <c r="BVX56" s="85"/>
      <c r="BVY56" s="85"/>
      <c r="BVZ56" s="85"/>
      <c r="BWA56" s="85"/>
      <c r="BWB56" s="85"/>
      <c r="BWC56" s="85"/>
      <c r="BWD56" s="85"/>
      <c r="BWE56" s="85"/>
      <c r="BWF56" s="85"/>
      <c r="BWG56" s="85"/>
      <c r="BWH56" s="85"/>
      <c r="BWI56" s="85"/>
      <c r="BWJ56" s="85"/>
      <c r="BWK56" s="85"/>
      <c r="BWL56" s="85"/>
      <c r="BWM56" s="85"/>
      <c r="BWN56" s="85"/>
      <c r="BWO56" s="85"/>
      <c r="BWP56" s="85"/>
      <c r="BWQ56" s="85"/>
      <c r="BWR56" s="85"/>
      <c r="BWS56" s="85"/>
      <c r="BWT56" s="85"/>
      <c r="BWU56" s="85"/>
      <c r="BWV56" s="85"/>
      <c r="BWW56" s="85"/>
      <c r="BWX56" s="85"/>
      <c r="BWY56" s="85"/>
      <c r="BWZ56" s="85"/>
      <c r="BXA56" s="85"/>
      <c r="BXB56" s="85"/>
      <c r="BXC56" s="85"/>
      <c r="BXD56" s="85"/>
      <c r="BXE56" s="85"/>
      <c r="BXF56" s="85"/>
      <c r="BXG56" s="85"/>
      <c r="BXH56" s="85"/>
      <c r="BXI56" s="85"/>
      <c r="BXJ56" s="85"/>
      <c r="BXK56" s="85"/>
      <c r="BXL56" s="85"/>
      <c r="BXM56" s="85"/>
      <c r="BXN56" s="85"/>
      <c r="BXO56" s="85"/>
      <c r="BXP56" s="85"/>
      <c r="BXQ56" s="85"/>
      <c r="BXR56" s="85"/>
      <c r="BXS56" s="85"/>
      <c r="BXT56" s="85"/>
      <c r="BXU56" s="85"/>
      <c r="BXV56" s="85"/>
      <c r="BXW56" s="85"/>
      <c r="BXX56" s="85"/>
      <c r="BXY56" s="85"/>
      <c r="BXZ56" s="85"/>
      <c r="BYA56" s="85"/>
      <c r="BYB56" s="85"/>
      <c r="BYC56" s="85"/>
      <c r="BYD56" s="85"/>
      <c r="BYE56" s="85"/>
      <c r="BYF56" s="85"/>
      <c r="BYG56" s="85"/>
      <c r="BYH56" s="85"/>
      <c r="BYI56" s="85"/>
      <c r="BYJ56" s="85"/>
      <c r="BYK56" s="85"/>
      <c r="BYL56" s="85"/>
      <c r="BYM56" s="85"/>
      <c r="BYN56" s="85"/>
      <c r="BYO56" s="85"/>
      <c r="BYP56" s="85"/>
      <c r="BYQ56" s="85"/>
      <c r="BYR56" s="85"/>
      <c r="BYS56" s="85"/>
      <c r="BYT56" s="85"/>
      <c r="BYU56" s="85"/>
      <c r="BYV56" s="85"/>
      <c r="BYW56" s="85"/>
      <c r="BYX56" s="85"/>
      <c r="BYY56" s="85"/>
      <c r="BYZ56" s="85"/>
      <c r="BZA56" s="85"/>
      <c r="BZB56" s="85"/>
      <c r="BZC56" s="85"/>
      <c r="BZD56" s="85"/>
      <c r="BZE56" s="85"/>
      <c r="BZF56" s="85"/>
      <c r="BZG56" s="85"/>
      <c r="BZH56" s="85"/>
      <c r="BZI56" s="85"/>
      <c r="BZJ56" s="85"/>
      <c r="BZK56" s="85"/>
      <c r="BZL56" s="85"/>
      <c r="BZM56" s="85"/>
      <c r="BZN56" s="85"/>
      <c r="BZO56" s="85"/>
      <c r="BZP56" s="85"/>
      <c r="BZQ56" s="85"/>
      <c r="BZR56" s="85"/>
      <c r="BZS56" s="85"/>
      <c r="BZT56" s="85"/>
      <c r="BZU56" s="85"/>
      <c r="BZV56" s="85"/>
      <c r="BZW56" s="85"/>
      <c r="BZX56" s="85"/>
      <c r="BZY56" s="85"/>
      <c r="BZZ56" s="85"/>
      <c r="CAA56" s="85"/>
      <c r="CAB56" s="85"/>
      <c r="CAC56" s="85"/>
      <c r="CAD56" s="85"/>
      <c r="CAE56" s="85"/>
      <c r="CAF56" s="85"/>
      <c r="CAG56" s="85"/>
      <c r="CAH56" s="85"/>
      <c r="CAI56" s="85"/>
      <c r="CAJ56" s="85"/>
      <c r="CAK56" s="85"/>
      <c r="CAL56" s="85"/>
      <c r="CAM56" s="85"/>
      <c r="CAN56" s="85"/>
      <c r="CAO56" s="85"/>
      <c r="CAP56" s="85"/>
      <c r="CAQ56" s="85"/>
      <c r="CAR56" s="85"/>
      <c r="CAS56" s="85"/>
      <c r="CAT56" s="85"/>
      <c r="CAU56" s="85"/>
      <c r="CAV56" s="85"/>
      <c r="CAW56" s="85"/>
      <c r="CAX56" s="85"/>
      <c r="CAY56" s="85"/>
      <c r="CAZ56" s="85"/>
      <c r="CBA56" s="85"/>
      <c r="CBB56" s="85"/>
      <c r="CBC56" s="85"/>
      <c r="CBD56" s="85"/>
      <c r="CBE56" s="85"/>
      <c r="CBF56" s="85"/>
      <c r="CBG56" s="85"/>
      <c r="CBH56" s="85"/>
      <c r="CBI56" s="85"/>
      <c r="CBJ56" s="85"/>
      <c r="CBK56" s="85"/>
      <c r="CBL56" s="85"/>
      <c r="CBM56" s="85"/>
      <c r="CBN56" s="85"/>
      <c r="CBO56" s="85"/>
      <c r="CBP56" s="85"/>
      <c r="CBQ56" s="85"/>
      <c r="CBR56" s="85"/>
      <c r="CBS56" s="85"/>
      <c r="CBT56" s="85"/>
      <c r="CBU56" s="85"/>
      <c r="CBV56" s="85"/>
      <c r="CBW56" s="85"/>
      <c r="CBX56" s="85"/>
      <c r="CBY56" s="85"/>
      <c r="CBZ56" s="85"/>
      <c r="CCA56" s="85"/>
      <c r="CCB56" s="85"/>
      <c r="CCC56" s="85"/>
      <c r="CCD56" s="85"/>
      <c r="CCE56" s="85"/>
      <c r="CCF56" s="85"/>
      <c r="CCG56" s="85"/>
      <c r="CCH56" s="85"/>
      <c r="CCI56" s="85"/>
      <c r="CCJ56" s="85"/>
      <c r="CCK56" s="85"/>
      <c r="CCL56" s="85"/>
      <c r="CCM56" s="85"/>
      <c r="CCN56" s="85"/>
      <c r="CCO56" s="85"/>
      <c r="CCP56" s="85"/>
      <c r="CCQ56" s="85"/>
      <c r="CCR56" s="85"/>
      <c r="CCS56" s="85"/>
      <c r="CCT56" s="85"/>
      <c r="CCU56" s="85"/>
      <c r="CCV56" s="85"/>
      <c r="CCW56" s="85"/>
      <c r="CCX56" s="85"/>
      <c r="CCY56" s="85"/>
      <c r="CCZ56" s="85"/>
      <c r="CDA56" s="85"/>
      <c r="CDB56" s="85"/>
      <c r="CDC56" s="85"/>
      <c r="CDD56" s="85"/>
      <c r="CDE56" s="85"/>
      <c r="CDF56" s="85"/>
      <c r="CDG56" s="85"/>
      <c r="CDH56" s="85"/>
      <c r="CDI56" s="85"/>
      <c r="CDJ56" s="85"/>
      <c r="CDK56" s="85"/>
      <c r="CDL56" s="85"/>
      <c r="CDM56" s="85"/>
      <c r="CDN56" s="85"/>
      <c r="CDO56" s="85"/>
      <c r="CDP56" s="85"/>
      <c r="CDQ56" s="85"/>
      <c r="CDR56" s="85"/>
      <c r="CDS56" s="85"/>
      <c r="CDT56" s="85"/>
      <c r="CDU56" s="85"/>
      <c r="CDV56" s="85"/>
      <c r="CDW56" s="85"/>
      <c r="CDX56" s="85"/>
      <c r="CDY56" s="85"/>
      <c r="CDZ56" s="85"/>
      <c r="CEA56" s="85"/>
      <c r="CEB56" s="85"/>
      <c r="CEC56" s="85"/>
      <c r="CED56" s="85"/>
      <c r="CEE56" s="85"/>
      <c r="CEF56" s="85"/>
      <c r="CEG56" s="85"/>
      <c r="CEH56" s="85"/>
      <c r="CEI56" s="85"/>
      <c r="CEJ56" s="85"/>
      <c r="CEK56" s="85"/>
      <c r="CEL56" s="85"/>
      <c r="CEM56" s="85"/>
      <c r="CEN56" s="85"/>
      <c r="CEO56" s="85"/>
      <c r="CEP56" s="85"/>
      <c r="CEQ56" s="85"/>
      <c r="CER56" s="85"/>
      <c r="CES56" s="85"/>
      <c r="CET56" s="85"/>
      <c r="CEU56" s="85"/>
      <c r="CEV56" s="85"/>
      <c r="CEW56" s="85"/>
      <c r="CEX56" s="85"/>
      <c r="CEY56" s="85"/>
      <c r="CEZ56" s="85"/>
      <c r="CFA56" s="85"/>
      <c r="CFB56" s="85"/>
      <c r="CFC56" s="85"/>
      <c r="CFD56" s="85"/>
      <c r="CFE56" s="85"/>
      <c r="CFF56" s="85"/>
      <c r="CFG56" s="85"/>
      <c r="CFH56" s="85"/>
      <c r="CFI56" s="85"/>
      <c r="CFJ56" s="85"/>
      <c r="CFK56" s="85"/>
      <c r="CFL56" s="85"/>
      <c r="CFM56" s="85"/>
      <c r="CFN56" s="85"/>
      <c r="CFO56" s="85"/>
      <c r="CFP56" s="85"/>
      <c r="CFQ56" s="85"/>
      <c r="CFR56" s="85"/>
      <c r="CFS56" s="85"/>
      <c r="CFT56" s="85"/>
      <c r="CFU56" s="85"/>
      <c r="CFV56" s="85"/>
      <c r="CFW56" s="85"/>
      <c r="CFX56" s="85"/>
      <c r="CFY56" s="85"/>
      <c r="CFZ56" s="85"/>
      <c r="CGA56" s="85"/>
      <c r="CGB56" s="85"/>
      <c r="CGC56" s="85"/>
      <c r="CGD56" s="85"/>
      <c r="CGE56" s="85"/>
      <c r="CGF56" s="85"/>
      <c r="CGG56" s="85"/>
      <c r="CGH56" s="85"/>
      <c r="CGI56" s="85"/>
      <c r="CGJ56" s="85"/>
      <c r="CGK56" s="85"/>
      <c r="CGL56" s="85"/>
      <c r="CGM56" s="85"/>
      <c r="CGN56" s="85"/>
      <c r="CGO56" s="85"/>
      <c r="CGP56" s="85"/>
      <c r="CGQ56" s="85"/>
      <c r="CGR56" s="85"/>
      <c r="CGS56" s="85"/>
      <c r="CGT56" s="85"/>
      <c r="CGU56" s="85"/>
      <c r="CGV56" s="85"/>
      <c r="CGW56" s="85"/>
      <c r="CGX56" s="85"/>
      <c r="CGY56" s="85"/>
      <c r="CGZ56" s="85"/>
      <c r="CHA56" s="85"/>
      <c r="CHB56" s="85"/>
      <c r="CHC56" s="85"/>
      <c r="CHD56" s="85"/>
      <c r="CHE56" s="85"/>
      <c r="CHF56" s="85"/>
      <c r="CHG56" s="85"/>
      <c r="CHH56" s="85"/>
      <c r="CHI56" s="85"/>
      <c r="CHJ56" s="85"/>
      <c r="CHK56" s="85"/>
      <c r="CHL56" s="85"/>
      <c r="CHM56" s="85"/>
      <c r="CHN56" s="85"/>
      <c r="CHO56" s="85"/>
      <c r="CHP56" s="85"/>
      <c r="CHQ56" s="85"/>
      <c r="CHR56" s="85"/>
      <c r="CHS56" s="85"/>
      <c r="CHT56" s="85"/>
      <c r="CHU56" s="85"/>
      <c r="CHV56" s="85"/>
      <c r="CHW56" s="85"/>
      <c r="CHX56" s="85"/>
      <c r="CHY56" s="85"/>
      <c r="CHZ56" s="85"/>
      <c r="CIA56" s="85"/>
      <c r="CIB56" s="85"/>
      <c r="CIC56" s="85"/>
      <c r="CID56" s="85"/>
      <c r="CIE56" s="85"/>
      <c r="CIF56" s="85"/>
      <c r="CIG56" s="85"/>
      <c r="CIH56" s="85"/>
      <c r="CII56" s="85"/>
      <c r="CIJ56" s="85"/>
      <c r="CIK56" s="85"/>
      <c r="CIL56" s="85"/>
      <c r="CIM56" s="85"/>
      <c r="CIN56" s="85"/>
      <c r="CIO56" s="85"/>
      <c r="CIP56" s="85"/>
      <c r="CIQ56" s="85"/>
      <c r="CIR56" s="85"/>
      <c r="CIS56" s="85"/>
      <c r="CIT56" s="85"/>
      <c r="CIU56" s="85"/>
      <c r="CIV56" s="85"/>
      <c r="CIW56" s="85"/>
      <c r="CIX56" s="85"/>
      <c r="CIY56" s="85"/>
      <c r="CIZ56" s="85"/>
      <c r="CJA56" s="85"/>
      <c r="CJB56" s="85"/>
      <c r="CJC56" s="85"/>
      <c r="CJD56" s="85"/>
      <c r="CJE56" s="85"/>
      <c r="CJF56" s="85"/>
      <c r="CJG56" s="85"/>
      <c r="CJH56" s="85"/>
      <c r="CJI56" s="85"/>
      <c r="CJJ56" s="85"/>
      <c r="CJK56" s="85"/>
      <c r="CJL56" s="85"/>
      <c r="CJM56" s="85"/>
      <c r="CJN56" s="85"/>
      <c r="CJO56" s="85"/>
      <c r="CJP56" s="85"/>
      <c r="CJQ56" s="85"/>
      <c r="CJR56" s="85"/>
      <c r="CJS56" s="85"/>
      <c r="CJT56" s="85"/>
      <c r="CJU56" s="85"/>
      <c r="CJV56" s="85"/>
      <c r="CJW56" s="85"/>
      <c r="CJX56" s="85"/>
      <c r="CJY56" s="85"/>
      <c r="CJZ56" s="85"/>
      <c r="CKA56" s="85"/>
      <c r="CKB56" s="85"/>
      <c r="CKC56" s="85"/>
      <c r="CKD56" s="85"/>
      <c r="CKE56" s="85"/>
      <c r="CKF56" s="85"/>
      <c r="CKG56" s="85"/>
      <c r="CKH56" s="85"/>
      <c r="CKI56" s="85"/>
      <c r="CKJ56" s="85"/>
      <c r="CKK56" s="85"/>
      <c r="CKL56" s="85"/>
      <c r="CKM56" s="85"/>
      <c r="CKN56" s="85"/>
      <c r="CKO56" s="85"/>
      <c r="CKP56" s="85"/>
      <c r="CKQ56" s="85"/>
      <c r="CKR56" s="85"/>
      <c r="CKS56" s="85"/>
      <c r="CKT56" s="85"/>
      <c r="CKU56" s="85"/>
      <c r="CKV56" s="85"/>
      <c r="CKW56" s="85"/>
      <c r="CKX56" s="85"/>
      <c r="CKY56" s="85"/>
      <c r="CKZ56" s="85"/>
      <c r="CLA56" s="85"/>
      <c r="CLB56" s="85"/>
      <c r="CLC56" s="85"/>
      <c r="CLD56" s="85"/>
      <c r="CLE56" s="85"/>
      <c r="CLF56" s="85"/>
      <c r="CLG56" s="85"/>
      <c r="CLH56" s="85"/>
      <c r="CLI56" s="85"/>
      <c r="CLJ56" s="85"/>
      <c r="CLK56" s="85"/>
      <c r="CLL56" s="85"/>
      <c r="CLM56" s="85"/>
      <c r="CLN56" s="85"/>
      <c r="CLO56" s="85"/>
      <c r="CLP56" s="85"/>
      <c r="CLQ56" s="85"/>
      <c r="CLR56" s="85"/>
      <c r="CLS56" s="85"/>
      <c r="CLT56" s="85"/>
      <c r="CLU56" s="85"/>
      <c r="CLV56" s="85"/>
      <c r="CLW56" s="85"/>
      <c r="CLX56" s="85"/>
      <c r="CLY56" s="85"/>
      <c r="CLZ56" s="85"/>
      <c r="CMA56" s="85"/>
      <c r="CMB56" s="85"/>
      <c r="CMC56" s="85"/>
      <c r="CMD56" s="85"/>
      <c r="CME56" s="85"/>
      <c r="CMF56" s="85"/>
      <c r="CMG56" s="85"/>
      <c r="CMH56" s="85"/>
      <c r="CMI56" s="85"/>
      <c r="CMJ56" s="85"/>
      <c r="CMK56" s="85"/>
      <c r="CML56" s="85"/>
      <c r="CMM56" s="85"/>
      <c r="CMN56" s="85"/>
      <c r="CMO56" s="85"/>
      <c r="CMP56" s="85"/>
      <c r="CMQ56" s="85"/>
      <c r="CMR56" s="85"/>
      <c r="CMS56" s="85"/>
      <c r="CMT56" s="85"/>
      <c r="CMU56" s="85"/>
      <c r="CMV56" s="85"/>
      <c r="CMW56" s="85"/>
      <c r="CMX56" s="85"/>
      <c r="CMY56" s="85"/>
      <c r="CMZ56" s="85"/>
      <c r="CNA56" s="85"/>
      <c r="CNB56" s="85"/>
      <c r="CNC56" s="85"/>
      <c r="CND56" s="85"/>
      <c r="CNE56" s="85"/>
      <c r="CNF56" s="85"/>
      <c r="CNG56" s="85"/>
      <c r="CNH56" s="85"/>
      <c r="CNI56" s="85"/>
      <c r="CNJ56" s="85"/>
      <c r="CNK56" s="85"/>
      <c r="CNL56" s="85"/>
      <c r="CNM56" s="85"/>
      <c r="CNN56" s="85"/>
      <c r="CNO56" s="85"/>
      <c r="CNP56" s="85"/>
      <c r="CNQ56" s="85"/>
      <c r="CNR56" s="85"/>
      <c r="CNS56" s="85"/>
      <c r="CNT56" s="85"/>
      <c r="CNU56" s="85"/>
      <c r="CNV56" s="85"/>
      <c r="CNW56" s="85"/>
      <c r="CNX56" s="85"/>
      <c r="CNY56" s="85"/>
      <c r="CNZ56" s="85"/>
      <c r="COA56" s="85"/>
      <c r="COB56" s="85"/>
      <c r="COC56" s="85"/>
      <c r="COD56" s="85"/>
      <c r="COE56" s="85"/>
      <c r="COF56" s="85"/>
      <c r="COG56" s="85"/>
      <c r="COH56" s="85"/>
      <c r="COI56" s="85"/>
      <c r="COJ56" s="85"/>
      <c r="COK56" s="85"/>
      <c r="COL56" s="85"/>
      <c r="COM56" s="85"/>
      <c r="CON56" s="85"/>
      <c r="COO56" s="85"/>
      <c r="COP56" s="85"/>
      <c r="COQ56" s="85"/>
      <c r="COR56" s="85"/>
      <c r="COS56" s="85"/>
      <c r="COT56" s="85"/>
      <c r="COU56" s="85"/>
      <c r="COV56" s="85"/>
      <c r="COW56" s="85"/>
      <c r="COX56" s="85"/>
      <c r="COY56" s="85"/>
      <c r="COZ56" s="85"/>
      <c r="CPA56" s="85"/>
      <c r="CPB56" s="85"/>
      <c r="CPC56" s="85"/>
      <c r="CPD56" s="85"/>
      <c r="CPE56" s="85"/>
      <c r="CPF56" s="85"/>
      <c r="CPG56" s="85"/>
      <c r="CPH56" s="85"/>
      <c r="CPI56" s="85"/>
      <c r="CPJ56" s="85"/>
      <c r="CPK56" s="85"/>
      <c r="CPL56" s="85"/>
      <c r="CPM56" s="85"/>
      <c r="CPN56" s="85"/>
      <c r="CPO56" s="85"/>
      <c r="CPP56" s="85"/>
      <c r="CPQ56" s="85"/>
      <c r="CPR56" s="85"/>
      <c r="CPS56" s="85"/>
      <c r="CPT56" s="85"/>
      <c r="CPU56" s="85"/>
      <c r="CPV56" s="85"/>
      <c r="CPW56" s="85"/>
      <c r="CPX56" s="85"/>
      <c r="CPY56" s="85"/>
      <c r="CPZ56" s="85"/>
      <c r="CQA56" s="85"/>
      <c r="CQB56" s="85"/>
      <c r="CQC56" s="85"/>
      <c r="CQD56" s="85"/>
      <c r="CQE56" s="85"/>
      <c r="CQF56" s="85"/>
      <c r="CQG56" s="85"/>
      <c r="CQH56" s="85"/>
      <c r="CQI56" s="85"/>
      <c r="CQJ56" s="85"/>
      <c r="CQK56" s="85"/>
      <c r="CQL56" s="85"/>
      <c r="CQM56" s="85"/>
      <c r="CQN56" s="85"/>
      <c r="CQO56" s="85"/>
      <c r="CQP56" s="85"/>
      <c r="CQQ56" s="85"/>
      <c r="CQR56" s="85"/>
      <c r="CQS56" s="85"/>
      <c r="CQT56" s="85"/>
      <c r="CQU56" s="85"/>
      <c r="CQV56" s="85"/>
      <c r="CQW56" s="85"/>
      <c r="CQX56" s="85"/>
      <c r="CQY56" s="85"/>
      <c r="CQZ56" s="85"/>
      <c r="CRA56" s="85"/>
      <c r="CRB56" s="85"/>
      <c r="CRC56" s="85"/>
      <c r="CRD56" s="85"/>
      <c r="CRE56" s="85"/>
      <c r="CRF56" s="85"/>
      <c r="CRG56" s="85"/>
      <c r="CRH56" s="85"/>
      <c r="CRI56" s="85"/>
      <c r="CRJ56" s="85"/>
      <c r="CRK56" s="85"/>
      <c r="CRL56" s="85"/>
      <c r="CRM56" s="85"/>
      <c r="CRN56" s="85"/>
      <c r="CRO56" s="85"/>
      <c r="CRP56" s="85"/>
      <c r="CRQ56" s="85"/>
      <c r="CRR56" s="85"/>
      <c r="CRS56" s="85"/>
      <c r="CRT56" s="85"/>
      <c r="CRU56" s="85"/>
      <c r="CRV56" s="85"/>
      <c r="CRW56" s="85"/>
      <c r="CRX56" s="85"/>
      <c r="CRY56" s="85"/>
      <c r="CRZ56" s="85"/>
      <c r="CSA56" s="85"/>
      <c r="CSB56" s="85"/>
      <c r="CSC56" s="85"/>
      <c r="CSD56" s="85"/>
      <c r="CSE56" s="85"/>
      <c r="CSF56" s="85"/>
      <c r="CSG56" s="85"/>
      <c r="CSH56" s="85"/>
      <c r="CSI56" s="85"/>
      <c r="CSJ56" s="85"/>
      <c r="CSK56" s="85"/>
      <c r="CSL56" s="85"/>
      <c r="CSM56" s="85"/>
      <c r="CSN56" s="85"/>
      <c r="CSO56" s="85"/>
      <c r="CSP56" s="85"/>
      <c r="CSQ56" s="85"/>
      <c r="CSR56" s="85"/>
      <c r="CSS56" s="85"/>
      <c r="CST56" s="85"/>
      <c r="CSU56" s="85"/>
      <c r="CSV56" s="85"/>
      <c r="CSW56" s="85"/>
      <c r="CSX56" s="85"/>
      <c r="CSY56" s="85"/>
      <c r="CSZ56" s="85"/>
      <c r="CTA56" s="85"/>
      <c r="CTB56" s="85"/>
      <c r="CTC56" s="85"/>
      <c r="CTD56" s="85"/>
      <c r="CTE56" s="85"/>
      <c r="CTF56" s="85"/>
      <c r="CTG56" s="85"/>
      <c r="CTH56" s="85"/>
      <c r="CTI56" s="85"/>
      <c r="CTJ56" s="85"/>
      <c r="CTK56" s="85"/>
      <c r="CTL56" s="85"/>
      <c r="CTM56" s="85"/>
      <c r="CTN56" s="85"/>
      <c r="CTO56" s="85"/>
      <c r="CTP56" s="85"/>
      <c r="CTQ56" s="85"/>
      <c r="CTR56" s="85"/>
      <c r="CTS56" s="85"/>
      <c r="CTT56" s="85"/>
      <c r="CTU56" s="85"/>
      <c r="CTV56" s="85"/>
      <c r="CTW56" s="85"/>
      <c r="CTX56" s="85"/>
      <c r="CTY56" s="85"/>
      <c r="CTZ56" s="85"/>
      <c r="CUA56" s="85"/>
      <c r="CUB56" s="85"/>
      <c r="CUC56" s="85"/>
      <c r="CUD56" s="85"/>
      <c r="CUE56" s="85"/>
      <c r="CUF56" s="85"/>
      <c r="CUG56" s="85"/>
      <c r="CUH56" s="85"/>
      <c r="CUI56" s="85"/>
      <c r="CUJ56" s="85"/>
      <c r="CUK56" s="85"/>
      <c r="CUL56" s="85"/>
      <c r="CUM56" s="85"/>
      <c r="CUN56" s="85"/>
      <c r="CUO56" s="85"/>
      <c r="CUP56" s="85"/>
      <c r="CUQ56" s="85"/>
      <c r="CUR56" s="85"/>
      <c r="CUS56" s="85"/>
      <c r="CUT56" s="85"/>
      <c r="CUU56" s="85"/>
      <c r="CUV56" s="85"/>
      <c r="CUW56" s="85"/>
      <c r="CUX56" s="85"/>
      <c r="CUY56" s="85"/>
      <c r="CUZ56" s="85"/>
      <c r="CVA56" s="85"/>
      <c r="CVB56" s="85"/>
      <c r="CVC56" s="85"/>
      <c r="CVD56" s="85"/>
      <c r="CVE56" s="85"/>
      <c r="CVF56" s="85"/>
      <c r="CVG56" s="85"/>
      <c r="CVH56" s="85"/>
      <c r="CVI56" s="85"/>
      <c r="CVJ56" s="85"/>
      <c r="CVK56" s="85"/>
      <c r="CVL56" s="85"/>
      <c r="CVM56" s="85"/>
      <c r="CVN56" s="85"/>
      <c r="CVO56" s="85"/>
      <c r="CVP56" s="85"/>
      <c r="CVQ56" s="85"/>
      <c r="CVR56" s="85"/>
      <c r="CVS56" s="85"/>
      <c r="CVT56" s="85"/>
      <c r="CVU56" s="85"/>
      <c r="CVV56" s="85"/>
      <c r="CVW56" s="85"/>
      <c r="CVX56" s="85"/>
      <c r="CVY56" s="85"/>
      <c r="CVZ56" s="85"/>
      <c r="CWA56" s="85"/>
      <c r="CWB56" s="85"/>
      <c r="CWC56" s="85"/>
      <c r="CWD56" s="85"/>
      <c r="CWE56" s="85"/>
      <c r="CWF56" s="85"/>
      <c r="CWG56" s="85"/>
      <c r="CWH56" s="85"/>
      <c r="CWI56" s="85"/>
      <c r="CWJ56" s="85"/>
      <c r="CWK56" s="85"/>
      <c r="CWL56" s="85"/>
      <c r="CWM56" s="85"/>
      <c r="CWN56" s="85"/>
      <c r="CWO56" s="85"/>
      <c r="CWP56" s="85"/>
      <c r="CWQ56" s="85"/>
      <c r="CWR56" s="85"/>
    </row>
    <row r="57" spans="1:2644" s="39" customFormat="1" ht="60.75" customHeight="1" x14ac:dyDescent="0.4">
      <c r="A57" s="236" t="s">
        <v>218</v>
      </c>
      <c r="B57" s="503" t="s">
        <v>409</v>
      </c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5"/>
      <c r="P57" s="701"/>
      <c r="Q57" s="650"/>
      <c r="R57" s="651"/>
      <c r="S57" s="482"/>
      <c r="T57" s="441"/>
      <c r="U57" s="439"/>
      <c r="V57" s="408"/>
      <c r="W57" s="409"/>
      <c r="X57" s="439"/>
      <c r="Y57" s="440"/>
      <c r="Z57" s="340"/>
      <c r="AA57" s="340"/>
      <c r="AB57" s="340"/>
      <c r="AC57" s="340"/>
      <c r="AD57" s="439"/>
      <c r="AE57" s="440"/>
      <c r="AF57" s="272"/>
      <c r="AG57" s="283"/>
      <c r="AH57" s="269"/>
      <c r="AI57" s="272"/>
      <c r="AJ57" s="283"/>
      <c r="AK57" s="270"/>
      <c r="AL57" s="269"/>
      <c r="AM57" s="283"/>
      <c r="AN57" s="269"/>
      <c r="AO57" s="272"/>
      <c r="AP57" s="283"/>
      <c r="AQ57" s="270"/>
      <c r="AR57" s="269"/>
      <c r="AS57" s="283"/>
      <c r="AT57" s="270"/>
      <c r="AU57" s="269"/>
      <c r="AV57" s="283"/>
      <c r="AW57" s="270"/>
      <c r="AX57" s="269"/>
      <c r="AY57" s="283"/>
      <c r="AZ57" s="269"/>
      <c r="BA57" s="272"/>
      <c r="BB57" s="283"/>
      <c r="BC57" s="269"/>
      <c r="BD57" s="596">
        <f>SUM(AH57,AK57,AN57,AQ57,AT57,AW57,AZ57)</f>
        <v>0</v>
      </c>
      <c r="BE57" s="597"/>
      <c r="BF57" s="486"/>
      <c r="BG57" s="348"/>
      <c r="BH57" s="348"/>
      <c r="BI57" s="349"/>
      <c r="BJ57" s="84">
        <f>SUM(X57:AE57)</f>
        <v>0</v>
      </c>
      <c r="BK57" s="67"/>
      <c r="BL57" s="67"/>
      <c r="BM57" s="67"/>
      <c r="BP57" s="40"/>
      <c r="BQ57" s="40"/>
      <c r="BR57" s="40"/>
    </row>
    <row r="58" spans="1:2644" s="39" customFormat="1" ht="33.75" customHeight="1" x14ac:dyDescent="0.4">
      <c r="A58" s="330" t="s">
        <v>320</v>
      </c>
      <c r="B58" s="490" t="s">
        <v>175</v>
      </c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701">
        <v>2.2999999999999998</v>
      </c>
      <c r="Q58" s="650"/>
      <c r="R58" s="651"/>
      <c r="S58" s="482"/>
      <c r="T58" s="441">
        <f>SUM(AF58,AI58,AL58,AO58,AR58,AU58,AX58)</f>
        <v>440</v>
      </c>
      <c r="U58" s="439"/>
      <c r="V58" s="408">
        <f>SUM(AG58,AJ58,AM58,AP58,AS58,AV58,AY58,BB58)</f>
        <v>212</v>
      </c>
      <c r="W58" s="409"/>
      <c r="X58" s="439">
        <v>120</v>
      </c>
      <c r="Y58" s="440"/>
      <c r="Z58" s="340">
        <v>48</v>
      </c>
      <c r="AA58" s="340"/>
      <c r="AB58" s="340">
        <v>44</v>
      </c>
      <c r="AC58" s="340"/>
      <c r="AD58" s="439"/>
      <c r="AE58" s="440"/>
      <c r="AF58" s="272"/>
      <c r="AG58" s="283"/>
      <c r="AH58" s="269"/>
      <c r="AI58" s="272">
        <v>220</v>
      </c>
      <c r="AJ58" s="283">
        <v>106</v>
      </c>
      <c r="AK58" s="270">
        <v>6</v>
      </c>
      <c r="AL58" s="269">
        <v>220</v>
      </c>
      <c r="AM58" s="283">
        <v>106</v>
      </c>
      <c r="AN58" s="269">
        <v>6</v>
      </c>
      <c r="AO58" s="272"/>
      <c r="AP58" s="283"/>
      <c r="AQ58" s="270"/>
      <c r="AR58" s="269"/>
      <c r="AS58" s="283"/>
      <c r="AT58" s="270"/>
      <c r="AU58" s="269"/>
      <c r="AV58" s="283"/>
      <c r="AW58" s="270"/>
      <c r="AX58" s="269"/>
      <c r="AY58" s="283"/>
      <c r="AZ58" s="269"/>
      <c r="BA58" s="272"/>
      <c r="BB58" s="283"/>
      <c r="BC58" s="269"/>
      <c r="BD58" s="596">
        <f>SUM(AH58,AK58,AN58,AQ58,AT58,AW58,AZ58)</f>
        <v>12</v>
      </c>
      <c r="BE58" s="597"/>
      <c r="BF58" s="486" t="s">
        <v>230</v>
      </c>
      <c r="BG58" s="348"/>
      <c r="BH58" s="348"/>
      <c r="BI58" s="349"/>
      <c r="BJ58" s="84">
        <f>SUM(X58:AE58)</f>
        <v>212</v>
      </c>
      <c r="BK58" s="67"/>
      <c r="BL58" s="67"/>
      <c r="BM58" s="67"/>
      <c r="BP58" s="40"/>
      <c r="BQ58" s="40"/>
      <c r="BR58" s="40"/>
    </row>
    <row r="59" spans="1:2644" s="39" customFormat="1" ht="66" customHeight="1" x14ac:dyDescent="0.4">
      <c r="A59" s="484" t="s">
        <v>321</v>
      </c>
      <c r="B59" s="472" t="s">
        <v>286</v>
      </c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86">
        <v>5</v>
      </c>
      <c r="Q59" s="340"/>
      <c r="R59" s="340">
        <v>4</v>
      </c>
      <c r="S59" s="341"/>
      <c r="T59" s="441">
        <f t="shared" si="6"/>
        <v>216</v>
      </c>
      <c r="U59" s="439"/>
      <c r="V59" s="408">
        <f t="shared" si="7"/>
        <v>88</v>
      </c>
      <c r="W59" s="409"/>
      <c r="X59" s="439">
        <v>40</v>
      </c>
      <c r="Y59" s="440"/>
      <c r="Z59" s="340">
        <v>32</v>
      </c>
      <c r="AA59" s="340"/>
      <c r="AB59" s="340">
        <v>16</v>
      </c>
      <c r="AC59" s="340"/>
      <c r="AD59" s="439"/>
      <c r="AE59" s="440"/>
      <c r="AF59" s="252"/>
      <c r="AG59" s="253"/>
      <c r="AH59" s="261"/>
      <c r="AI59" s="252"/>
      <c r="AJ59" s="253"/>
      <c r="AK59" s="262"/>
      <c r="AL59" s="261"/>
      <c r="AM59" s="253"/>
      <c r="AN59" s="261"/>
      <c r="AO59" s="252">
        <v>108</v>
      </c>
      <c r="AP59" s="253">
        <v>40</v>
      </c>
      <c r="AQ59" s="262">
        <v>3</v>
      </c>
      <c r="AR59" s="261">
        <v>108</v>
      </c>
      <c r="AS59" s="253">
        <v>48</v>
      </c>
      <c r="AT59" s="262">
        <v>3</v>
      </c>
      <c r="AU59" s="261"/>
      <c r="AV59" s="253"/>
      <c r="AW59" s="262"/>
      <c r="AX59" s="261"/>
      <c r="AY59" s="253"/>
      <c r="AZ59" s="261"/>
      <c r="BA59" s="252"/>
      <c r="BB59" s="253"/>
      <c r="BC59" s="261"/>
      <c r="BD59" s="602">
        <f t="shared" si="12"/>
        <v>6</v>
      </c>
      <c r="BE59" s="603"/>
      <c r="BF59" s="486" t="s">
        <v>403</v>
      </c>
      <c r="BG59" s="348"/>
      <c r="BH59" s="348"/>
      <c r="BI59" s="349"/>
      <c r="BJ59" s="84">
        <f t="shared" si="4"/>
        <v>88</v>
      </c>
      <c r="BK59" s="67"/>
      <c r="BL59" s="67"/>
      <c r="BM59" s="67"/>
      <c r="BP59" s="41"/>
      <c r="BQ59" s="41"/>
      <c r="BR59" s="41"/>
    </row>
    <row r="60" spans="1:2644" s="39" customFormat="1" ht="97.5" customHeight="1" x14ac:dyDescent="0.35">
      <c r="A60" s="484"/>
      <c r="B60" s="490" t="s">
        <v>381</v>
      </c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339"/>
      <c r="Q60" s="340"/>
      <c r="R60" s="340"/>
      <c r="S60" s="341"/>
      <c r="T60" s="441">
        <f t="shared" si="6"/>
        <v>40</v>
      </c>
      <c r="U60" s="439"/>
      <c r="V60" s="408">
        <f t="shared" si="7"/>
        <v>0</v>
      </c>
      <c r="W60" s="409"/>
      <c r="X60" s="439"/>
      <c r="Y60" s="440"/>
      <c r="Z60" s="340"/>
      <c r="AA60" s="340"/>
      <c r="AB60" s="340"/>
      <c r="AC60" s="340"/>
      <c r="AD60" s="439"/>
      <c r="AE60" s="440"/>
      <c r="AF60" s="252"/>
      <c r="AG60" s="253"/>
      <c r="AH60" s="261"/>
      <c r="AI60" s="252"/>
      <c r="AJ60" s="253"/>
      <c r="AK60" s="262"/>
      <c r="AL60" s="261"/>
      <c r="AM60" s="253"/>
      <c r="AN60" s="261"/>
      <c r="AO60" s="252"/>
      <c r="AP60" s="253"/>
      <c r="AQ60" s="262"/>
      <c r="AR60" s="261">
        <v>40</v>
      </c>
      <c r="AS60" s="253"/>
      <c r="AT60" s="262">
        <v>1</v>
      </c>
      <c r="AU60" s="261"/>
      <c r="AV60" s="253"/>
      <c r="AW60" s="262"/>
      <c r="AX60" s="261"/>
      <c r="AY60" s="253"/>
      <c r="AZ60" s="261"/>
      <c r="BA60" s="252"/>
      <c r="BB60" s="253"/>
      <c r="BC60" s="261"/>
      <c r="BD60" s="602">
        <f t="shared" si="12"/>
        <v>1</v>
      </c>
      <c r="BE60" s="603"/>
      <c r="BF60" s="486" t="s">
        <v>316</v>
      </c>
      <c r="BG60" s="348"/>
      <c r="BH60" s="348"/>
      <c r="BI60" s="349"/>
      <c r="BJ60" s="84">
        <f t="shared" si="4"/>
        <v>0</v>
      </c>
      <c r="BK60" s="72"/>
      <c r="BL60" s="72"/>
      <c r="BM60" s="72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85"/>
      <c r="MX60" s="85"/>
      <c r="MY60" s="85"/>
      <c r="MZ60" s="85"/>
      <c r="NA60" s="85"/>
      <c r="NB60" s="85"/>
      <c r="NC60" s="85"/>
      <c r="ND60" s="85"/>
      <c r="NE60" s="85"/>
      <c r="NF60" s="85"/>
      <c r="NG60" s="85"/>
      <c r="NH60" s="85"/>
      <c r="NI60" s="85"/>
      <c r="NJ60" s="85"/>
      <c r="NK60" s="85"/>
      <c r="NL60" s="85"/>
      <c r="NM60" s="85"/>
      <c r="NN60" s="85"/>
      <c r="NO60" s="85"/>
      <c r="NP60" s="85"/>
      <c r="NQ60" s="85"/>
      <c r="NR60" s="85"/>
      <c r="NS60" s="85"/>
      <c r="NT60" s="85"/>
      <c r="NU60" s="85"/>
      <c r="NV60" s="85"/>
      <c r="NW60" s="85"/>
      <c r="NX60" s="85"/>
      <c r="NY60" s="85"/>
      <c r="NZ60" s="85"/>
      <c r="OA60" s="85"/>
      <c r="OB60" s="85"/>
      <c r="OC60" s="85"/>
      <c r="OD60" s="85"/>
      <c r="OE60" s="85"/>
      <c r="OF60" s="85"/>
      <c r="OG60" s="85"/>
      <c r="OH60" s="85"/>
      <c r="OI60" s="85"/>
      <c r="OJ60" s="85"/>
      <c r="OK60" s="85"/>
      <c r="OL60" s="85"/>
      <c r="OM60" s="85"/>
      <c r="ON60" s="85"/>
      <c r="OO60" s="85"/>
      <c r="OP60" s="85"/>
      <c r="OQ60" s="85"/>
      <c r="OR60" s="85"/>
      <c r="OS60" s="85"/>
      <c r="OT60" s="85"/>
      <c r="OU60" s="85"/>
      <c r="OV60" s="85"/>
      <c r="OW60" s="85"/>
      <c r="OX60" s="85"/>
      <c r="OY60" s="85"/>
      <c r="OZ60" s="85"/>
      <c r="PA60" s="85"/>
      <c r="PB60" s="85"/>
      <c r="PC60" s="85"/>
      <c r="PD60" s="85"/>
      <c r="PE60" s="85"/>
      <c r="PF60" s="85"/>
      <c r="PG60" s="85"/>
      <c r="PH60" s="85"/>
      <c r="PI60" s="85"/>
      <c r="PJ60" s="85"/>
      <c r="PK60" s="85"/>
      <c r="PL60" s="85"/>
      <c r="PM60" s="85"/>
      <c r="PN60" s="85"/>
      <c r="PO60" s="85"/>
      <c r="PP60" s="85"/>
      <c r="PQ60" s="85"/>
      <c r="PR60" s="85"/>
      <c r="PS60" s="85"/>
      <c r="PT60" s="85"/>
      <c r="PU60" s="85"/>
      <c r="PV60" s="85"/>
      <c r="PW60" s="85"/>
      <c r="PX60" s="85"/>
      <c r="PY60" s="85"/>
      <c r="PZ60" s="85"/>
      <c r="QA60" s="85"/>
      <c r="QB60" s="85"/>
      <c r="QC60" s="85"/>
      <c r="QD60" s="85"/>
      <c r="QE60" s="85"/>
      <c r="QF60" s="85"/>
      <c r="QG60" s="85"/>
      <c r="QH60" s="85"/>
      <c r="QI60" s="85"/>
      <c r="QJ60" s="85"/>
      <c r="QK60" s="85"/>
      <c r="QL60" s="85"/>
      <c r="QM60" s="85"/>
      <c r="QN60" s="85"/>
      <c r="QO60" s="85"/>
      <c r="QP60" s="85"/>
      <c r="QQ60" s="85"/>
      <c r="QR60" s="85"/>
      <c r="QS60" s="85"/>
      <c r="QT60" s="85"/>
      <c r="QU60" s="85"/>
      <c r="QV60" s="85"/>
      <c r="QW60" s="85"/>
      <c r="QX60" s="85"/>
      <c r="QY60" s="85"/>
      <c r="QZ60" s="85"/>
      <c r="RA60" s="85"/>
      <c r="RB60" s="85"/>
      <c r="RC60" s="85"/>
      <c r="RD60" s="85"/>
      <c r="RE60" s="85"/>
      <c r="RF60" s="85"/>
      <c r="RG60" s="85"/>
      <c r="RH60" s="85"/>
      <c r="RI60" s="85"/>
      <c r="RJ60" s="85"/>
      <c r="RK60" s="85"/>
      <c r="RL60" s="85"/>
      <c r="RM60" s="85"/>
      <c r="RN60" s="85"/>
      <c r="RO60" s="85"/>
      <c r="RP60" s="85"/>
      <c r="RQ60" s="85"/>
      <c r="RR60" s="85"/>
      <c r="RS60" s="85"/>
      <c r="RT60" s="85"/>
      <c r="RU60" s="85"/>
      <c r="RV60" s="85"/>
      <c r="RW60" s="85"/>
      <c r="RX60" s="85"/>
      <c r="RY60" s="85"/>
      <c r="RZ60" s="85"/>
      <c r="SA60" s="85"/>
      <c r="SB60" s="85"/>
      <c r="SC60" s="85"/>
      <c r="SD60" s="85"/>
      <c r="SE60" s="85"/>
      <c r="SF60" s="85"/>
      <c r="SG60" s="85"/>
      <c r="SH60" s="85"/>
      <c r="SI60" s="85"/>
      <c r="SJ60" s="85"/>
      <c r="SK60" s="85"/>
      <c r="SL60" s="85"/>
      <c r="SM60" s="85"/>
      <c r="SN60" s="85"/>
      <c r="SO60" s="85"/>
      <c r="SP60" s="85"/>
      <c r="SQ60" s="85"/>
      <c r="SR60" s="85"/>
      <c r="SS60" s="85"/>
      <c r="ST60" s="85"/>
      <c r="SU60" s="85"/>
      <c r="SV60" s="85"/>
      <c r="SW60" s="85"/>
      <c r="SX60" s="85"/>
      <c r="SY60" s="85"/>
      <c r="SZ60" s="85"/>
      <c r="TA60" s="85"/>
      <c r="TB60" s="85"/>
      <c r="TC60" s="85"/>
      <c r="TD60" s="85"/>
      <c r="TE60" s="85"/>
      <c r="TF60" s="85"/>
      <c r="TG60" s="85"/>
      <c r="TH60" s="85"/>
      <c r="TI60" s="85"/>
      <c r="TJ60" s="85"/>
      <c r="TK60" s="85"/>
      <c r="TL60" s="85"/>
      <c r="TM60" s="85"/>
      <c r="TN60" s="85"/>
      <c r="TO60" s="85"/>
      <c r="TP60" s="85"/>
      <c r="TQ60" s="85"/>
      <c r="TR60" s="85"/>
      <c r="TS60" s="85"/>
      <c r="TT60" s="85"/>
      <c r="TU60" s="85"/>
      <c r="TV60" s="85"/>
      <c r="TW60" s="85"/>
      <c r="TX60" s="85"/>
      <c r="TY60" s="85"/>
      <c r="TZ60" s="85"/>
      <c r="UA60" s="85"/>
      <c r="UB60" s="85"/>
      <c r="UC60" s="85"/>
      <c r="UD60" s="85"/>
      <c r="UE60" s="85"/>
      <c r="UF60" s="85"/>
      <c r="UG60" s="85"/>
      <c r="UH60" s="85"/>
      <c r="UI60" s="85"/>
      <c r="UJ60" s="85"/>
      <c r="UK60" s="85"/>
      <c r="UL60" s="85"/>
      <c r="UM60" s="85"/>
      <c r="UN60" s="85"/>
      <c r="UO60" s="85"/>
      <c r="UP60" s="85"/>
      <c r="UQ60" s="85"/>
      <c r="UR60" s="85"/>
      <c r="US60" s="85"/>
      <c r="UT60" s="85"/>
      <c r="UU60" s="85"/>
      <c r="UV60" s="85"/>
      <c r="UW60" s="85"/>
      <c r="UX60" s="85"/>
      <c r="UY60" s="85"/>
      <c r="UZ60" s="85"/>
      <c r="VA60" s="85"/>
      <c r="VB60" s="85"/>
      <c r="VC60" s="85"/>
      <c r="VD60" s="85"/>
      <c r="VE60" s="85"/>
      <c r="VF60" s="85"/>
      <c r="VG60" s="85"/>
      <c r="VH60" s="85"/>
      <c r="VI60" s="85"/>
      <c r="VJ60" s="85"/>
      <c r="VK60" s="85"/>
      <c r="VL60" s="85"/>
      <c r="VM60" s="85"/>
      <c r="VN60" s="85"/>
      <c r="VO60" s="85"/>
      <c r="VP60" s="85"/>
      <c r="VQ60" s="85"/>
      <c r="VR60" s="85"/>
      <c r="VS60" s="85"/>
      <c r="VT60" s="85"/>
      <c r="VU60" s="85"/>
      <c r="VV60" s="85"/>
      <c r="VW60" s="85"/>
      <c r="VX60" s="85"/>
      <c r="VY60" s="85"/>
      <c r="VZ60" s="85"/>
      <c r="WA60" s="85"/>
      <c r="WB60" s="85"/>
      <c r="WC60" s="85"/>
      <c r="WD60" s="85"/>
      <c r="WE60" s="85"/>
      <c r="WF60" s="85"/>
      <c r="WG60" s="85"/>
      <c r="WH60" s="85"/>
      <c r="WI60" s="85"/>
      <c r="WJ60" s="85"/>
      <c r="WK60" s="85"/>
      <c r="WL60" s="85"/>
      <c r="WM60" s="85"/>
      <c r="WN60" s="85"/>
      <c r="WO60" s="85"/>
      <c r="WP60" s="85"/>
      <c r="WQ60" s="85"/>
      <c r="WR60" s="85"/>
      <c r="WS60" s="85"/>
      <c r="WT60" s="85"/>
      <c r="WU60" s="85"/>
      <c r="WV60" s="85"/>
      <c r="WW60" s="85"/>
      <c r="WX60" s="85"/>
      <c r="WY60" s="85"/>
      <c r="WZ60" s="85"/>
      <c r="XA60" s="85"/>
      <c r="XB60" s="85"/>
      <c r="XC60" s="85"/>
      <c r="XD60" s="85"/>
      <c r="XE60" s="85"/>
      <c r="XF60" s="85"/>
      <c r="XG60" s="85"/>
      <c r="XH60" s="85"/>
      <c r="XI60" s="85"/>
      <c r="XJ60" s="85"/>
      <c r="XK60" s="85"/>
      <c r="XL60" s="85"/>
      <c r="XM60" s="85"/>
      <c r="XN60" s="85"/>
      <c r="XO60" s="85"/>
      <c r="XP60" s="85"/>
      <c r="XQ60" s="85"/>
      <c r="XR60" s="85"/>
      <c r="XS60" s="85"/>
      <c r="XT60" s="85"/>
      <c r="XU60" s="85"/>
      <c r="XV60" s="85"/>
      <c r="XW60" s="85"/>
      <c r="XX60" s="85"/>
      <c r="XY60" s="85"/>
      <c r="XZ60" s="85"/>
      <c r="YA60" s="85"/>
      <c r="YB60" s="85"/>
      <c r="YC60" s="85"/>
      <c r="YD60" s="85"/>
      <c r="YE60" s="85"/>
      <c r="YF60" s="85"/>
      <c r="YG60" s="85"/>
      <c r="YH60" s="85"/>
      <c r="YI60" s="85"/>
      <c r="YJ60" s="85"/>
      <c r="YK60" s="85"/>
      <c r="YL60" s="85"/>
      <c r="YM60" s="85"/>
      <c r="YN60" s="85"/>
      <c r="YO60" s="85"/>
      <c r="YP60" s="85"/>
      <c r="YQ60" s="85"/>
      <c r="YR60" s="85"/>
      <c r="YS60" s="85"/>
      <c r="YT60" s="85"/>
      <c r="YU60" s="85"/>
      <c r="YV60" s="85"/>
      <c r="YW60" s="85"/>
      <c r="YX60" s="85"/>
      <c r="YY60" s="85"/>
      <c r="YZ60" s="85"/>
      <c r="ZA60" s="85"/>
      <c r="ZB60" s="85"/>
      <c r="ZC60" s="85"/>
      <c r="ZD60" s="85"/>
      <c r="ZE60" s="85"/>
      <c r="ZF60" s="85"/>
      <c r="ZG60" s="85"/>
      <c r="ZH60" s="85"/>
      <c r="ZI60" s="85"/>
      <c r="ZJ60" s="85"/>
      <c r="ZK60" s="85"/>
      <c r="ZL60" s="85"/>
      <c r="ZM60" s="85"/>
      <c r="ZN60" s="85"/>
      <c r="ZO60" s="85"/>
      <c r="ZP60" s="85"/>
      <c r="ZQ60" s="85"/>
      <c r="ZR60" s="85"/>
      <c r="ZS60" s="85"/>
      <c r="ZT60" s="85"/>
      <c r="ZU60" s="85"/>
      <c r="ZV60" s="85"/>
      <c r="ZW60" s="85"/>
      <c r="ZX60" s="85"/>
      <c r="ZY60" s="85"/>
      <c r="ZZ60" s="85"/>
      <c r="AAA60" s="85"/>
      <c r="AAB60" s="85"/>
      <c r="AAC60" s="85"/>
      <c r="AAD60" s="85"/>
      <c r="AAE60" s="85"/>
      <c r="AAF60" s="85"/>
      <c r="AAG60" s="85"/>
      <c r="AAH60" s="85"/>
      <c r="AAI60" s="85"/>
      <c r="AAJ60" s="85"/>
      <c r="AAK60" s="85"/>
      <c r="AAL60" s="85"/>
      <c r="AAM60" s="85"/>
      <c r="AAN60" s="85"/>
      <c r="AAO60" s="85"/>
      <c r="AAP60" s="85"/>
      <c r="AAQ60" s="85"/>
      <c r="AAR60" s="85"/>
      <c r="AAS60" s="85"/>
      <c r="AAT60" s="85"/>
      <c r="AAU60" s="85"/>
      <c r="AAV60" s="85"/>
      <c r="AAW60" s="85"/>
      <c r="AAX60" s="85"/>
      <c r="AAY60" s="85"/>
      <c r="AAZ60" s="85"/>
      <c r="ABA60" s="85"/>
      <c r="ABB60" s="85"/>
      <c r="ABC60" s="85"/>
      <c r="ABD60" s="85"/>
      <c r="ABE60" s="85"/>
      <c r="ABF60" s="85"/>
      <c r="ABG60" s="85"/>
      <c r="ABH60" s="85"/>
      <c r="ABI60" s="85"/>
      <c r="ABJ60" s="85"/>
      <c r="ABK60" s="85"/>
      <c r="ABL60" s="85"/>
      <c r="ABM60" s="85"/>
      <c r="ABN60" s="85"/>
      <c r="ABO60" s="85"/>
      <c r="ABP60" s="85"/>
      <c r="ABQ60" s="85"/>
      <c r="ABR60" s="85"/>
      <c r="ABS60" s="85"/>
      <c r="ABT60" s="85"/>
      <c r="ABU60" s="85"/>
      <c r="ABV60" s="85"/>
      <c r="ABW60" s="85"/>
      <c r="ABX60" s="85"/>
      <c r="ABY60" s="85"/>
      <c r="ABZ60" s="85"/>
      <c r="ACA60" s="85"/>
      <c r="ACB60" s="85"/>
      <c r="ACC60" s="85"/>
      <c r="ACD60" s="85"/>
      <c r="ACE60" s="85"/>
      <c r="ACF60" s="85"/>
      <c r="ACG60" s="85"/>
      <c r="ACH60" s="85"/>
      <c r="ACI60" s="85"/>
      <c r="ACJ60" s="85"/>
      <c r="ACK60" s="85"/>
      <c r="ACL60" s="85"/>
      <c r="ACM60" s="85"/>
      <c r="ACN60" s="85"/>
      <c r="ACO60" s="85"/>
      <c r="ACP60" s="85"/>
      <c r="ACQ60" s="85"/>
      <c r="ACR60" s="85"/>
      <c r="ACS60" s="85"/>
      <c r="ACT60" s="85"/>
      <c r="ACU60" s="85"/>
      <c r="ACV60" s="85"/>
      <c r="ACW60" s="85"/>
      <c r="ACX60" s="85"/>
      <c r="ACY60" s="85"/>
      <c r="ACZ60" s="85"/>
      <c r="ADA60" s="85"/>
      <c r="ADB60" s="85"/>
      <c r="ADC60" s="85"/>
      <c r="ADD60" s="85"/>
      <c r="ADE60" s="85"/>
      <c r="ADF60" s="85"/>
      <c r="ADG60" s="85"/>
      <c r="ADH60" s="85"/>
      <c r="ADI60" s="85"/>
      <c r="ADJ60" s="85"/>
      <c r="ADK60" s="85"/>
      <c r="ADL60" s="85"/>
      <c r="ADM60" s="85"/>
      <c r="ADN60" s="85"/>
      <c r="ADO60" s="85"/>
      <c r="ADP60" s="85"/>
      <c r="ADQ60" s="85"/>
      <c r="ADR60" s="85"/>
      <c r="ADS60" s="85"/>
      <c r="ADT60" s="85"/>
      <c r="ADU60" s="85"/>
      <c r="ADV60" s="85"/>
      <c r="ADW60" s="85"/>
      <c r="ADX60" s="85"/>
      <c r="ADY60" s="85"/>
      <c r="ADZ60" s="85"/>
      <c r="AEA60" s="85"/>
      <c r="AEB60" s="85"/>
      <c r="AEC60" s="85"/>
      <c r="AED60" s="85"/>
      <c r="AEE60" s="85"/>
      <c r="AEF60" s="85"/>
      <c r="AEG60" s="85"/>
      <c r="AEH60" s="85"/>
      <c r="AEI60" s="85"/>
      <c r="AEJ60" s="85"/>
      <c r="AEK60" s="85"/>
      <c r="AEL60" s="85"/>
      <c r="AEM60" s="85"/>
      <c r="AEN60" s="85"/>
      <c r="AEO60" s="85"/>
      <c r="AEP60" s="85"/>
      <c r="AEQ60" s="85"/>
      <c r="AER60" s="85"/>
      <c r="AES60" s="85"/>
      <c r="AET60" s="85"/>
      <c r="AEU60" s="85"/>
      <c r="AEV60" s="85"/>
      <c r="AEW60" s="85"/>
      <c r="AEX60" s="85"/>
      <c r="AEY60" s="85"/>
      <c r="AEZ60" s="85"/>
      <c r="AFA60" s="85"/>
      <c r="AFB60" s="85"/>
      <c r="AFC60" s="85"/>
      <c r="AFD60" s="85"/>
      <c r="AFE60" s="85"/>
      <c r="AFF60" s="85"/>
      <c r="AFG60" s="85"/>
      <c r="AFH60" s="85"/>
      <c r="AFI60" s="85"/>
      <c r="AFJ60" s="85"/>
      <c r="AFK60" s="85"/>
      <c r="AFL60" s="85"/>
      <c r="AFM60" s="85"/>
      <c r="AFN60" s="85"/>
      <c r="AFO60" s="85"/>
      <c r="AFP60" s="85"/>
      <c r="AFQ60" s="85"/>
      <c r="AFR60" s="85"/>
      <c r="AFS60" s="85"/>
      <c r="AFT60" s="85"/>
      <c r="AFU60" s="85"/>
      <c r="AFV60" s="85"/>
      <c r="AFW60" s="85"/>
      <c r="AFX60" s="85"/>
      <c r="AFY60" s="85"/>
      <c r="AFZ60" s="85"/>
      <c r="AGA60" s="85"/>
      <c r="AGB60" s="85"/>
      <c r="AGC60" s="85"/>
      <c r="AGD60" s="85"/>
      <c r="AGE60" s="85"/>
      <c r="AGF60" s="85"/>
      <c r="AGG60" s="85"/>
      <c r="AGH60" s="85"/>
      <c r="AGI60" s="85"/>
      <c r="AGJ60" s="85"/>
      <c r="AGK60" s="85"/>
      <c r="AGL60" s="85"/>
      <c r="AGM60" s="85"/>
      <c r="AGN60" s="85"/>
      <c r="AGO60" s="85"/>
      <c r="AGP60" s="85"/>
      <c r="AGQ60" s="85"/>
      <c r="AGR60" s="85"/>
      <c r="AGS60" s="85"/>
      <c r="AGT60" s="85"/>
      <c r="AGU60" s="85"/>
      <c r="AGV60" s="85"/>
      <c r="AGW60" s="85"/>
      <c r="AGX60" s="85"/>
      <c r="AGY60" s="85"/>
      <c r="AGZ60" s="85"/>
      <c r="AHA60" s="85"/>
      <c r="AHB60" s="85"/>
      <c r="AHC60" s="85"/>
      <c r="AHD60" s="85"/>
      <c r="AHE60" s="85"/>
      <c r="AHF60" s="85"/>
      <c r="AHG60" s="85"/>
      <c r="AHH60" s="85"/>
      <c r="AHI60" s="85"/>
      <c r="AHJ60" s="85"/>
      <c r="AHK60" s="85"/>
      <c r="AHL60" s="85"/>
      <c r="AHM60" s="85"/>
      <c r="AHN60" s="85"/>
      <c r="AHO60" s="85"/>
      <c r="AHP60" s="85"/>
      <c r="AHQ60" s="85"/>
      <c r="AHR60" s="85"/>
      <c r="AHS60" s="85"/>
      <c r="AHT60" s="85"/>
      <c r="AHU60" s="85"/>
      <c r="AHV60" s="85"/>
      <c r="AHW60" s="85"/>
      <c r="AHX60" s="85"/>
      <c r="AHY60" s="85"/>
      <c r="AHZ60" s="85"/>
      <c r="AIA60" s="85"/>
      <c r="AIB60" s="85"/>
      <c r="AIC60" s="85"/>
      <c r="AID60" s="85"/>
      <c r="AIE60" s="85"/>
      <c r="AIF60" s="85"/>
      <c r="AIG60" s="85"/>
      <c r="AIH60" s="85"/>
      <c r="AII60" s="85"/>
      <c r="AIJ60" s="85"/>
      <c r="AIK60" s="85"/>
      <c r="AIL60" s="85"/>
      <c r="AIM60" s="85"/>
      <c r="AIN60" s="85"/>
      <c r="AIO60" s="85"/>
      <c r="AIP60" s="85"/>
      <c r="AIQ60" s="85"/>
      <c r="AIR60" s="85"/>
      <c r="AIS60" s="85"/>
      <c r="AIT60" s="85"/>
      <c r="AIU60" s="85"/>
      <c r="AIV60" s="85"/>
      <c r="AIW60" s="85"/>
      <c r="AIX60" s="85"/>
      <c r="AIY60" s="85"/>
      <c r="AIZ60" s="85"/>
      <c r="AJA60" s="85"/>
      <c r="AJB60" s="85"/>
      <c r="AJC60" s="85"/>
      <c r="AJD60" s="85"/>
      <c r="AJE60" s="85"/>
      <c r="AJF60" s="85"/>
      <c r="AJG60" s="85"/>
      <c r="AJH60" s="85"/>
      <c r="AJI60" s="85"/>
      <c r="AJJ60" s="85"/>
      <c r="AJK60" s="85"/>
      <c r="AJL60" s="85"/>
      <c r="AJM60" s="85"/>
      <c r="AJN60" s="85"/>
      <c r="AJO60" s="85"/>
      <c r="AJP60" s="85"/>
      <c r="AJQ60" s="85"/>
      <c r="AJR60" s="85"/>
      <c r="AJS60" s="85"/>
      <c r="AJT60" s="85"/>
      <c r="AJU60" s="85"/>
      <c r="AJV60" s="85"/>
      <c r="AJW60" s="85"/>
      <c r="AJX60" s="85"/>
      <c r="AJY60" s="85"/>
      <c r="AJZ60" s="85"/>
      <c r="AKA60" s="85"/>
      <c r="AKB60" s="85"/>
      <c r="AKC60" s="85"/>
      <c r="AKD60" s="85"/>
      <c r="AKE60" s="85"/>
      <c r="AKF60" s="85"/>
      <c r="AKG60" s="85"/>
      <c r="AKH60" s="85"/>
      <c r="AKI60" s="85"/>
      <c r="AKJ60" s="85"/>
      <c r="AKK60" s="85"/>
      <c r="AKL60" s="85"/>
      <c r="AKM60" s="85"/>
      <c r="AKN60" s="85"/>
      <c r="AKO60" s="85"/>
      <c r="AKP60" s="85"/>
      <c r="AKQ60" s="85"/>
      <c r="AKR60" s="85"/>
      <c r="AKS60" s="85"/>
      <c r="AKT60" s="85"/>
      <c r="AKU60" s="85"/>
      <c r="AKV60" s="85"/>
      <c r="AKW60" s="85"/>
      <c r="AKX60" s="85"/>
      <c r="AKY60" s="85"/>
      <c r="AKZ60" s="85"/>
      <c r="ALA60" s="85"/>
      <c r="ALB60" s="85"/>
      <c r="ALC60" s="85"/>
      <c r="ALD60" s="85"/>
      <c r="ALE60" s="85"/>
      <c r="ALF60" s="85"/>
      <c r="ALG60" s="85"/>
      <c r="ALH60" s="85"/>
      <c r="ALI60" s="85"/>
      <c r="ALJ60" s="85"/>
      <c r="ALK60" s="85"/>
      <c r="ALL60" s="85"/>
      <c r="ALM60" s="85"/>
      <c r="ALN60" s="85"/>
      <c r="ALO60" s="85"/>
      <c r="ALP60" s="85"/>
      <c r="ALQ60" s="85"/>
      <c r="ALR60" s="85"/>
      <c r="ALS60" s="85"/>
      <c r="ALT60" s="85"/>
      <c r="ALU60" s="85"/>
      <c r="ALV60" s="85"/>
      <c r="ALW60" s="85"/>
      <c r="ALX60" s="85"/>
      <c r="ALY60" s="85"/>
      <c r="ALZ60" s="85"/>
      <c r="AMA60" s="85"/>
      <c r="AMB60" s="85"/>
      <c r="AMC60" s="85"/>
      <c r="AMD60" s="85"/>
      <c r="AME60" s="85"/>
      <c r="AMF60" s="85"/>
      <c r="AMG60" s="85"/>
      <c r="AMH60" s="85"/>
      <c r="AMI60" s="85"/>
      <c r="AMJ60" s="85"/>
      <c r="AMK60" s="85"/>
      <c r="AML60" s="85"/>
      <c r="AMM60" s="85"/>
      <c r="AMN60" s="85"/>
      <c r="AMO60" s="85"/>
      <c r="AMP60" s="85"/>
      <c r="AMQ60" s="85"/>
      <c r="AMR60" s="85"/>
      <c r="AMS60" s="85"/>
      <c r="AMT60" s="85"/>
      <c r="AMU60" s="85"/>
      <c r="AMV60" s="85"/>
      <c r="AMW60" s="85"/>
      <c r="AMX60" s="85"/>
      <c r="AMY60" s="85"/>
      <c r="AMZ60" s="85"/>
      <c r="ANA60" s="85"/>
      <c r="ANB60" s="85"/>
      <c r="ANC60" s="85"/>
      <c r="AND60" s="85"/>
      <c r="ANE60" s="85"/>
      <c r="ANF60" s="85"/>
      <c r="ANG60" s="85"/>
      <c r="ANH60" s="85"/>
      <c r="ANI60" s="85"/>
      <c r="ANJ60" s="85"/>
      <c r="ANK60" s="85"/>
      <c r="ANL60" s="85"/>
      <c r="ANM60" s="85"/>
      <c r="ANN60" s="85"/>
      <c r="ANO60" s="85"/>
      <c r="ANP60" s="85"/>
      <c r="ANQ60" s="85"/>
      <c r="ANR60" s="85"/>
      <c r="ANS60" s="85"/>
      <c r="ANT60" s="85"/>
      <c r="ANU60" s="85"/>
      <c r="ANV60" s="85"/>
      <c r="ANW60" s="85"/>
      <c r="ANX60" s="85"/>
      <c r="ANY60" s="85"/>
      <c r="ANZ60" s="85"/>
      <c r="AOA60" s="85"/>
      <c r="AOB60" s="85"/>
      <c r="AOC60" s="85"/>
      <c r="AOD60" s="85"/>
      <c r="AOE60" s="85"/>
      <c r="AOF60" s="85"/>
      <c r="AOG60" s="85"/>
      <c r="AOH60" s="85"/>
      <c r="AOI60" s="85"/>
      <c r="AOJ60" s="85"/>
      <c r="AOK60" s="85"/>
      <c r="AOL60" s="85"/>
      <c r="AOM60" s="85"/>
      <c r="AON60" s="85"/>
      <c r="AOO60" s="85"/>
      <c r="AOP60" s="85"/>
      <c r="AOQ60" s="85"/>
      <c r="AOR60" s="85"/>
      <c r="AOS60" s="85"/>
      <c r="AOT60" s="85"/>
      <c r="AOU60" s="85"/>
      <c r="AOV60" s="85"/>
      <c r="AOW60" s="85"/>
      <c r="AOX60" s="85"/>
      <c r="AOY60" s="85"/>
      <c r="AOZ60" s="85"/>
      <c r="APA60" s="85"/>
      <c r="APB60" s="85"/>
      <c r="APC60" s="85"/>
      <c r="APD60" s="85"/>
      <c r="APE60" s="85"/>
      <c r="APF60" s="85"/>
      <c r="APG60" s="85"/>
      <c r="APH60" s="85"/>
      <c r="API60" s="85"/>
      <c r="APJ60" s="85"/>
      <c r="APK60" s="85"/>
      <c r="APL60" s="85"/>
      <c r="APM60" s="85"/>
      <c r="APN60" s="85"/>
      <c r="APO60" s="85"/>
      <c r="APP60" s="85"/>
      <c r="APQ60" s="85"/>
      <c r="APR60" s="85"/>
      <c r="APS60" s="85"/>
      <c r="APT60" s="85"/>
      <c r="APU60" s="85"/>
      <c r="APV60" s="85"/>
      <c r="APW60" s="85"/>
      <c r="APX60" s="85"/>
      <c r="APY60" s="85"/>
      <c r="APZ60" s="85"/>
      <c r="AQA60" s="85"/>
      <c r="AQB60" s="85"/>
      <c r="AQC60" s="85"/>
      <c r="AQD60" s="85"/>
      <c r="AQE60" s="85"/>
      <c r="AQF60" s="85"/>
      <c r="AQG60" s="85"/>
      <c r="AQH60" s="85"/>
      <c r="AQI60" s="85"/>
      <c r="AQJ60" s="85"/>
      <c r="AQK60" s="85"/>
      <c r="AQL60" s="85"/>
      <c r="AQM60" s="85"/>
      <c r="AQN60" s="85"/>
      <c r="AQO60" s="85"/>
      <c r="AQP60" s="85"/>
      <c r="AQQ60" s="85"/>
      <c r="AQR60" s="85"/>
      <c r="AQS60" s="85"/>
      <c r="AQT60" s="85"/>
      <c r="AQU60" s="85"/>
      <c r="AQV60" s="85"/>
      <c r="AQW60" s="85"/>
      <c r="AQX60" s="85"/>
      <c r="AQY60" s="85"/>
      <c r="AQZ60" s="85"/>
      <c r="ARA60" s="85"/>
      <c r="ARB60" s="85"/>
      <c r="ARC60" s="85"/>
      <c r="ARD60" s="85"/>
      <c r="ARE60" s="85"/>
      <c r="ARF60" s="85"/>
      <c r="ARG60" s="85"/>
      <c r="ARH60" s="85"/>
      <c r="ARI60" s="85"/>
      <c r="ARJ60" s="85"/>
      <c r="ARK60" s="85"/>
      <c r="ARL60" s="85"/>
      <c r="ARM60" s="85"/>
      <c r="ARN60" s="85"/>
      <c r="ARO60" s="85"/>
      <c r="ARP60" s="85"/>
      <c r="ARQ60" s="85"/>
      <c r="ARR60" s="85"/>
      <c r="ARS60" s="85"/>
      <c r="ART60" s="85"/>
      <c r="ARU60" s="85"/>
      <c r="ARV60" s="85"/>
      <c r="ARW60" s="85"/>
      <c r="ARX60" s="85"/>
      <c r="ARY60" s="85"/>
      <c r="ARZ60" s="85"/>
      <c r="ASA60" s="85"/>
      <c r="ASB60" s="85"/>
      <c r="ASC60" s="85"/>
      <c r="ASD60" s="85"/>
      <c r="ASE60" s="85"/>
      <c r="ASF60" s="85"/>
      <c r="ASG60" s="85"/>
      <c r="ASH60" s="85"/>
      <c r="ASI60" s="85"/>
      <c r="ASJ60" s="85"/>
      <c r="ASK60" s="85"/>
      <c r="ASL60" s="85"/>
      <c r="ASM60" s="85"/>
      <c r="ASN60" s="85"/>
      <c r="ASO60" s="85"/>
      <c r="ASP60" s="85"/>
      <c r="ASQ60" s="85"/>
      <c r="ASR60" s="85"/>
      <c r="ASS60" s="85"/>
      <c r="AST60" s="85"/>
      <c r="ASU60" s="85"/>
      <c r="ASV60" s="85"/>
      <c r="ASW60" s="85"/>
      <c r="ASX60" s="85"/>
      <c r="ASY60" s="85"/>
      <c r="ASZ60" s="85"/>
      <c r="ATA60" s="85"/>
      <c r="ATB60" s="85"/>
      <c r="ATC60" s="85"/>
      <c r="ATD60" s="85"/>
      <c r="ATE60" s="85"/>
      <c r="ATF60" s="85"/>
      <c r="ATG60" s="85"/>
      <c r="ATH60" s="85"/>
      <c r="ATI60" s="85"/>
      <c r="ATJ60" s="85"/>
      <c r="ATK60" s="85"/>
      <c r="ATL60" s="85"/>
      <c r="ATM60" s="85"/>
      <c r="ATN60" s="85"/>
      <c r="ATO60" s="85"/>
      <c r="ATP60" s="85"/>
      <c r="ATQ60" s="85"/>
      <c r="ATR60" s="85"/>
      <c r="ATS60" s="85"/>
      <c r="ATT60" s="85"/>
      <c r="ATU60" s="85"/>
      <c r="ATV60" s="85"/>
      <c r="ATW60" s="85"/>
      <c r="ATX60" s="85"/>
      <c r="ATY60" s="85"/>
      <c r="ATZ60" s="85"/>
      <c r="AUA60" s="85"/>
      <c r="AUB60" s="85"/>
      <c r="AUC60" s="85"/>
      <c r="AUD60" s="85"/>
      <c r="AUE60" s="85"/>
      <c r="AUF60" s="85"/>
      <c r="AUG60" s="85"/>
      <c r="AUH60" s="85"/>
      <c r="AUI60" s="85"/>
      <c r="AUJ60" s="85"/>
      <c r="AUK60" s="85"/>
      <c r="AUL60" s="85"/>
      <c r="AUM60" s="85"/>
      <c r="AUN60" s="85"/>
      <c r="AUO60" s="85"/>
      <c r="AUP60" s="85"/>
      <c r="AUQ60" s="85"/>
      <c r="AUR60" s="85"/>
      <c r="AUS60" s="85"/>
      <c r="AUT60" s="85"/>
      <c r="AUU60" s="85"/>
      <c r="AUV60" s="85"/>
      <c r="AUW60" s="85"/>
      <c r="AUX60" s="85"/>
      <c r="AUY60" s="85"/>
      <c r="AUZ60" s="85"/>
      <c r="AVA60" s="85"/>
      <c r="AVB60" s="85"/>
      <c r="AVC60" s="85"/>
      <c r="AVD60" s="85"/>
      <c r="AVE60" s="85"/>
      <c r="AVF60" s="85"/>
      <c r="AVG60" s="85"/>
      <c r="AVH60" s="85"/>
      <c r="AVI60" s="85"/>
      <c r="AVJ60" s="85"/>
      <c r="AVK60" s="85"/>
      <c r="AVL60" s="85"/>
      <c r="AVM60" s="85"/>
      <c r="AVN60" s="85"/>
      <c r="AVO60" s="85"/>
      <c r="AVP60" s="85"/>
      <c r="AVQ60" s="85"/>
      <c r="AVR60" s="85"/>
      <c r="AVS60" s="85"/>
      <c r="AVT60" s="85"/>
      <c r="AVU60" s="85"/>
      <c r="AVV60" s="85"/>
      <c r="AVW60" s="85"/>
      <c r="AVX60" s="85"/>
      <c r="AVY60" s="85"/>
      <c r="AVZ60" s="85"/>
      <c r="AWA60" s="85"/>
      <c r="AWB60" s="85"/>
      <c r="AWC60" s="85"/>
      <c r="AWD60" s="85"/>
      <c r="AWE60" s="85"/>
      <c r="AWF60" s="85"/>
      <c r="AWG60" s="85"/>
      <c r="AWH60" s="85"/>
      <c r="AWI60" s="85"/>
      <c r="AWJ60" s="85"/>
      <c r="AWK60" s="85"/>
      <c r="AWL60" s="85"/>
      <c r="AWM60" s="85"/>
      <c r="AWN60" s="85"/>
      <c r="AWO60" s="85"/>
      <c r="AWP60" s="85"/>
      <c r="AWQ60" s="85"/>
      <c r="AWR60" s="85"/>
      <c r="AWS60" s="85"/>
      <c r="AWT60" s="85"/>
      <c r="AWU60" s="85"/>
      <c r="AWV60" s="85"/>
      <c r="AWW60" s="85"/>
      <c r="AWX60" s="85"/>
      <c r="AWY60" s="85"/>
      <c r="AWZ60" s="85"/>
      <c r="AXA60" s="85"/>
      <c r="AXB60" s="85"/>
      <c r="AXC60" s="85"/>
      <c r="AXD60" s="85"/>
      <c r="AXE60" s="85"/>
      <c r="AXF60" s="85"/>
      <c r="AXG60" s="85"/>
      <c r="AXH60" s="85"/>
      <c r="AXI60" s="85"/>
      <c r="AXJ60" s="85"/>
      <c r="AXK60" s="85"/>
      <c r="AXL60" s="85"/>
      <c r="AXM60" s="85"/>
      <c r="AXN60" s="85"/>
      <c r="AXO60" s="85"/>
      <c r="AXP60" s="85"/>
      <c r="AXQ60" s="85"/>
      <c r="AXR60" s="85"/>
      <c r="AXS60" s="85"/>
      <c r="AXT60" s="85"/>
      <c r="AXU60" s="85"/>
      <c r="AXV60" s="85"/>
      <c r="AXW60" s="85"/>
      <c r="AXX60" s="85"/>
      <c r="AXY60" s="85"/>
      <c r="AXZ60" s="85"/>
      <c r="AYA60" s="85"/>
      <c r="AYB60" s="85"/>
      <c r="AYC60" s="85"/>
      <c r="AYD60" s="85"/>
      <c r="AYE60" s="85"/>
      <c r="AYF60" s="85"/>
      <c r="AYG60" s="85"/>
      <c r="AYH60" s="85"/>
      <c r="AYI60" s="85"/>
      <c r="AYJ60" s="85"/>
      <c r="AYK60" s="85"/>
      <c r="AYL60" s="85"/>
      <c r="AYM60" s="85"/>
      <c r="AYN60" s="85"/>
      <c r="AYO60" s="85"/>
      <c r="AYP60" s="85"/>
      <c r="AYQ60" s="85"/>
      <c r="AYR60" s="85"/>
      <c r="AYS60" s="85"/>
      <c r="AYT60" s="85"/>
      <c r="AYU60" s="85"/>
      <c r="AYV60" s="85"/>
      <c r="AYW60" s="85"/>
      <c r="AYX60" s="85"/>
      <c r="AYY60" s="85"/>
      <c r="AYZ60" s="85"/>
      <c r="AZA60" s="85"/>
      <c r="AZB60" s="85"/>
      <c r="AZC60" s="85"/>
      <c r="AZD60" s="85"/>
      <c r="AZE60" s="85"/>
      <c r="AZF60" s="85"/>
      <c r="AZG60" s="85"/>
      <c r="AZH60" s="85"/>
      <c r="AZI60" s="85"/>
      <c r="AZJ60" s="85"/>
      <c r="AZK60" s="85"/>
      <c r="AZL60" s="85"/>
      <c r="AZM60" s="85"/>
      <c r="AZN60" s="85"/>
      <c r="AZO60" s="85"/>
      <c r="AZP60" s="85"/>
      <c r="AZQ60" s="85"/>
      <c r="AZR60" s="85"/>
      <c r="AZS60" s="85"/>
      <c r="AZT60" s="85"/>
      <c r="AZU60" s="85"/>
      <c r="AZV60" s="85"/>
      <c r="AZW60" s="85"/>
      <c r="AZX60" s="85"/>
      <c r="AZY60" s="85"/>
      <c r="AZZ60" s="85"/>
      <c r="BAA60" s="85"/>
      <c r="BAB60" s="85"/>
      <c r="BAC60" s="85"/>
      <c r="BAD60" s="85"/>
      <c r="BAE60" s="85"/>
      <c r="BAF60" s="85"/>
      <c r="BAG60" s="85"/>
      <c r="BAH60" s="85"/>
      <c r="BAI60" s="85"/>
      <c r="BAJ60" s="85"/>
      <c r="BAK60" s="85"/>
      <c r="BAL60" s="85"/>
      <c r="BAM60" s="85"/>
      <c r="BAN60" s="85"/>
      <c r="BAO60" s="85"/>
      <c r="BAP60" s="85"/>
      <c r="BAQ60" s="85"/>
      <c r="BAR60" s="85"/>
      <c r="BAS60" s="85"/>
      <c r="BAT60" s="85"/>
      <c r="BAU60" s="85"/>
      <c r="BAV60" s="85"/>
      <c r="BAW60" s="85"/>
      <c r="BAX60" s="85"/>
      <c r="BAY60" s="85"/>
      <c r="BAZ60" s="85"/>
      <c r="BBA60" s="85"/>
      <c r="BBB60" s="85"/>
      <c r="BBC60" s="85"/>
      <c r="BBD60" s="85"/>
      <c r="BBE60" s="85"/>
      <c r="BBF60" s="85"/>
      <c r="BBG60" s="85"/>
      <c r="BBH60" s="85"/>
      <c r="BBI60" s="85"/>
      <c r="BBJ60" s="85"/>
      <c r="BBK60" s="85"/>
      <c r="BBL60" s="85"/>
      <c r="BBM60" s="85"/>
      <c r="BBN60" s="85"/>
      <c r="BBO60" s="85"/>
      <c r="BBP60" s="85"/>
      <c r="BBQ60" s="85"/>
      <c r="BBR60" s="85"/>
      <c r="BBS60" s="85"/>
      <c r="BBT60" s="85"/>
      <c r="BBU60" s="85"/>
      <c r="BBV60" s="85"/>
      <c r="BBW60" s="85"/>
      <c r="BBX60" s="85"/>
      <c r="BBY60" s="85"/>
      <c r="BBZ60" s="85"/>
      <c r="BCA60" s="85"/>
      <c r="BCB60" s="85"/>
      <c r="BCC60" s="85"/>
      <c r="BCD60" s="85"/>
      <c r="BCE60" s="85"/>
      <c r="BCF60" s="85"/>
      <c r="BCG60" s="85"/>
      <c r="BCH60" s="85"/>
      <c r="BCI60" s="85"/>
      <c r="BCJ60" s="85"/>
      <c r="BCK60" s="85"/>
      <c r="BCL60" s="85"/>
      <c r="BCM60" s="85"/>
      <c r="BCN60" s="85"/>
      <c r="BCO60" s="85"/>
      <c r="BCP60" s="85"/>
      <c r="BCQ60" s="85"/>
      <c r="BCR60" s="85"/>
      <c r="BCS60" s="85"/>
      <c r="BCT60" s="85"/>
      <c r="BCU60" s="85"/>
      <c r="BCV60" s="85"/>
      <c r="BCW60" s="85"/>
      <c r="BCX60" s="85"/>
      <c r="BCY60" s="85"/>
      <c r="BCZ60" s="85"/>
      <c r="BDA60" s="85"/>
      <c r="BDB60" s="85"/>
      <c r="BDC60" s="85"/>
      <c r="BDD60" s="85"/>
      <c r="BDE60" s="85"/>
      <c r="BDF60" s="85"/>
      <c r="BDG60" s="85"/>
      <c r="BDH60" s="85"/>
      <c r="BDI60" s="85"/>
      <c r="BDJ60" s="85"/>
      <c r="BDK60" s="85"/>
      <c r="BDL60" s="85"/>
      <c r="BDM60" s="85"/>
      <c r="BDN60" s="85"/>
      <c r="BDO60" s="85"/>
      <c r="BDP60" s="85"/>
      <c r="BDQ60" s="85"/>
      <c r="BDR60" s="85"/>
      <c r="BDS60" s="85"/>
      <c r="BDT60" s="85"/>
      <c r="BDU60" s="85"/>
      <c r="BDV60" s="85"/>
      <c r="BDW60" s="85"/>
      <c r="BDX60" s="85"/>
      <c r="BDY60" s="85"/>
      <c r="BDZ60" s="85"/>
      <c r="BEA60" s="85"/>
      <c r="BEB60" s="85"/>
      <c r="BEC60" s="85"/>
      <c r="BED60" s="85"/>
      <c r="BEE60" s="85"/>
      <c r="BEF60" s="85"/>
      <c r="BEG60" s="85"/>
      <c r="BEH60" s="85"/>
      <c r="BEI60" s="85"/>
      <c r="BEJ60" s="85"/>
      <c r="BEK60" s="85"/>
      <c r="BEL60" s="85"/>
      <c r="BEM60" s="85"/>
      <c r="BEN60" s="85"/>
      <c r="BEO60" s="85"/>
      <c r="BEP60" s="85"/>
      <c r="BEQ60" s="85"/>
      <c r="BER60" s="85"/>
      <c r="BES60" s="85"/>
      <c r="BET60" s="85"/>
      <c r="BEU60" s="85"/>
      <c r="BEV60" s="85"/>
      <c r="BEW60" s="85"/>
      <c r="BEX60" s="85"/>
      <c r="BEY60" s="85"/>
      <c r="BEZ60" s="85"/>
      <c r="BFA60" s="85"/>
      <c r="BFB60" s="85"/>
      <c r="BFC60" s="85"/>
      <c r="BFD60" s="85"/>
      <c r="BFE60" s="85"/>
      <c r="BFF60" s="85"/>
      <c r="BFG60" s="85"/>
      <c r="BFH60" s="85"/>
      <c r="BFI60" s="85"/>
      <c r="BFJ60" s="85"/>
      <c r="BFK60" s="85"/>
      <c r="BFL60" s="85"/>
      <c r="BFM60" s="85"/>
      <c r="BFN60" s="85"/>
      <c r="BFO60" s="85"/>
      <c r="BFP60" s="85"/>
      <c r="BFQ60" s="85"/>
      <c r="BFR60" s="85"/>
      <c r="BFS60" s="85"/>
      <c r="BFT60" s="85"/>
      <c r="BFU60" s="85"/>
      <c r="BFV60" s="85"/>
      <c r="BFW60" s="85"/>
      <c r="BFX60" s="85"/>
      <c r="BFY60" s="85"/>
      <c r="BFZ60" s="85"/>
      <c r="BGA60" s="85"/>
      <c r="BGB60" s="85"/>
      <c r="BGC60" s="85"/>
      <c r="BGD60" s="85"/>
      <c r="BGE60" s="85"/>
      <c r="BGF60" s="85"/>
      <c r="BGG60" s="85"/>
      <c r="BGH60" s="85"/>
      <c r="BGI60" s="85"/>
      <c r="BGJ60" s="85"/>
      <c r="BGK60" s="85"/>
      <c r="BGL60" s="85"/>
      <c r="BGM60" s="85"/>
      <c r="BGN60" s="85"/>
      <c r="BGO60" s="85"/>
      <c r="BGP60" s="85"/>
      <c r="BGQ60" s="85"/>
      <c r="BGR60" s="85"/>
      <c r="BGS60" s="85"/>
      <c r="BGT60" s="85"/>
      <c r="BGU60" s="85"/>
      <c r="BGV60" s="85"/>
      <c r="BGW60" s="85"/>
      <c r="BGX60" s="85"/>
      <c r="BGY60" s="85"/>
      <c r="BGZ60" s="85"/>
      <c r="BHA60" s="85"/>
      <c r="BHB60" s="85"/>
      <c r="BHC60" s="85"/>
      <c r="BHD60" s="85"/>
      <c r="BHE60" s="85"/>
      <c r="BHF60" s="85"/>
      <c r="BHG60" s="85"/>
      <c r="BHH60" s="85"/>
      <c r="BHI60" s="85"/>
      <c r="BHJ60" s="85"/>
      <c r="BHK60" s="85"/>
      <c r="BHL60" s="85"/>
      <c r="BHM60" s="85"/>
      <c r="BHN60" s="85"/>
      <c r="BHO60" s="85"/>
      <c r="BHP60" s="85"/>
      <c r="BHQ60" s="85"/>
      <c r="BHR60" s="85"/>
      <c r="BHS60" s="85"/>
      <c r="BHT60" s="85"/>
      <c r="BHU60" s="85"/>
      <c r="BHV60" s="85"/>
      <c r="BHW60" s="85"/>
      <c r="BHX60" s="85"/>
      <c r="BHY60" s="85"/>
      <c r="BHZ60" s="85"/>
      <c r="BIA60" s="85"/>
      <c r="BIB60" s="85"/>
      <c r="BIC60" s="85"/>
      <c r="BID60" s="85"/>
      <c r="BIE60" s="85"/>
      <c r="BIF60" s="85"/>
      <c r="BIG60" s="85"/>
      <c r="BIH60" s="85"/>
      <c r="BII60" s="85"/>
      <c r="BIJ60" s="85"/>
      <c r="BIK60" s="85"/>
      <c r="BIL60" s="85"/>
      <c r="BIM60" s="85"/>
      <c r="BIN60" s="85"/>
      <c r="BIO60" s="85"/>
      <c r="BIP60" s="85"/>
      <c r="BIQ60" s="85"/>
      <c r="BIR60" s="85"/>
      <c r="BIS60" s="85"/>
      <c r="BIT60" s="85"/>
      <c r="BIU60" s="85"/>
      <c r="BIV60" s="85"/>
      <c r="BIW60" s="85"/>
      <c r="BIX60" s="85"/>
      <c r="BIY60" s="85"/>
      <c r="BIZ60" s="85"/>
      <c r="BJA60" s="85"/>
      <c r="BJB60" s="85"/>
      <c r="BJC60" s="85"/>
      <c r="BJD60" s="85"/>
      <c r="BJE60" s="85"/>
      <c r="BJF60" s="85"/>
      <c r="BJG60" s="85"/>
      <c r="BJH60" s="85"/>
      <c r="BJI60" s="85"/>
      <c r="BJJ60" s="85"/>
      <c r="BJK60" s="85"/>
      <c r="BJL60" s="85"/>
      <c r="BJM60" s="85"/>
      <c r="BJN60" s="85"/>
      <c r="BJO60" s="85"/>
      <c r="BJP60" s="85"/>
      <c r="BJQ60" s="85"/>
      <c r="BJR60" s="85"/>
      <c r="BJS60" s="85"/>
      <c r="BJT60" s="85"/>
      <c r="BJU60" s="85"/>
      <c r="BJV60" s="85"/>
      <c r="BJW60" s="85"/>
      <c r="BJX60" s="85"/>
      <c r="BJY60" s="85"/>
      <c r="BJZ60" s="85"/>
      <c r="BKA60" s="85"/>
      <c r="BKB60" s="85"/>
      <c r="BKC60" s="85"/>
      <c r="BKD60" s="85"/>
      <c r="BKE60" s="85"/>
      <c r="BKF60" s="85"/>
      <c r="BKG60" s="85"/>
      <c r="BKH60" s="85"/>
      <c r="BKI60" s="85"/>
      <c r="BKJ60" s="85"/>
      <c r="BKK60" s="85"/>
      <c r="BKL60" s="85"/>
      <c r="BKM60" s="85"/>
      <c r="BKN60" s="85"/>
      <c r="BKO60" s="85"/>
      <c r="BKP60" s="85"/>
      <c r="BKQ60" s="85"/>
      <c r="BKR60" s="85"/>
      <c r="BKS60" s="85"/>
      <c r="BKT60" s="85"/>
      <c r="BKU60" s="85"/>
      <c r="BKV60" s="85"/>
      <c r="BKW60" s="85"/>
      <c r="BKX60" s="85"/>
      <c r="BKY60" s="85"/>
      <c r="BKZ60" s="85"/>
      <c r="BLA60" s="85"/>
      <c r="BLB60" s="85"/>
      <c r="BLC60" s="85"/>
      <c r="BLD60" s="85"/>
      <c r="BLE60" s="85"/>
      <c r="BLF60" s="85"/>
      <c r="BLG60" s="85"/>
      <c r="BLH60" s="85"/>
      <c r="BLI60" s="85"/>
      <c r="BLJ60" s="85"/>
      <c r="BLK60" s="85"/>
      <c r="BLL60" s="85"/>
      <c r="BLM60" s="85"/>
      <c r="BLN60" s="85"/>
      <c r="BLO60" s="85"/>
      <c r="BLP60" s="85"/>
      <c r="BLQ60" s="85"/>
      <c r="BLR60" s="85"/>
      <c r="BLS60" s="85"/>
      <c r="BLT60" s="85"/>
      <c r="BLU60" s="85"/>
      <c r="BLV60" s="85"/>
      <c r="BLW60" s="85"/>
      <c r="BLX60" s="85"/>
      <c r="BLY60" s="85"/>
      <c r="BLZ60" s="85"/>
      <c r="BMA60" s="85"/>
      <c r="BMB60" s="85"/>
      <c r="BMC60" s="85"/>
      <c r="BMD60" s="85"/>
      <c r="BME60" s="85"/>
      <c r="BMF60" s="85"/>
      <c r="BMG60" s="85"/>
      <c r="BMH60" s="85"/>
      <c r="BMI60" s="85"/>
      <c r="BMJ60" s="85"/>
      <c r="BMK60" s="85"/>
      <c r="BML60" s="85"/>
      <c r="BMM60" s="85"/>
      <c r="BMN60" s="85"/>
      <c r="BMO60" s="85"/>
      <c r="BMP60" s="85"/>
      <c r="BMQ60" s="85"/>
      <c r="BMR60" s="85"/>
      <c r="BMS60" s="85"/>
      <c r="BMT60" s="85"/>
      <c r="BMU60" s="85"/>
      <c r="BMV60" s="85"/>
      <c r="BMW60" s="85"/>
      <c r="BMX60" s="85"/>
      <c r="BMY60" s="85"/>
      <c r="BMZ60" s="85"/>
      <c r="BNA60" s="85"/>
      <c r="BNB60" s="85"/>
      <c r="BNC60" s="85"/>
      <c r="BND60" s="85"/>
      <c r="BNE60" s="85"/>
      <c r="BNF60" s="85"/>
      <c r="BNG60" s="85"/>
      <c r="BNH60" s="85"/>
      <c r="BNI60" s="85"/>
      <c r="BNJ60" s="85"/>
      <c r="BNK60" s="85"/>
      <c r="BNL60" s="85"/>
      <c r="BNM60" s="85"/>
      <c r="BNN60" s="85"/>
      <c r="BNO60" s="85"/>
      <c r="BNP60" s="85"/>
      <c r="BNQ60" s="85"/>
      <c r="BNR60" s="85"/>
      <c r="BNS60" s="85"/>
      <c r="BNT60" s="85"/>
      <c r="BNU60" s="85"/>
      <c r="BNV60" s="85"/>
      <c r="BNW60" s="85"/>
      <c r="BNX60" s="85"/>
      <c r="BNY60" s="85"/>
      <c r="BNZ60" s="85"/>
      <c r="BOA60" s="85"/>
      <c r="BOB60" s="85"/>
      <c r="BOC60" s="85"/>
      <c r="BOD60" s="85"/>
      <c r="BOE60" s="85"/>
      <c r="BOF60" s="85"/>
      <c r="BOG60" s="85"/>
      <c r="BOH60" s="85"/>
      <c r="BOI60" s="85"/>
      <c r="BOJ60" s="85"/>
      <c r="BOK60" s="85"/>
      <c r="BOL60" s="85"/>
      <c r="BOM60" s="85"/>
      <c r="BON60" s="85"/>
      <c r="BOO60" s="85"/>
      <c r="BOP60" s="85"/>
      <c r="BOQ60" s="85"/>
      <c r="BOR60" s="85"/>
      <c r="BOS60" s="85"/>
      <c r="BOT60" s="85"/>
      <c r="BOU60" s="85"/>
      <c r="BOV60" s="85"/>
      <c r="BOW60" s="85"/>
      <c r="BOX60" s="85"/>
      <c r="BOY60" s="85"/>
      <c r="BOZ60" s="85"/>
      <c r="BPA60" s="85"/>
      <c r="BPB60" s="85"/>
      <c r="BPC60" s="85"/>
      <c r="BPD60" s="85"/>
      <c r="BPE60" s="85"/>
      <c r="BPF60" s="85"/>
      <c r="BPG60" s="85"/>
      <c r="BPH60" s="85"/>
      <c r="BPI60" s="85"/>
      <c r="BPJ60" s="85"/>
      <c r="BPK60" s="85"/>
      <c r="BPL60" s="85"/>
      <c r="BPM60" s="85"/>
      <c r="BPN60" s="85"/>
      <c r="BPO60" s="85"/>
      <c r="BPP60" s="85"/>
      <c r="BPQ60" s="85"/>
      <c r="BPR60" s="85"/>
      <c r="BPS60" s="85"/>
      <c r="BPT60" s="85"/>
      <c r="BPU60" s="85"/>
      <c r="BPV60" s="85"/>
      <c r="BPW60" s="85"/>
      <c r="BPX60" s="85"/>
      <c r="BPY60" s="85"/>
      <c r="BPZ60" s="85"/>
      <c r="BQA60" s="85"/>
      <c r="BQB60" s="85"/>
      <c r="BQC60" s="85"/>
      <c r="BQD60" s="85"/>
      <c r="BQE60" s="85"/>
      <c r="BQF60" s="85"/>
      <c r="BQG60" s="85"/>
      <c r="BQH60" s="85"/>
      <c r="BQI60" s="85"/>
      <c r="BQJ60" s="85"/>
      <c r="BQK60" s="85"/>
      <c r="BQL60" s="85"/>
      <c r="BQM60" s="85"/>
      <c r="BQN60" s="85"/>
      <c r="BQO60" s="85"/>
      <c r="BQP60" s="85"/>
      <c r="BQQ60" s="85"/>
      <c r="BQR60" s="85"/>
      <c r="BQS60" s="85"/>
      <c r="BQT60" s="85"/>
      <c r="BQU60" s="85"/>
      <c r="BQV60" s="85"/>
      <c r="BQW60" s="85"/>
      <c r="BQX60" s="85"/>
      <c r="BQY60" s="85"/>
      <c r="BQZ60" s="85"/>
      <c r="BRA60" s="85"/>
      <c r="BRB60" s="85"/>
      <c r="BRC60" s="85"/>
      <c r="BRD60" s="85"/>
      <c r="BRE60" s="85"/>
      <c r="BRF60" s="85"/>
      <c r="BRG60" s="85"/>
      <c r="BRH60" s="85"/>
      <c r="BRI60" s="85"/>
      <c r="BRJ60" s="85"/>
      <c r="BRK60" s="85"/>
      <c r="BRL60" s="85"/>
      <c r="BRM60" s="85"/>
      <c r="BRN60" s="85"/>
      <c r="BRO60" s="85"/>
      <c r="BRP60" s="85"/>
      <c r="BRQ60" s="85"/>
      <c r="BRR60" s="85"/>
      <c r="BRS60" s="85"/>
      <c r="BRT60" s="85"/>
      <c r="BRU60" s="85"/>
      <c r="BRV60" s="85"/>
      <c r="BRW60" s="85"/>
      <c r="BRX60" s="85"/>
      <c r="BRY60" s="85"/>
      <c r="BRZ60" s="85"/>
      <c r="BSA60" s="85"/>
      <c r="BSB60" s="85"/>
      <c r="BSC60" s="85"/>
      <c r="BSD60" s="85"/>
      <c r="BSE60" s="85"/>
      <c r="BSF60" s="85"/>
      <c r="BSG60" s="85"/>
      <c r="BSH60" s="85"/>
      <c r="BSI60" s="85"/>
      <c r="BSJ60" s="85"/>
      <c r="BSK60" s="85"/>
      <c r="BSL60" s="85"/>
      <c r="BSM60" s="85"/>
      <c r="BSN60" s="85"/>
      <c r="BSO60" s="85"/>
      <c r="BSP60" s="85"/>
      <c r="BSQ60" s="85"/>
      <c r="BSR60" s="85"/>
      <c r="BSS60" s="85"/>
      <c r="BST60" s="85"/>
      <c r="BSU60" s="85"/>
      <c r="BSV60" s="85"/>
      <c r="BSW60" s="85"/>
      <c r="BSX60" s="85"/>
      <c r="BSY60" s="85"/>
      <c r="BSZ60" s="85"/>
      <c r="BTA60" s="85"/>
      <c r="BTB60" s="85"/>
      <c r="BTC60" s="85"/>
      <c r="BTD60" s="85"/>
      <c r="BTE60" s="85"/>
      <c r="BTF60" s="85"/>
      <c r="BTG60" s="85"/>
      <c r="BTH60" s="85"/>
      <c r="BTI60" s="85"/>
      <c r="BTJ60" s="85"/>
      <c r="BTK60" s="85"/>
      <c r="BTL60" s="85"/>
      <c r="BTM60" s="85"/>
      <c r="BTN60" s="85"/>
      <c r="BTO60" s="85"/>
      <c r="BTP60" s="85"/>
      <c r="BTQ60" s="85"/>
      <c r="BTR60" s="85"/>
      <c r="BTS60" s="85"/>
      <c r="BTT60" s="85"/>
      <c r="BTU60" s="85"/>
      <c r="BTV60" s="85"/>
      <c r="BTW60" s="85"/>
      <c r="BTX60" s="85"/>
      <c r="BTY60" s="85"/>
      <c r="BTZ60" s="85"/>
      <c r="BUA60" s="85"/>
      <c r="BUB60" s="85"/>
      <c r="BUC60" s="85"/>
      <c r="BUD60" s="85"/>
      <c r="BUE60" s="85"/>
      <c r="BUF60" s="85"/>
      <c r="BUG60" s="85"/>
      <c r="BUH60" s="85"/>
      <c r="BUI60" s="85"/>
      <c r="BUJ60" s="85"/>
      <c r="BUK60" s="85"/>
      <c r="BUL60" s="85"/>
      <c r="BUM60" s="85"/>
      <c r="BUN60" s="85"/>
      <c r="BUO60" s="85"/>
      <c r="BUP60" s="85"/>
      <c r="BUQ60" s="85"/>
      <c r="BUR60" s="85"/>
      <c r="BUS60" s="85"/>
      <c r="BUT60" s="85"/>
      <c r="BUU60" s="85"/>
      <c r="BUV60" s="85"/>
      <c r="BUW60" s="85"/>
      <c r="BUX60" s="85"/>
      <c r="BUY60" s="85"/>
      <c r="BUZ60" s="85"/>
      <c r="BVA60" s="85"/>
      <c r="BVB60" s="85"/>
      <c r="BVC60" s="85"/>
      <c r="BVD60" s="85"/>
      <c r="BVE60" s="85"/>
      <c r="BVF60" s="85"/>
      <c r="BVG60" s="85"/>
      <c r="BVH60" s="85"/>
      <c r="BVI60" s="85"/>
      <c r="BVJ60" s="85"/>
      <c r="BVK60" s="85"/>
      <c r="BVL60" s="85"/>
      <c r="BVM60" s="85"/>
      <c r="BVN60" s="85"/>
      <c r="BVO60" s="85"/>
      <c r="BVP60" s="85"/>
      <c r="BVQ60" s="85"/>
      <c r="BVR60" s="85"/>
      <c r="BVS60" s="85"/>
      <c r="BVT60" s="85"/>
      <c r="BVU60" s="85"/>
      <c r="BVV60" s="85"/>
      <c r="BVW60" s="85"/>
      <c r="BVX60" s="85"/>
      <c r="BVY60" s="85"/>
      <c r="BVZ60" s="85"/>
      <c r="BWA60" s="85"/>
      <c r="BWB60" s="85"/>
      <c r="BWC60" s="85"/>
      <c r="BWD60" s="85"/>
      <c r="BWE60" s="85"/>
      <c r="BWF60" s="85"/>
      <c r="BWG60" s="85"/>
      <c r="BWH60" s="85"/>
      <c r="BWI60" s="85"/>
      <c r="BWJ60" s="85"/>
      <c r="BWK60" s="85"/>
      <c r="BWL60" s="85"/>
      <c r="BWM60" s="85"/>
      <c r="BWN60" s="85"/>
      <c r="BWO60" s="85"/>
      <c r="BWP60" s="85"/>
      <c r="BWQ60" s="85"/>
      <c r="BWR60" s="85"/>
      <c r="BWS60" s="85"/>
      <c r="BWT60" s="85"/>
      <c r="BWU60" s="85"/>
      <c r="BWV60" s="85"/>
      <c r="BWW60" s="85"/>
      <c r="BWX60" s="85"/>
      <c r="BWY60" s="85"/>
      <c r="BWZ60" s="85"/>
      <c r="BXA60" s="85"/>
      <c r="BXB60" s="85"/>
      <c r="BXC60" s="85"/>
      <c r="BXD60" s="85"/>
      <c r="BXE60" s="85"/>
      <c r="BXF60" s="85"/>
      <c r="BXG60" s="85"/>
      <c r="BXH60" s="85"/>
      <c r="BXI60" s="85"/>
      <c r="BXJ60" s="85"/>
      <c r="BXK60" s="85"/>
      <c r="BXL60" s="85"/>
      <c r="BXM60" s="85"/>
      <c r="BXN60" s="85"/>
      <c r="BXO60" s="85"/>
      <c r="BXP60" s="85"/>
      <c r="BXQ60" s="85"/>
      <c r="BXR60" s="85"/>
      <c r="BXS60" s="85"/>
      <c r="BXT60" s="85"/>
      <c r="BXU60" s="85"/>
      <c r="BXV60" s="85"/>
      <c r="BXW60" s="85"/>
      <c r="BXX60" s="85"/>
      <c r="BXY60" s="85"/>
      <c r="BXZ60" s="85"/>
      <c r="BYA60" s="85"/>
      <c r="BYB60" s="85"/>
      <c r="BYC60" s="85"/>
      <c r="BYD60" s="85"/>
      <c r="BYE60" s="85"/>
      <c r="BYF60" s="85"/>
      <c r="BYG60" s="85"/>
      <c r="BYH60" s="85"/>
      <c r="BYI60" s="85"/>
      <c r="BYJ60" s="85"/>
      <c r="BYK60" s="85"/>
      <c r="BYL60" s="85"/>
      <c r="BYM60" s="85"/>
      <c r="BYN60" s="85"/>
      <c r="BYO60" s="85"/>
      <c r="BYP60" s="85"/>
      <c r="BYQ60" s="85"/>
      <c r="BYR60" s="85"/>
      <c r="BYS60" s="85"/>
      <c r="BYT60" s="85"/>
      <c r="BYU60" s="85"/>
      <c r="BYV60" s="85"/>
      <c r="BYW60" s="85"/>
      <c r="BYX60" s="85"/>
      <c r="BYY60" s="85"/>
      <c r="BYZ60" s="85"/>
      <c r="BZA60" s="85"/>
      <c r="BZB60" s="85"/>
      <c r="BZC60" s="85"/>
      <c r="BZD60" s="85"/>
      <c r="BZE60" s="85"/>
      <c r="BZF60" s="85"/>
      <c r="BZG60" s="85"/>
      <c r="BZH60" s="85"/>
      <c r="BZI60" s="85"/>
      <c r="BZJ60" s="85"/>
      <c r="BZK60" s="85"/>
      <c r="BZL60" s="85"/>
      <c r="BZM60" s="85"/>
      <c r="BZN60" s="85"/>
      <c r="BZO60" s="85"/>
      <c r="BZP60" s="85"/>
      <c r="BZQ60" s="85"/>
      <c r="BZR60" s="85"/>
      <c r="BZS60" s="85"/>
      <c r="BZT60" s="85"/>
      <c r="BZU60" s="85"/>
      <c r="BZV60" s="85"/>
      <c r="BZW60" s="85"/>
      <c r="BZX60" s="85"/>
      <c r="BZY60" s="85"/>
      <c r="BZZ60" s="85"/>
      <c r="CAA60" s="85"/>
      <c r="CAB60" s="85"/>
      <c r="CAC60" s="85"/>
      <c r="CAD60" s="85"/>
      <c r="CAE60" s="85"/>
      <c r="CAF60" s="85"/>
      <c r="CAG60" s="85"/>
      <c r="CAH60" s="85"/>
      <c r="CAI60" s="85"/>
      <c r="CAJ60" s="85"/>
      <c r="CAK60" s="85"/>
      <c r="CAL60" s="85"/>
      <c r="CAM60" s="85"/>
      <c r="CAN60" s="85"/>
      <c r="CAO60" s="85"/>
      <c r="CAP60" s="85"/>
      <c r="CAQ60" s="85"/>
      <c r="CAR60" s="85"/>
      <c r="CAS60" s="85"/>
      <c r="CAT60" s="85"/>
      <c r="CAU60" s="85"/>
      <c r="CAV60" s="85"/>
      <c r="CAW60" s="85"/>
      <c r="CAX60" s="85"/>
      <c r="CAY60" s="85"/>
      <c r="CAZ60" s="85"/>
      <c r="CBA60" s="85"/>
      <c r="CBB60" s="85"/>
      <c r="CBC60" s="85"/>
      <c r="CBD60" s="85"/>
      <c r="CBE60" s="85"/>
      <c r="CBF60" s="85"/>
      <c r="CBG60" s="85"/>
      <c r="CBH60" s="85"/>
      <c r="CBI60" s="85"/>
      <c r="CBJ60" s="85"/>
      <c r="CBK60" s="85"/>
      <c r="CBL60" s="85"/>
      <c r="CBM60" s="85"/>
      <c r="CBN60" s="85"/>
      <c r="CBO60" s="85"/>
      <c r="CBP60" s="85"/>
      <c r="CBQ60" s="85"/>
      <c r="CBR60" s="85"/>
      <c r="CBS60" s="85"/>
      <c r="CBT60" s="85"/>
      <c r="CBU60" s="85"/>
      <c r="CBV60" s="85"/>
      <c r="CBW60" s="85"/>
      <c r="CBX60" s="85"/>
      <c r="CBY60" s="85"/>
      <c r="CBZ60" s="85"/>
      <c r="CCA60" s="85"/>
      <c r="CCB60" s="85"/>
      <c r="CCC60" s="85"/>
      <c r="CCD60" s="85"/>
      <c r="CCE60" s="85"/>
      <c r="CCF60" s="85"/>
      <c r="CCG60" s="85"/>
      <c r="CCH60" s="85"/>
      <c r="CCI60" s="85"/>
      <c r="CCJ60" s="85"/>
      <c r="CCK60" s="85"/>
      <c r="CCL60" s="85"/>
      <c r="CCM60" s="85"/>
      <c r="CCN60" s="85"/>
      <c r="CCO60" s="85"/>
      <c r="CCP60" s="85"/>
      <c r="CCQ60" s="85"/>
      <c r="CCR60" s="85"/>
      <c r="CCS60" s="85"/>
      <c r="CCT60" s="85"/>
      <c r="CCU60" s="85"/>
      <c r="CCV60" s="85"/>
      <c r="CCW60" s="85"/>
      <c r="CCX60" s="85"/>
      <c r="CCY60" s="85"/>
      <c r="CCZ60" s="85"/>
      <c r="CDA60" s="85"/>
      <c r="CDB60" s="85"/>
      <c r="CDC60" s="85"/>
      <c r="CDD60" s="85"/>
      <c r="CDE60" s="85"/>
      <c r="CDF60" s="85"/>
      <c r="CDG60" s="85"/>
      <c r="CDH60" s="85"/>
      <c r="CDI60" s="85"/>
      <c r="CDJ60" s="85"/>
      <c r="CDK60" s="85"/>
      <c r="CDL60" s="85"/>
      <c r="CDM60" s="85"/>
      <c r="CDN60" s="85"/>
      <c r="CDO60" s="85"/>
      <c r="CDP60" s="85"/>
      <c r="CDQ60" s="85"/>
      <c r="CDR60" s="85"/>
      <c r="CDS60" s="85"/>
      <c r="CDT60" s="85"/>
      <c r="CDU60" s="85"/>
      <c r="CDV60" s="85"/>
      <c r="CDW60" s="85"/>
      <c r="CDX60" s="85"/>
      <c r="CDY60" s="85"/>
      <c r="CDZ60" s="85"/>
      <c r="CEA60" s="85"/>
      <c r="CEB60" s="85"/>
      <c r="CEC60" s="85"/>
      <c r="CED60" s="85"/>
      <c r="CEE60" s="85"/>
      <c r="CEF60" s="85"/>
      <c r="CEG60" s="85"/>
      <c r="CEH60" s="85"/>
      <c r="CEI60" s="85"/>
      <c r="CEJ60" s="85"/>
      <c r="CEK60" s="85"/>
      <c r="CEL60" s="85"/>
      <c r="CEM60" s="85"/>
      <c r="CEN60" s="85"/>
      <c r="CEO60" s="85"/>
      <c r="CEP60" s="85"/>
      <c r="CEQ60" s="85"/>
      <c r="CER60" s="85"/>
      <c r="CES60" s="85"/>
      <c r="CET60" s="85"/>
      <c r="CEU60" s="85"/>
      <c r="CEV60" s="85"/>
      <c r="CEW60" s="85"/>
      <c r="CEX60" s="85"/>
      <c r="CEY60" s="85"/>
      <c r="CEZ60" s="85"/>
      <c r="CFA60" s="85"/>
      <c r="CFB60" s="85"/>
      <c r="CFC60" s="85"/>
      <c r="CFD60" s="85"/>
      <c r="CFE60" s="85"/>
      <c r="CFF60" s="85"/>
      <c r="CFG60" s="85"/>
      <c r="CFH60" s="85"/>
      <c r="CFI60" s="85"/>
      <c r="CFJ60" s="85"/>
      <c r="CFK60" s="85"/>
      <c r="CFL60" s="85"/>
      <c r="CFM60" s="85"/>
      <c r="CFN60" s="85"/>
      <c r="CFO60" s="85"/>
      <c r="CFP60" s="85"/>
      <c r="CFQ60" s="85"/>
      <c r="CFR60" s="85"/>
      <c r="CFS60" s="85"/>
      <c r="CFT60" s="85"/>
      <c r="CFU60" s="85"/>
      <c r="CFV60" s="85"/>
      <c r="CFW60" s="85"/>
      <c r="CFX60" s="85"/>
      <c r="CFY60" s="85"/>
      <c r="CFZ60" s="85"/>
      <c r="CGA60" s="85"/>
      <c r="CGB60" s="85"/>
      <c r="CGC60" s="85"/>
      <c r="CGD60" s="85"/>
      <c r="CGE60" s="85"/>
      <c r="CGF60" s="85"/>
      <c r="CGG60" s="85"/>
      <c r="CGH60" s="85"/>
      <c r="CGI60" s="85"/>
      <c r="CGJ60" s="85"/>
      <c r="CGK60" s="85"/>
      <c r="CGL60" s="85"/>
      <c r="CGM60" s="85"/>
      <c r="CGN60" s="85"/>
      <c r="CGO60" s="85"/>
      <c r="CGP60" s="85"/>
      <c r="CGQ60" s="85"/>
      <c r="CGR60" s="85"/>
      <c r="CGS60" s="85"/>
      <c r="CGT60" s="85"/>
      <c r="CGU60" s="85"/>
      <c r="CGV60" s="85"/>
      <c r="CGW60" s="85"/>
      <c r="CGX60" s="85"/>
      <c r="CGY60" s="85"/>
      <c r="CGZ60" s="85"/>
      <c r="CHA60" s="85"/>
      <c r="CHB60" s="85"/>
      <c r="CHC60" s="85"/>
      <c r="CHD60" s="85"/>
      <c r="CHE60" s="85"/>
      <c r="CHF60" s="85"/>
      <c r="CHG60" s="85"/>
      <c r="CHH60" s="85"/>
      <c r="CHI60" s="85"/>
      <c r="CHJ60" s="85"/>
      <c r="CHK60" s="85"/>
      <c r="CHL60" s="85"/>
      <c r="CHM60" s="85"/>
      <c r="CHN60" s="85"/>
      <c r="CHO60" s="85"/>
      <c r="CHP60" s="85"/>
      <c r="CHQ60" s="85"/>
      <c r="CHR60" s="85"/>
      <c r="CHS60" s="85"/>
      <c r="CHT60" s="85"/>
      <c r="CHU60" s="85"/>
      <c r="CHV60" s="85"/>
      <c r="CHW60" s="85"/>
      <c r="CHX60" s="85"/>
      <c r="CHY60" s="85"/>
      <c r="CHZ60" s="85"/>
      <c r="CIA60" s="85"/>
      <c r="CIB60" s="85"/>
      <c r="CIC60" s="85"/>
      <c r="CID60" s="85"/>
      <c r="CIE60" s="85"/>
      <c r="CIF60" s="85"/>
      <c r="CIG60" s="85"/>
      <c r="CIH60" s="85"/>
      <c r="CII60" s="85"/>
      <c r="CIJ60" s="85"/>
      <c r="CIK60" s="85"/>
      <c r="CIL60" s="85"/>
      <c r="CIM60" s="85"/>
      <c r="CIN60" s="85"/>
      <c r="CIO60" s="85"/>
      <c r="CIP60" s="85"/>
      <c r="CIQ60" s="85"/>
      <c r="CIR60" s="85"/>
      <c r="CIS60" s="85"/>
      <c r="CIT60" s="85"/>
      <c r="CIU60" s="85"/>
      <c r="CIV60" s="85"/>
      <c r="CIW60" s="85"/>
      <c r="CIX60" s="85"/>
      <c r="CIY60" s="85"/>
      <c r="CIZ60" s="85"/>
      <c r="CJA60" s="85"/>
      <c r="CJB60" s="85"/>
      <c r="CJC60" s="85"/>
      <c r="CJD60" s="85"/>
      <c r="CJE60" s="85"/>
      <c r="CJF60" s="85"/>
      <c r="CJG60" s="85"/>
      <c r="CJH60" s="85"/>
      <c r="CJI60" s="85"/>
      <c r="CJJ60" s="85"/>
      <c r="CJK60" s="85"/>
      <c r="CJL60" s="85"/>
      <c r="CJM60" s="85"/>
      <c r="CJN60" s="85"/>
      <c r="CJO60" s="85"/>
      <c r="CJP60" s="85"/>
      <c r="CJQ60" s="85"/>
      <c r="CJR60" s="85"/>
      <c r="CJS60" s="85"/>
      <c r="CJT60" s="85"/>
      <c r="CJU60" s="85"/>
      <c r="CJV60" s="85"/>
      <c r="CJW60" s="85"/>
      <c r="CJX60" s="85"/>
      <c r="CJY60" s="85"/>
      <c r="CJZ60" s="85"/>
      <c r="CKA60" s="85"/>
      <c r="CKB60" s="85"/>
      <c r="CKC60" s="85"/>
      <c r="CKD60" s="85"/>
      <c r="CKE60" s="85"/>
      <c r="CKF60" s="85"/>
      <c r="CKG60" s="85"/>
      <c r="CKH60" s="85"/>
      <c r="CKI60" s="85"/>
      <c r="CKJ60" s="85"/>
      <c r="CKK60" s="85"/>
      <c r="CKL60" s="85"/>
      <c r="CKM60" s="85"/>
      <c r="CKN60" s="85"/>
      <c r="CKO60" s="85"/>
      <c r="CKP60" s="85"/>
      <c r="CKQ60" s="85"/>
      <c r="CKR60" s="85"/>
      <c r="CKS60" s="85"/>
      <c r="CKT60" s="85"/>
      <c r="CKU60" s="85"/>
      <c r="CKV60" s="85"/>
      <c r="CKW60" s="85"/>
      <c r="CKX60" s="85"/>
      <c r="CKY60" s="85"/>
      <c r="CKZ60" s="85"/>
      <c r="CLA60" s="85"/>
      <c r="CLB60" s="85"/>
      <c r="CLC60" s="85"/>
      <c r="CLD60" s="85"/>
      <c r="CLE60" s="85"/>
      <c r="CLF60" s="85"/>
      <c r="CLG60" s="85"/>
      <c r="CLH60" s="85"/>
      <c r="CLI60" s="85"/>
      <c r="CLJ60" s="85"/>
      <c r="CLK60" s="85"/>
      <c r="CLL60" s="85"/>
      <c r="CLM60" s="85"/>
      <c r="CLN60" s="85"/>
      <c r="CLO60" s="85"/>
      <c r="CLP60" s="85"/>
      <c r="CLQ60" s="85"/>
      <c r="CLR60" s="85"/>
      <c r="CLS60" s="85"/>
      <c r="CLT60" s="85"/>
      <c r="CLU60" s="85"/>
      <c r="CLV60" s="85"/>
      <c r="CLW60" s="85"/>
      <c r="CLX60" s="85"/>
      <c r="CLY60" s="85"/>
      <c r="CLZ60" s="85"/>
      <c r="CMA60" s="85"/>
      <c r="CMB60" s="85"/>
      <c r="CMC60" s="85"/>
      <c r="CMD60" s="85"/>
      <c r="CME60" s="85"/>
      <c r="CMF60" s="85"/>
      <c r="CMG60" s="85"/>
      <c r="CMH60" s="85"/>
      <c r="CMI60" s="85"/>
      <c r="CMJ60" s="85"/>
      <c r="CMK60" s="85"/>
      <c r="CML60" s="85"/>
      <c r="CMM60" s="85"/>
      <c r="CMN60" s="85"/>
      <c r="CMO60" s="85"/>
      <c r="CMP60" s="85"/>
      <c r="CMQ60" s="85"/>
      <c r="CMR60" s="85"/>
      <c r="CMS60" s="85"/>
      <c r="CMT60" s="85"/>
      <c r="CMU60" s="85"/>
      <c r="CMV60" s="85"/>
      <c r="CMW60" s="85"/>
      <c r="CMX60" s="85"/>
      <c r="CMY60" s="85"/>
      <c r="CMZ60" s="85"/>
      <c r="CNA60" s="85"/>
      <c r="CNB60" s="85"/>
      <c r="CNC60" s="85"/>
      <c r="CND60" s="85"/>
      <c r="CNE60" s="85"/>
      <c r="CNF60" s="85"/>
      <c r="CNG60" s="85"/>
      <c r="CNH60" s="85"/>
      <c r="CNI60" s="85"/>
      <c r="CNJ60" s="85"/>
      <c r="CNK60" s="85"/>
      <c r="CNL60" s="85"/>
      <c r="CNM60" s="85"/>
      <c r="CNN60" s="85"/>
      <c r="CNO60" s="85"/>
      <c r="CNP60" s="85"/>
      <c r="CNQ60" s="85"/>
      <c r="CNR60" s="85"/>
      <c r="CNS60" s="85"/>
      <c r="CNT60" s="85"/>
      <c r="CNU60" s="85"/>
      <c r="CNV60" s="85"/>
      <c r="CNW60" s="85"/>
      <c r="CNX60" s="85"/>
      <c r="CNY60" s="85"/>
      <c r="CNZ60" s="85"/>
      <c r="COA60" s="85"/>
      <c r="COB60" s="85"/>
      <c r="COC60" s="85"/>
      <c r="COD60" s="85"/>
      <c r="COE60" s="85"/>
      <c r="COF60" s="85"/>
      <c r="COG60" s="85"/>
      <c r="COH60" s="85"/>
      <c r="COI60" s="85"/>
      <c r="COJ60" s="85"/>
      <c r="COK60" s="85"/>
      <c r="COL60" s="85"/>
      <c r="COM60" s="85"/>
      <c r="CON60" s="85"/>
      <c r="COO60" s="85"/>
      <c r="COP60" s="85"/>
      <c r="COQ60" s="85"/>
      <c r="COR60" s="85"/>
      <c r="COS60" s="85"/>
      <c r="COT60" s="85"/>
      <c r="COU60" s="85"/>
      <c r="COV60" s="85"/>
      <c r="COW60" s="85"/>
      <c r="COX60" s="85"/>
      <c r="COY60" s="85"/>
      <c r="COZ60" s="85"/>
      <c r="CPA60" s="85"/>
      <c r="CPB60" s="85"/>
      <c r="CPC60" s="85"/>
      <c r="CPD60" s="85"/>
      <c r="CPE60" s="85"/>
      <c r="CPF60" s="85"/>
      <c r="CPG60" s="85"/>
      <c r="CPH60" s="85"/>
      <c r="CPI60" s="85"/>
      <c r="CPJ60" s="85"/>
      <c r="CPK60" s="85"/>
      <c r="CPL60" s="85"/>
      <c r="CPM60" s="85"/>
      <c r="CPN60" s="85"/>
      <c r="CPO60" s="85"/>
      <c r="CPP60" s="85"/>
      <c r="CPQ60" s="85"/>
      <c r="CPR60" s="85"/>
      <c r="CPS60" s="85"/>
      <c r="CPT60" s="85"/>
      <c r="CPU60" s="85"/>
      <c r="CPV60" s="85"/>
      <c r="CPW60" s="85"/>
      <c r="CPX60" s="85"/>
      <c r="CPY60" s="85"/>
      <c r="CPZ60" s="85"/>
      <c r="CQA60" s="85"/>
      <c r="CQB60" s="85"/>
      <c r="CQC60" s="85"/>
      <c r="CQD60" s="85"/>
      <c r="CQE60" s="85"/>
      <c r="CQF60" s="85"/>
      <c r="CQG60" s="85"/>
      <c r="CQH60" s="85"/>
      <c r="CQI60" s="85"/>
      <c r="CQJ60" s="85"/>
      <c r="CQK60" s="85"/>
      <c r="CQL60" s="85"/>
      <c r="CQM60" s="85"/>
      <c r="CQN60" s="85"/>
      <c r="CQO60" s="85"/>
      <c r="CQP60" s="85"/>
      <c r="CQQ60" s="85"/>
      <c r="CQR60" s="85"/>
      <c r="CQS60" s="85"/>
      <c r="CQT60" s="85"/>
      <c r="CQU60" s="85"/>
      <c r="CQV60" s="85"/>
      <c r="CQW60" s="85"/>
      <c r="CQX60" s="85"/>
      <c r="CQY60" s="85"/>
      <c r="CQZ60" s="85"/>
      <c r="CRA60" s="85"/>
      <c r="CRB60" s="85"/>
      <c r="CRC60" s="85"/>
      <c r="CRD60" s="85"/>
      <c r="CRE60" s="85"/>
      <c r="CRF60" s="85"/>
      <c r="CRG60" s="85"/>
      <c r="CRH60" s="85"/>
      <c r="CRI60" s="85"/>
      <c r="CRJ60" s="85"/>
      <c r="CRK60" s="85"/>
      <c r="CRL60" s="85"/>
      <c r="CRM60" s="85"/>
      <c r="CRN60" s="85"/>
      <c r="CRO60" s="85"/>
      <c r="CRP60" s="85"/>
      <c r="CRQ60" s="85"/>
      <c r="CRR60" s="85"/>
      <c r="CRS60" s="85"/>
      <c r="CRT60" s="85"/>
      <c r="CRU60" s="85"/>
      <c r="CRV60" s="85"/>
      <c r="CRW60" s="85"/>
      <c r="CRX60" s="85"/>
      <c r="CRY60" s="85"/>
      <c r="CRZ60" s="85"/>
      <c r="CSA60" s="85"/>
      <c r="CSB60" s="85"/>
      <c r="CSC60" s="85"/>
      <c r="CSD60" s="85"/>
      <c r="CSE60" s="85"/>
      <c r="CSF60" s="85"/>
      <c r="CSG60" s="85"/>
      <c r="CSH60" s="85"/>
      <c r="CSI60" s="85"/>
      <c r="CSJ60" s="85"/>
      <c r="CSK60" s="85"/>
      <c r="CSL60" s="85"/>
      <c r="CSM60" s="85"/>
      <c r="CSN60" s="85"/>
      <c r="CSO60" s="85"/>
      <c r="CSP60" s="85"/>
      <c r="CSQ60" s="85"/>
      <c r="CSR60" s="85"/>
      <c r="CSS60" s="85"/>
      <c r="CST60" s="85"/>
      <c r="CSU60" s="85"/>
      <c r="CSV60" s="85"/>
      <c r="CSW60" s="85"/>
      <c r="CSX60" s="85"/>
      <c r="CSY60" s="85"/>
      <c r="CSZ60" s="85"/>
      <c r="CTA60" s="85"/>
      <c r="CTB60" s="85"/>
      <c r="CTC60" s="85"/>
      <c r="CTD60" s="85"/>
      <c r="CTE60" s="85"/>
      <c r="CTF60" s="85"/>
      <c r="CTG60" s="85"/>
      <c r="CTH60" s="85"/>
      <c r="CTI60" s="85"/>
      <c r="CTJ60" s="85"/>
      <c r="CTK60" s="85"/>
      <c r="CTL60" s="85"/>
      <c r="CTM60" s="85"/>
      <c r="CTN60" s="85"/>
      <c r="CTO60" s="85"/>
      <c r="CTP60" s="85"/>
      <c r="CTQ60" s="85"/>
      <c r="CTR60" s="85"/>
      <c r="CTS60" s="85"/>
      <c r="CTT60" s="85"/>
      <c r="CTU60" s="85"/>
      <c r="CTV60" s="85"/>
      <c r="CTW60" s="85"/>
      <c r="CTX60" s="85"/>
      <c r="CTY60" s="85"/>
      <c r="CTZ60" s="85"/>
      <c r="CUA60" s="85"/>
      <c r="CUB60" s="85"/>
      <c r="CUC60" s="85"/>
      <c r="CUD60" s="85"/>
      <c r="CUE60" s="85"/>
      <c r="CUF60" s="85"/>
      <c r="CUG60" s="85"/>
      <c r="CUH60" s="85"/>
      <c r="CUI60" s="85"/>
      <c r="CUJ60" s="85"/>
      <c r="CUK60" s="85"/>
      <c r="CUL60" s="85"/>
      <c r="CUM60" s="85"/>
      <c r="CUN60" s="85"/>
      <c r="CUO60" s="85"/>
      <c r="CUP60" s="85"/>
      <c r="CUQ60" s="85"/>
      <c r="CUR60" s="85"/>
      <c r="CUS60" s="85"/>
      <c r="CUT60" s="85"/>
      <c r="CUU60" s="85"/>
      <c r="CUV60" s="85"/>
      <c r="CUW60" s="85"/>
      <c r="CUX60" s="85"/>
      <c r="CUY60" s="85"/>
      <c r="CUZ60" s="85"/>
      <c r="CVA60" s="85"/>
      <c r="CVB60" s="85"/>
      <c r="CVC60" s="85"/>
      <c r="CVD60" s="85"/>
      <c r="CVE60" s="85"/>
      <c r="CVF60" s="85"/>
      <c r="CVG60" s="85"/>
      <c r="CVH60" s="85"/>
      <c r="CVI60" s="85"/>
      <c r="CVJ60" s="85"/>
      <c r="CVK60" s="85"/>
      <c r="CVL60" s="85"/>
      <c r="CVM60" s="85"/>
      <c r="CVN60" s="85"/>
      <c r="CVO60" s="85"/>
      <c r="CVP60" s="85"/>
      <c r="CVQ60" s="85"/>
      <c r="CVR60" s="85"/>
      <c r="CVS60" s="85"/>
      <c r="CVT60" s="85"/>
      <c r="CVU60" s="85"/>
      <c r="CVV60" s="85"/>
      <c r="CVW60" s="85"/>
      <c r="CVX60" s="85"/>
      <c r="CVY60" s="85"/>
      <c r="CVZ60" s="85"/>
      <c r="CWA60" s="85"/>
      <c r="CWB60" s="85"/>
      <c r="CWC60" s="85"/>
      <c r="CWD60" s="85"/>
      <c r="CWE60" s="85"/>
      <c r="CWF60" s="85"/>
      <c r="CWG60" s="85"/>
      <c r="CWH60" s="85"/>
      <c r="CWI60" s="85"/>
      <c r="CWJ60" s="85"/>
      <c r="CWK60" s="85"/>
      <c r="CWL60" s="85"/>
      <c r="CWM60" s="85"/>
      <c r="CWN60" s="85"/>
      <c r="CWO60" s="85"/>
      <c r="CWP60" s="85"/>
      <c r="CWQ60" s="85"/>
      <c r="CWR60" s="85"/>
    </row>
    <row r="61" spans="1:2644" s="82" customFormat="1" ht="69" customHeight="1" x14ac:dyDescent="0.35">
      <c r="A61" s="235" t="s">
        <v>219</v>
      </c>
      <c r="B61" s="503" t="s">
        <v>330</v>
      </c>
      <c r="C61" s="504"/>
      <c r="D61" s="504"/>
      <c r="E61" s="504"/>
      <c r="F61" s="504"/>
      <c r="G61" s="504"/>
      <c r="H61" s="504"/>
      <c r="I61" s="504"/>
      <c r="J61" s="504"/>
      <c r="K61" s="504"/>
      <c r="L61" s="504"/>
      <c r="M61" s="504"/>
      <c r="N61" s="504"/>
      <c r="O61" s="505"/>
      <c r="P61" s="339"/>
      <c r="Q61" s="340"/>
      <c r="R61" s="340"/>
      <c r="S61" s="341"/>
      <c r="T61" s="441"/>
      <c r="U61" s="439"/>
      <c r="V61" s="408"/>
      <c r="W61" s="409"/>
      <c r="X61" s="339"/>
      <c r="Y61" s="440"/>
      <c r="Z61" s="340"/>
      <c r="AA61" s="340"/>
      <c r="AB61" s="340"/>
      <c r="AC61" s="340"/>
      <c r="AD61" s="439"/>
      <c r="AE61" s="340"/>
      <c r="AF61" s="252"/>
      <c r="AG61" s="253"/>
      <c r="AH61" s="261"/>
      <c r="AI61" s="252"/>
      <c r="AJ61" s="253"/>
      <c r="AK61" s="262"/>
      <c r="AL61" s="261"/>
      <c r="AM61" s="253"/>
      <c r="AN61" s="261"/>
      <c r="AO61" s="252"/>
      <c r="AP61" s="253"/>
      <c r="AQ61" s="262"/>
      <c r="AR61" s="261"/>
      <c r="AS61" s="253"/>
      <c r="AT61" s="262"/>
      <c r="AU61" s="261"/>
      <c r="AV61" s="253"/>
      <c r="AW61" s="262"/>
      <c r="AX61" s="261"/>
      <c r="AY61" s="253"/>
      <c r="AZ61" s="261"/>
      <c r="BA61" s="252"/>
      <c r="BB61" s="253"/>
      <c r="BC61" s="261"/>
      <c r="BD61" s="602"/>
      <c r="BE61" s="603"/>
      <c r="BF61" s="486"/>
      <c r="BG61" s="348"/>
      <c r="BH61" s="348"/>
      <c r="BI61" s="349"/>
      <c r="BJ61" s="84">
        <f t="shared" si="4"/>
        <v>0</v>
      </c>
      <c r="BK61" s="94"/>
      <c r="BL61" s="94"/>
      <c r="BM61" s="94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  <c r="IV61" s="95"/>
      <c r="IW61" s="95"/>
      <c r="IX61" s="95"/>
      <c r="IY61" s="95"/>
      <c r="IZ61" s="95"/>
      <c r="JA61" s="95"/>
      <c r="JB61" s="95"/>
      <c r="JC61" s="95"/>
      <c r="JD61" s="95"/>
      <c r="JE61" s="95"/>
      <c r="JF61" s="95"/>
      <c r="JG61" s="95"/>
      <c r="JH61" s="95"/>
      <c r="JI61" s="95"/>
      <c r="JJ61" s="95"/>
      <c r="JK61" s="95"/>
      <c r="JL61" s="95"/>
      <c r="JM61" s="95"/>
      <c r="JN61" s="95"/>
      <c r="JO61" s="95"/>
      <c r="JP61" s="95"/>
      <c r="JQ61" s="95"/>
      <c r="JR61" s="95"/>
      <c r="JS61" s="95"/>
      <c r="JT61" s="95"/>
      <c r="JU61" s="95"/>
      <c r="JV61" s="95"/>
      <c r="JW61" s="95"/>
      <c r="JX61" s="95"/>
      <c r="JY61" s="95"/>
      <c r="JZ61" s="95"/>
      <c r="KA61" s="95"/>
      <c r="KB61" s="95"/>
      <c r="KC61" s="95"/>
      <c r="KD61" s="95"/>
      <c r="KE61" s="95"/>
      <c r="KF61" s="95"/>
      <c r="KG61" s="95"/>
      <c r="KH61" s="95"/>
      <c r="KI61" s="95"/>
      <c r="KJ61" s="95"/>
      <c r="KK61" s="95"/>
      <c r="KL61" s="95"/>
      <c r="KM61" s="95"/>
      <c r="KN61" s="95"/>
      <c r="KO61" s="95"/>
      <c r="KP61" s="95"/>
      <c r="KQ61" s="95"/>
      <c r="KR61" s="95"/>
      <c r="KS61" s="95"/>
      <c r="KT61" s="95"/>
      <c r="KU61" s="95"/>
      <c r="KV61" s="95"/>
      <c r="KW61" s="95"/>
      <c r="KX61" s="95"/>
      <c r="KY61" s="95"/>
      <c r="KZ61" s="95"/>
      <c r="LA61" s="95"/>
      <c r="LB61" s="95"/>
      <c r="LC61" s="95"/>
      <c r="LD61" s="95"/>
      <c r="LE61" s="95"/>
      <c r="LF61" s="95"/>
      <c r="LG61" s="95"/>
      <c r="LH61" s="95"/>
      <c r="LI61" s="95"/>
      <c r="LJ61" s="95"/>
      <c r="LK61" s="95"/>
      <c r="LL61" s="95"/>
      <c r="LM61" s="95"/>
      <c r="LN61" s="95"/>
      <c r="LO61" s="95"/>
      <c r="LP61" s="95"/>
      <c r="LQ61" s="95"/>
      <c r="LR61" s="95"/>
      <c r="LS61" s="95"/>
      <c r="LT61" s="95"/>
      <c r="LU61" s="95"/>
      <c r="LV61" s="95"/>
      <c r="LW61" s="95"/>
      <c r="LX61" s="95"/>
      <c r="LY61" s="95"/>
      <c r="LZ61" s="95"/>
      <c r="MA61" s="95"/>
      <c r="MB61" s="95"/>
      <c r="MC61" s="95"/>
      <c r="MD61" s="95"/>
      <c r="ME61" s="95"/>
      <c r="MF61" s="95"/>
      <c r="MG61" s="95"/>
      <c r="MH61" s="95"/>
      <c r="MI61" s="95"/>
      <c r="MJ61" s="95"/>
      <c r="MK61" s="95"/>
      <c r="ML61" s="95"/>
      <c r="MM61" s="95"/>
      <c r="MN61" s="95"/>
      <c r="MO61" s="95"/>
      <c r="MP61" s="95"/>
      <c r="MQ61" s="95"/>
      <c r="MR61" s="95"/>
      <c r="MS61" s="95"/>
      <c r="MT61" s="95"/>
      <c r="MU61" s="95"/>
      <c r="MV61" s="95"/>
      <c r="MW61" s="95"/>
      <c r="MX61" s="95"/>
      <c r="MY61" s="95"/>
      <c r="MZ61" s="95"/>
      <c r="NA61" s="95"/>
      <c r="NB61" s="95"/>
      <c r="NC61" s="95"/>
      <c r="ND61" s="95"/>
      <c r="NE61" s="95"/>
      <c r="NF61" s="95"/>
      <c r="NG61" s="95"/>
      <c r="NH61" s="95"/>
      <c r="NI61" s="95"/>
      <c r="NJ61" s="95"/>
      <c r="NK61" s="95"/>
      <c r="NL61" s="95"/>
      <c r="NM61" s="95"/>
      <c r="NN61" s="95"/>
      <c r="NO61" s="95"/>
      <c r="NP61" s="95"/>
      <c r="NQ61" s="95"/>
      <c r="NR61" s="95"/>
      <c r="NS61" s="95"/>
      <c r="NT61" s="95"/>
      <c r="NU61" s="95"/>
      <c r="NV61" s="95"/>
      <c r="NW61" s="95"/>
      <c r="NX61" s="95"/>
      <c r="NY61" s="95"/>
      <c r="NZ61" s="95"/>
      <c r="OA61" s="95"/>
      <c r="OB61" s="95"/>
      <c r="OC61" s="95"/>
      <c r="OD61" s="95"/>
      <c r="OE61" s="95"/>
      <c r="OF61" s="95"/>
      <c r="OG61" s="95"/>
      <c r="OH61" s="95"/>
      <c r="OI61" s="95"/>
      <c r="OJ61" s="95"/>
      <c r="OK61" s="95"/>
      <c r="OL61" s="95"/>
      <c r="OM61" s="95"/>
      <c r="ON61" s="95"/>
      <c r="OO61" s="95"/>
      <c r="OP61" s="95"/>
      <c r="OQ61" s="95"/>
      <c r="OR61" s="95"/>
      <c r="OS61" s="95"/>
      <c r="OT61" s="95"/>
      <c r="OU61" s="95"/>
      <c r="OV61" s="95"/>
      <c r="OW61" s="95"/>
      <c r="OX61" s="95"/>
      <c r="OY61" s="95"/>
      <c r="OZ61" s="95"/>
      <c r="PA61" s="95"/>
      <c r="PB61" s="95"/>
      <c r="PC61" s="95"/>
      <c r="PD61" s="95"/>
      <c r="PE61" s="95"/>
      <c r="PF61" s="95"/>
      <c r="PG61" s="95"/>
      <c r="PH61" s="95"/>
      <c r="PI61" s="95"/>
      <c r="PJ61" s="95"/>
      <c r="PK61" s="95"/>
      <c r="PL61" s="95"/>
      <c r="PM61" s="95"/>
      <c r="PN61" s="95"/>
      <c r="PO61" s="95"/>
      <c r="PP61" s="95"/>
      <c r="PQ61" s="95"/>
      <c r="PR61" s="95"/>
      <c r="PS61" s="95"/>
      <c r="PT61" s="95"/>
      <c r="PU61" s="95"/>
      <c r="PV61" s="95"/>
      <c r="PW61" s="95"/>
      <c r="PX61" s="95"/>
      <c r="PY61" s="95"/>
      <c r="PZ61" s="95"/>
      <c r="QA61" s="95"/>
      <c r="QB61" s="95"/>
      <c r="QC61" s="95"/>
      <c r="QD61" s="95"/>
      <c r="QE61" s="95"/>
      <c r="QF61" s="95"/>
      <c r="QG61" s="95"/>
      <c r="QH61" s="95"/>
      <c r="QI61" s="95"/>
      <c r="QJ61" s="95"/>
      <c r="QK61" s="95"/>
      <c r="QL61" s="95"/>
      <c r="QM61" s="95"/>
      <c r="QN61" s="95"/>
      <c r="QO61" s="95"/>
      <c r="QP61" s="95"/>
      <c r="QQ61" s="95"/>
      <c r="QR61" s="95"/>
      <c r="QS61" s="95"/>
      <c r="QT61" s="95"/>
      <c r="QU61" s="95"/>
      <c r="QV61" s="95"/>
      <c r="QW61" s="95"/>
      <c r="QX61" s="95"/>
      <c r="QY61" s="95"/>
      <c r="QZ61" s="95"/>
      <c r="RA61" s="95"/>
      <c r="RB61" s="95"/>
      <c r="RC61" s="95"/>
      <c r="RD61" s="95"/>
      <c r="RE61" s="95"/>
      <c r="RF61" s="95"/>
      <c r="RG61" s="95"/>
      <c r="RH61" s="95"/>
      <c r="RI61" s="95"/>
      <c r="RJ61" s="95"/>
      <c r="RK61" s="95"/>
      <c r="RL61" s="95"/>
      <c r="RM61" s="95"/>
      <c r="RN61" s="95"/>
      <c r="RO61" s="95"/>
      <c r="RP61" s="95"/>
      <c r="RQ61" s="95"/>
      <c r="RR61" s="95"/>
      <c r="RS61" s="95"/>
      <c r="RT61" s="95"/>
      <c r="RU61" s="95"/>
      <c r="RV61" s="95"/>
      <c r="RW61" s="95"/>
      <c r="RX61" s="95"/>
      <c r="RY61" s="95"/>
      <c r="RZ61" s="95"/>
      <c r="SA61" s="95"/>
      <c r="SB61" s="95"/>
      <c r="SC61" s="95"/>
      <c r="SD61" s="95"/>
      <c r="SE61" s="95"/>
      <c r="SF61" s="95"/>
      <c r="SG61" s="95"/>
      <c r="SH61" s="95"/>
      <c r="SI61" s="95"/>
      <c r="SJ61" s="95"/>
      <c r="SK61" s="95"/>
      <c r="SL61" s="95"/>
      <c r="SM61" s="95"/>
      <c r="SN61" s="95"/>
      <c r="SO61" s="95"/>
      <c r="SP61" s="95"/>
      <c r="SQ61" s="95"/>
      <c r="SR61" s="95"/>
      <c r="SS61" s="95"/>
      <c r="ST61" s="95"/>
      <c r="SU61" s="95"/>
      <c r="SV61" s="95"/>
      <c r="SW61" s="95"/>
      <c r="SX61" s="95"/>
      <c r="SY61" s="95"/>
      <c r="SZ61" s="95"/>
      <c r="TA61" s="95"/>
      <c r="TB61" s="95"/>
      <c r="TC61" s="95"/>
      <c r="TD61" s="95"/>
      <c r="TE61" s="95"/>
      <c r="TF61" s="95"/>
      <c r="TG61" s="95"/>
      <c r="TH61" s="95"/>
      <c r="TI61" s="95"/>
      <c r="TJ61" s="95"/>
      <c r="TK61" s="95"/>
      <c r="TL61" s="95"/>
      <c r="TM61" s="95"/>
      <c r="TN61" s="95"/>
      <c r="TO61" s="95"/>
      <c r="TP61" s="95"/>
      <c r="TQ61" s="95"/>
      <c r="TR61" s="95"/>
      <c r="TS61" s="95"/>
      <c r="TT61" s="95"/>
      <c r="TU61" s="95"/>
      <c r="TV61" s="95"/>
      <c r="TW61" s="95"/>
      <c r="TX61" s="95"/>
      <c r="TY61" s="95"/>
      <c r="TZ61" s="95"/>
      <c r="UA61" s="95"/>
      <c r="UB61" s="95"/>
      <c r="UC61" s="95"/>
      <c r="UD61" s="95"/>
      <c r="UE61" s="95"/>
      <c r="UF61" s="95"/>
      <c r="UG61" s="95"/>
      <c r="UH61" s="95"/>
      <c r="UI61" s="95"/>
      <c r="UJ61" s="95"/>
      <c r="UK61" s="95"/>
      <c r="UL61" s="95"/>
      <c r="UM61" s="95"/>
      <c r="UN61" s="95"/>
      <c r="UO61" s="95"/>
      <c r="UP61" s="95"/>
      <c r="UQ61" s="95"/>
      <c r="UR61" s="95"/>
      <c r="US61" s="95"/>
      <c r="UT61" s="95"/>
      <c r="UU61" s="95"/>
      <c r="UV61" s="95"/>
      <c r="UW61" s="95"/>
      <c r="UX61" s="95"/>
      <c r="UY61" s="95"/>
      <c r="UZ61" s="95"/>
      <c r="VA61" s="95"/>
      <c r="VB61" s="95"/>
      <c r="VC61" s="95"/>
      <c r="VD61" s="95"/>
      <c r="VE61" s="95"/>
      <c r="VF61" s="95"/>
      <c r="VG61" s="95"/>
      <c r="VH61" s="95"/>
      <c r="VI61" s="95"/>
      <c r="VJ61" s="95"/>
      <c r="VK61" s="95"/>
      <c r="VL61" s="95"/>
      <c r="VM61" s="95"/>
      <c r="VN61" s="95"/>
      <c r="VO61" s="95"/>
      <c r="VP61" s="95"/>
      <c r="VQ61" s="95"/>
      <c r="VR61" s="95"/>
      <c r="VS61" s="95"/>
      <c r="VT61" s="95"/>
      <c r="VU61" s="95"/>
      <c r="VV61" s="95"/>
      <c r="VW61" s="95"/>
      <c r="VX61" s="95"/>
      <c r="VY61" s="95"/>
      <c r="VZ61" s="95"/>
      <c r="WA61" s="95"/>
      <c r="WB61" s="95"/>
      <c r="WC61" s="95"/>
      <c r="WD61" s="95"/>
      <c r="WE61" s="95"/>
      <c r="WF61" s="95"/>
      <c r="WG61" s="95"/>
      <c r="WH61" s="95"/>
      <c r="WI61" s="95"/>
      <c r="WJ61" s="95"/>
      <c r="WK61" s="95"/>
      <c r="WL61" s="95"/>
      <c r="WM61" s="95"/>
      <c r="WN61" s="95"/>
      <c r="WO61" s="95"/>
      <c r="WP61" s="95"/>
      <c r="WQ61" s="95"/>
      <c r="WR61" s="95"/>
      <c r="WS61" s="95"/>
      <c r="WT61" s="95"/>
      <c r="WU61" s="95"/>
      <c r="WV61" s="95"/>
      <c r="WW61" s="95"/>
      <c r="WX61" s="95"/>
      <c r="WY61" s="95"/>
      <c r="WZ61" s="95"/>
      <c r="XA61" s="95"/>
      <c r="XB61" s="95"/>
      <c r="XC61" s="95"/>
      <c r="XD61" s="95"/>
      <c r="XE61" s="95"/>
      <c r="XF61" s="95"/>
      <c r="XG61" s="95"/>
      <c r="XH61" s="95"/>
      <c r="XI61" s="95"/>
      <c r="XJ61" s="95"/>
      <c r="XK61" s="95"/>
      <c r="XL61" s="95"/>
      <c r="XM61" s="95"/>
      <c r="XN61" s="95"/>
      <c r="XO61" s="95"/>
      <c r="XP61" s="95"/>
      <c r="XQ61" s="95"/>
      <c r="XR61" s="95"/>
      <c r="XS61" s="95"/>
      <c r="XT61" s="95"/>
      <c r="XU61" s="95"/>
      <c r="XV61" s="95"/>
      <c r="XW61" s="95"/>
      <c r="XX61" s="95"/>
      <c r="XY61" s="95"/>
      <c r="XZ61" s="95"/>
      <c r="YA61" s="95"/>
      <c r="YB61" s="95"/>
      <c r="YC61" s="95"/>
      <c r="YD61" s="95"/>
      <c r="YE61" s="95"/>
      <c r="YF61" s="95"/>
      <c r="YG61" s="95"/>
      <c r="YH61" s="95"/>
      <c r="YI61" s="95"/>
      <c r="YJ61" s="95"/>
      <c r="YK61" s="95"/>
      <c r="YL61" s="95"/>
      <c r="YM61" s="95"/>
      <c r="YN61" s="95"/>
      <c r="YO61" s="95"/>
      <c r="YP61" s="95"/>
      <c r="YQ61" s="95"/>
      <c r="YR61" s="95"/>
      <c r="YS61" s="95"/>
      <c r="YT61" s="95"/>
      <c r="YU61" s="95"/>
      <c r="YV61" s="95"/>
      <c r="YW61" s="95"/>
      <c r="YX61" s="95"/>
      <c r="YY61" s="95"/>
      <c r="YZ61" s="95"/>
      <c r="ZA61" s="95"/>
      <c r="ZB61" s="95"/>
      <c r="ZC61" s="95"/>
      <c r="ZD61" s="95"/>
      <c r="ZE61" s="95"/>
      <c r="ZF61" s="95"/>
      <c r="ZG61" s="95"/>
      <c r="ZH61" s="95"/>
      <c r="ZI61" s="95"/>
      <c r="ZJ61" s="95"/>
      <c r="ZK61" s="95"/>
      <c r="ZL61" s="95"/>
      <c r="ZM61" s="95"/>
      <c r="ZN61" s="95"/>
      <c r="ZO61" s="95"/>
      <c r="ZP61" s="95"/>
      <c r="ZQ61" s="95"/>
      <c r="ZR61" s="95"/>
      <c r="ZS61" s="95"/>
      <c r="ZT61" s="95"/>
      <c r="ZU61" s="95"/>
      <c r="ZV61" s="95"/>
      <c r="ZW61" s="95"/>
      <c r="ZX61" s="95"/>
      <c r="ZY61" s="95"/>
      <c r="ZZ61" s="95"/>
      <c r="AAA61" s="95"/>
      <c r="AAB61" s="95"/>
      <c r="AAC61" s="95"/>
      <c r="AAD61" s="95"/>
      <c r="AAE61" s="95"/>
      <c r="AAF61" s="95"/>
      <c r="AAG61" s="95"/>
      <c r="AAH61" s="95"/>
      <c r="AAI61" s="95"/>
      <c r="AAJ61" s="95"/>
      <c r="AAK61" s="95"/>
      <c r="AAL61" s="95"/>
      <c r="AAM61" s="95"/>
      <c r="AAN61" s="95"/>
      <c r="AAO61" s="95"/>
      <c r="AAP61" s="95"/>
      <c r="AAQ61" s="95"/>
      <c r="AAR61" s="95"/>
      <c r="AAS61" s="95"/>
      <c r="AAT61" s="95"/>
      <c r="AAU61" s="95"/>
      <c r="AAV61" s="95"/>
      <c r="AAW61" s="95"/>
      <c r="AAX61" s="95"/>
      <c r="AAY61" s="95"/>
      <c r="AAZ61" s="95"/>
      <c r="ABA61" s="95"/>
      <c r="ABB61" s="95"/>
      <c r="ABC61" s="95"/>
      <c r="ABD61" s="95"/>
      <c r="ABE61" s="95"/>
      <c r="ABF61" s="95"/>
      <c r="ABG61" s="95"/>
      <c r="ABH61" s="95"/>
      <c r="ABI61" s="95"/>
      <c r="ABJ61" s="95"/>
      <c r="ABK61" s="95"/>
      <c r="ABL61" s="95"/>
      <c r="ABM61" s="95"/>
      <c r="ABN61" s="95"/>
      <c r="ABO61" s="95"/>
      <c r="ABP61" s="95"/>
      <c r="ABQ61" s="95"/>
      <c r="ABR61" s="95"/>
      <c r="ABS61" s="95"/>
      <c r="ABT61" s="95"/>
      <c r="ABU61" s="95"/>
      <c r="ABV61" s="95"/>
      <c r="ABW61" s="95"/>
      <c r="ABX61" s="95"/>
      <c r="ABY61" s="95"/>
      <c r="ABZ61" s="95"/>
      <c r="ACA61" s="95"/>
      <c r="ACB61" s="95"/>
      <c r="ACC61" s="95"/>
      <c r="ACD61" s="95"/>
      <c r="ACE61" s="95"/>
      <c r="ACF61" s="95"/>
      <c r="ACG61" s="95"/>
      <c r="ACH61" s="95"/>
      <c r="ACI61" s="95"/>
      <c r="ACJ61" s="95"/>
      <c r="ACK61" s="95"/>
      <c r="ACL61" s="95"/>
      <c r="ACM61" s="95"/>
      <c r="ACN61" s="95"/>
      <c r="ACO61" s="95"/>
      <c r="ACP61" s="95"/>
      <c r="ACQ61" s="95"/>
      <c r="ACR61" s="95"/>
      <c r="ACS61" s="95"/>
      <c r="ACT61" s="95"/>
      <c r="ACU61" s="95"/>
      <c r="ACV61" s="95"/>
      <c r="ACW61" s="95"/>
      <c r="ACX61" s="95"/>
      <c r="ACY61" s="95"/>
      <c r="ACZ61" s="95"/>
      <c r="ADA61" s="95"/>
      <c r="ADB61" s="95"/>
      <c r="ADC61" s="95"/>
      <c r="ADD61" s="95"/>
      <c r="ADE61" s="95"/>
      <c r="ADF61" s="95"/>
      <c r="ADG61" s="95"/>
      <c r="ADH61" s="95"/>
      <c r="ADI61" s="95"/>
      <c r="ADJ61" s="95"/>
      <c r="ADK61" s="95"/>
      <c r="ADL61" s="95"/>
      <c r="ADM61" s="95"/>
      <c r="ADN61" s="95"/>
      <c r="ADO61" s="95"/>
      <c r="ADP61" s="95"/>
      <c r="ADQ61" s="95"/>
      <c r="ADR61" s="95"/>
      <c r="ADS61" s="95"/>
      <c r="ADT61" s="95"/>
      <c r="ADU61" s="95"/>
      <c r="ADV61" s="95"/>
      <c r="ADW61" s="95"/>
      <c r="ADX61" s="95"/>
      <c r="ADY61" s="95"/>
      <c r="ADZ61" s="95"/>
      <c r="AEA61" s="95"/>
      <c r="AEB61" s="95"/>
      <c r="AEC61" s="95"/>
      <c r="AED61" s="95"/>
      <c r="AEE61" s="95"/>
      <c r="AEF61" s="95"/>
      <c r="AEG61" s="95"/>
      <c r="AEH61" s="95"/>
      <c r="AEI61" s="95"/>
      <c r="AEJ61" s="95"/>
      <c r="AEK61" s="95"/>
      <c r="AEL61" s="95"/>
      <c r="AEM61" s="95"/>
      <c r="AEN61" s="95"/>
      <c r="AEO61" s="95"/>
      <c r="AEP61" s="95"/>
      <c r="AEQ61" s="95"/>
      <c r="AER61" s="95"/>
      <c r="AES61" s="95"/>
      <c r="AET61" s="95"/>
      <c r="AEU61" s="95"/>
      <c r="AEV61" s="95"/>
      <c r="AEW61" s="95"/>
      <c r="AEX61" s="95"/>
      <c r="AEY61" s="95"/>
      <c r="AEZ61" s="95"/>
      <c r="AFA61" s="95"/>
      <c r="AFB61" s="95"/>
      <c r="AFC61" s="95"/>
      <c r="AFD61" s="95"/>
      <c r="AFE61" s="95"/>
      <c r="AFF61" s="95"/>
      <c r="AFG61" s="95"/>
      <c r="AFH61" s="95"/>
      <c r="AFI61" s="95"/>
      <c r="AFJ61" s="95"/>
      <c r="AFK61" s="95"/>
      <c r="AFL61" s="95"/>
      <c r="AFM61" s="95"/>
      <c r="AFN61" s="95"/>
      <c r="AFO61" s="95"/>
      <c r="AFP61" s="95"/>
      <c r="AFQ61" s="95"/>
      <c r="AFR61" s="95"/>
      <c r="AFS61" s="95"/>
      <c r="AFT61" s="95"/>
      <c r="AFU61" s="95"/>
      <c r="AFV61" s="95"/>
      <c r="AFW61" s="95"/>
      <c r="AFX61" s="95"/>
      <c r="AFY61" s="95"/>
      <c r="AFZ61" s="95"/>
      <c r="AGA61" s="95"/>
      <c r="AGB61" s="95"/>
      <c r="AGC61" s="95"/>
      <c r="AGD61" s="95"/>
      <c r="AGE61" s="95"/>
      <c r="AGF61" s="95"/>
      <c r="AGG61" s="95"/>
      <c r="AGH61" s="95"/>
      <c r="AGI61" s="95"/>
      <c r="AGJ61" s="95"/>
      <c r="AGK61" s="95"/>
      <c r="AGL61" s="95"/>
      <c r="AGM61" s="95"/>
      <c r="AGN61" s="95"/>
      <c r="AGO61" s="95"/>
      <c r="AGP61" s="95"/>
      <c r="AGQ61" s="95"/>
      <c r="AGR61" s="95"/>
      <c r="AGS61" s="95"/>
      <c r="AGT61" s="95"/>
      <c r="AGU61" s="95"/>
      <c r="AGV61" s="95"/>
      <c r="AGW61" s="95"/>
      <c r="AGX61" s="95"/>
      <c r="AGY61" s="95"/>
      <c r="AGZ61" s="95"/>
      <c r="AHA61" s="95"/>
      <c r="AHB61" s="95"/>
      <c r="AHC61" s="95"/>
      <c r="AHD61" s="95"/>
      <c r="AHE61" s="95"/>
      <c r="AHF61" s="95"/>
      <c r="AHG61" s="95"/>
      <c r="AHH61" s="95"/>
      <c r="AHI61" s="95"/>
      <c r="AHJ61" s="95"/>
      <c r="AHK61" s="95"/>
      <c r="AHL61" s="95"/>
      <c r="AHM61" s="95"/>
      <c r="AHN61" s="95"/>
      <c r="AHO61" s="95"/>
      <c r="AHP61" s="95"/>
      <c r="AHQ61" s="95"/>
      <c r="AHR61" s="95"/>
      <c r="AHS61" s="95"/>
      <c r="AHT61" s="95"/>
      <c r="AHU61" s="95"/>
      <c r="AHV61" s="95"/>
      <c r="AHW61" s="95"/>
      <c r="AHX61" s="95"/>
      <c r="AHY61" s="95"/>
      <c r="AHZ61" s="95"/>
      <c r="AIA61" s="95"/>
      <c r="AIB61" s="95"/>
      <c r="AIC61" s="95"/>
      <c r="AID61" s="95"/>
      <c r="AIE61" s="95"/>
      <c r="AIF61" s="95"/>
      <c r="AIG61" s="95"/>
      <c r="AIH61" s="95"/>
      <c r="AII61" s="95"/>
      <c r="AIJ61" s="95"/>
      <c r="AIK61" s="95"/>
      <c r="AIL61" s="95"/>
      <c r="AIM61" s="95"/>
      <c r="AIN61" s="95"/>
      <c r="AIO61" s="95"/>
      <c r="AIP61" s="95"/>
      <c r="AIQ61" s="95"/>
      <c r="AIR61" s="95"/>
      <c r="AIS61" s="95"/>
      <c r="AIT61" s="95"/>
      <c r="AIU61" s="95"/>
      <c r="AIV61" s="95"/>
      <c r="AIW61" s="95"/>
      <c r="AIX61" s="95"/>
      <c r="AIY61" s="95"/>
      <c r="AIZ61" s="95"/>
      <c r="AJA61" s="95"/>
      <c r="AJB61" s="95"/>
      <c r="AJC61" s="95"/>
      <c r="AJD61" s="95"/>
      <c r="AJE61" s="95"/>
      <c r="AJF61" s="95"/>
      <c r="AJG61" s="95"/>
      <c r="AJH61" s="95"/>
      <c r="AJI61" s="95"/>
      <c r="AJJ61" s="95"/>
      <c r="AJK61" s="95"/>
      <c r="AJL61" s="95"/>
      <c r="AJM61" s="95"/>
      <c r="AJN61" s="95"/>
      <c r="AJO61" s="95"/>
      <c r="AJP61" s="95"/>
      <c r="AJQ61" s="95"/>
      <c r="AJR61" s="95"/>
      <c r="AJS61" s="95"/>
      <c r="AJT61" s="95"/>
      <c r="AJU61" s="95"/>
      <c r="AJV61" s="95"/>
      <c r="AJW61" s="95"/>
      <c r="AJX61" s="95"/>
      <c r="AJY61" s="95"/>
      <c r="AJZ61" s="95"/>
      <c r="AKA61" s="95"/>
      <c r="AKB61" s="95"/>
      <c r="AKC61" s="95"/>
      <c r="AKD61" s="95"/>
      <c r="AKE61" s="95"/>
      <c r="AKF61" s="95"/>
      <c r="AKG61" s="95"/>
      <c r="AKH61" s="95"/>
      <c r="AKI61" s="95"/>
      <c r="AKJ61" s="95"/>
      <c r="AKK61" s="95"/>
      <c r="AKL61" s="95"/>
      <c r="AKM61" s="95"/>
      <c r="AKN61" s="95"/>
      <c r="AKO61" s="95"/>
      <c r="AKP61" s="95"/>
      <c r="AKQ61" s="95"/>
      <c r="AKR61" s="95"/>
      <c r="AKS61" s="95"/>
      <c r="AKT61" s="95"/>
      <c r="AKU61" s="95"/>
      <c r="AKV61" s="95"/>
      <c r="AKW61" s="95"/>
      <c r="AKX61" s="95"/>
      <c r="AKY61" s="95"/>
      <c r="AKZ61" s="95"/>
      <c r="ALA61" s="95"/>
      <c r="ALB61" s="95"/>
      <c r="ALC61" s="95"/>
      <c r="ALD61" s="95"/>
      <c r="ALE61" s="95"/>
      <c r="ALF61" s="95"/>
      <c r="ALG61" s="95"/>
      <c r="ALH61" s="95"/>
      <c r="ALI61" s="95"/>
      <c r="ALJ61" s="95"/>
      <c r="ALK61" s="95"/>
      <c r="ALL61" s="95"/>
      <c r="ALM61" s="95"/>
      <c r="ALN61" s="95"/>
      <c r="ALO61" s="95"/>
      <c r="ALP61" s="95"/>
      <c r="ALQ61" s="95"/>
      <c r="ALR61" s="95"/>
      <c r="ALS61" s="95"/>
      <c r="ALT61" s="95"/>
      <c r="ALU61" s="95"/>
      <c r="ALV61" s="95"/>
      <c r="ALW61" s="95"/>
      <c r="ALX61" s="95"/>
      <c r="ALY61" s="95"/>
      <c r="ALZ61" s="95"/>
      <c r="AMA61" s="95"/>
      <c r="AMB61" s="95"/>
      <c r="AMC61" s="95"/>
      <c r="AMD61" s="95"/>
      <c r="AME61" s="95"/>
      <c r="AMF61" s="95"/>
      <c r="AMG61" s="95"/>
      <c r="AMH61" s="95"/>
      <c r="AMI61" s="95"/>
      <c r="AMJ61" s="95"/>
      <c r="AMK61" s="95"/>
      <c r="AML61" s="95"/>
      <c r="AMM61" s="95"/>
      <c r="AMN61" s="95"/>
      <c r="AMO61" s="95"/>
      <c r="AMP61" s="95"/>
      <c r="AMQ61" s="95"/>
      <c r="AMR61" s="95"/>
      <c r="AMS61" s="95"/>
      <c r="AMT61" s="95"/>
      <c r="AMU61" s="95"/>
      <c r="AMV61" s="95"/>
      <c r="AMW61" s="95"/>
      <c r="AMX61" s="95"/>
      <c r="AMY61" s="95"/>
      <c r="AMZ61" s="95"/>
      <c r="ANA61" s="95"/>
      <c r="ANB61" s="95"/>
      <c r="ANC61" s="95"/>
      <c r="AND61" s="95"/>
      <c r="ANE61" s="95"/>
      <c r="ANF61" s="95"/>
      <c r="ANG61" s="95"/>
      <c r="ANH61" s="95"/>
      <c r="ANI61" s="95"/>
      <c r="ANJ61" s="95"/>
      <c r="ANK61" s="95"/>
      <c r="ANL61" s="95"/>
      <c r="ANM61" s="95"/>
      <c r="ANN61" s="95"/>
      <c r="ANO61" s="95"/>
      <c r="ANP61" s="95"/>
      <c r="ANQ61" s="95"/>
      <c r="ANR61" s="95"/>
      <c r="ANS61" s="95"/>
      <c r="ANT61" s="95"/>
      <c r="ANU61" s="95"/>
      <c r="ANV61" s="95"/>
      <c r="ANW61" s="95"/>
      <c r="ANX61" s="95"/>
      <c r="ANY61" s="95"/>
      <c r="ANZ61" s="95"/>
      <c r="AOA61" s="95"/>
      <c r="AOB61" s="95"/>
      <c r="AOC61" s="95"/>
      <c r="AOD61" s="95"/>
      <c r="AOE61" s="95"/>
      <c r="AOF61" s="95"/>
      <c r="AOG61" s="95"/>
      <c r="AOH61" s="95"/>
      <c r="AOI61" s="95"/>
      <c r="AOJ61" s="95"/>
      <c r="AOK61" s="95"/>
      <c r="AOL61" s="95"/>
      <c r="AOM61" s="95"/>
      <c r="AON61" s="95"/>
      <c r="AOO61" s="95"/>
      <c r="AOP61" s="95"/>
      <c r="AOQ61" s="95"/>
      <c r="AOR61" s="95"/>
      <c r="AOS61" s="95"/>
      <c r="AOT61" s="95"/>
      <c r="AOU61" s="95"/>
      <c r="AOV61" s="95"/>
      <c r="AOW61" s="95"/>
      <c r="AOX61" s="95"/>
      <c r="AOY61" s="95"/>
      <c r="AOZ61" s="95"/>
      <c r="APA61" s="95"/>
      <c r="APB61" s="95"/>
      <c r="APC61" s="95"/>
      <c r="APD61" s="95"/>
      <c r="APE61" s="95"/>
      <c r="APF61" s="95"/>
      <c r="APG61" s="95"/>
      <c r="APH61" s="95"/>
      <c r="API61" s="95"/>
      <c r="APJ61" s="95"/>
      <c r="APK61" s="95"/>
      <c r="APL61" s="95"/>
      <c r="APM61" s="95"/>
      <c r="APN61" s="95"/>
      <c r="APO61" s="95"/>
      <c r="APP61" s="95"/>
      <c r="APQ61" s="95"/>
      <c r="APR61" s="95"/>
      <c r="APS61" s="95"/>
      <c r="APT61" s="95"/>
      <c r="APU61" s="95"/>
      <c r="APV61" s="95"/>
      <c r="APW61" s="95"/>
      <c r="APX61" s="95"/>
      <c r="APY61" s="95"/>
      <c r="APZ61" s="95"/>
      <c r="AQA61" s="95"/>
      <c r="AQB61" s="95"/>
      <c r="AQC61" s="95"/>
      <c r="AQD61" s="95"/>
      <c r="AQE61" s="95"/>
      <c r="AQF61" s="95"/>
      <c r="AQG61" s="95"/>
      <c r="AQH61" s="95"/>
      <c r="AQI61" s="95"/>
      <c r="AQJ61" s="95"/>
      <c r="AQK61" s="95"/>
      <c r="AQL61" s="95"/>
      <c r="AQM61" s="95"/>
      <c r="AQN61" s="95"/>
      <c r="AQO61" s="95"/>
      <c r="AQP61" s="95"/>
      <c r="AQQ61" s="95"/>
      <c r="AQR61" s="95"/>
      <c r="AQS61" s="95"/>
      <c r="AQT61" s="95"/>
      <c r="AQU61" s="95"/>
      <c r="AQV61" s="95"/>
      <c r="AQW61" s="95"/>
      <c r="AQX61" s="95"/>
      <c r="AQY61" s="95"/>
      <c r="AQZ61" s="95"/>
      <c r="ARA61" s="95"/>
      <c r="ARB61" s="95"/>
      <c r="ARC61" s="95"/>
      <c r="ARD61" s="95"/>
      <c r="ARE61" s="95"/>
      <c r="ARF61" s="95"/>
      <c r="ARG61" s="95"/>
      <c r="ARH61" s="95"/>
      <c r="ARI61" s="95"/>
      <c r="ARJ61" s="95"/>
      <c r="ARK61" s="95"/>
      <c r="ARL61" s="95"/>
      <c r="ARM61" s="95"/>
      <c r="ARN61" s="95"/>
      <c r="ARO61" s="95"/>
      <c r="ARP61" s="95"/>
      <c r="ARQ61" s="95"/>
      <c r="ARR61" s="95"/>
      <c r="ARS61" s="95"/>
      <c r="ART61" s="95"/>
      <c r="ARU61" s="95"/>
      <c r="ARV61" s="95"/>
      <c r="ARW61" s="95"/>
      <c r="ARX61" s="95"/>
      <c r="ARY61" s="95"/>
      <c r="ARZ61" s="95"/>
      <c r="ASA61" s="95"/>
      <c r="ASB61" s="95"/>
      <c r="ASC61" s="95"/>
      <c r="ASD61" s="95"/>
      <c r="ASE61" s="95"/>
      <c r="ASF61" s="95"/>
      <c r="ASG61" s="95"/>
      <c r="ASH61" s="95"/>
      <c r="ASI61" s="95"/>
      <c r="ASJ61" s="95"/>
      <c r="ASK61" s="95"/>
      <c r="ASL61" s="95"/>
      <c r="ASM61" s="95"/>
      <c r="ASN61" s="95"/>
      <c r="ASO61" s="95"/>
      <c r="ASP61" s="95"/>
      <c r="ASQ61" s="95"/>
      <c r="ASR61" s="95"/>
      <c r="ASS61" s="95"/>
      <c r="AST61" s="95"/>
      <c r="ASU61" s="95"/>
      <c r="ASV61" s="95"/>
      <c r="ASW61" s="95"/>
      <c r="ASX61" s="95"/>
      <c r="ASY61" s="95"/>
      <c r="ASZ61" s="95"/>
      <c r="ATA61" s="95"/>
      <c r="ATB61" s="95"/>
      <c r="ATC61" s="95"/>
      <c r="ATD61" s="95"/>
      <c r="ATE61" s="95"/>
      <c r="ATF61" s="95"/>
      <c r="ATG61" s="95"/>
      <c r="ATH61" s="95"/>
      <c r="ATI61" s="95"/>
      <c r="ATJ61" s="95"/>
      <c r="ATK61" s="95"/>
      <c r="ATL61" s="95"/>
      <c r="ATM61" s="95"/>
      <c r="ATN61" s="95"/>
      <c r="ATO61" s="95"/>
      <c r="ATP61" s="95"/>
      <c r="ATQ61" s="95"/>
      <c r="ATR61" s="95"/>
      <c r="ATS61" s="95"/>
      <c r="ATT61" s="95"/>
      <c r="ATU61" s="95"/>
      <c r="ATV61" s="95"/>
      <c r="ATW61" s="95"/>
      <c r="ATX61" s="95"/>
      <c r="ATY61" s="95"/>
      <c r="ATZ61" s="95"/>
      <c r="AUA61" s="95"/>
      <c r="AUB61" s="95"/>
      <c r="AUC61" s="95"/>
      <c r="AUD61" s="95"/>
      <c r="AUE61" s="95"/>
      <c r="AUF61" s="95"/>
      <c r="AUG61" s="95"/>
      <c r="AUH61" s="95"/>
      <c r="AUI61" s="95"/>
      <c r="AUJ61" s="95"/>
      <c r="AUK61" s="95"/>
      <c r="AUL61" s="95"/>
      <c r="AUM61" s="95"/>
      <c r="AUN61" s="95"/>
      <c r="AUO61" s="95"/>
      <c r="AUP61" s="95"/>
      <c r="AUQ61" s="95"/>
      <c r="AUR61" s="95"/>
      <c r="AUS61" s="95"/>
      <c r="AUT61" s="95"/>
      <c r="AUU61" s="95"/>
      <c r="AUV61" s="95"/>
      <c r="AUW61" s="95"/>
      <c r="AUX61" s="95"/>
      <c r="AUY61" s="95"/>
      <c r="AUZ61" s="95"/>
      <c r="AVA61" s="95"/>
      <c r="AVB61" s="95"/>
      <c r="AVC61" s="95"/>
      <c r="AVD61" s="95"/>
      <c r="AVE61" s="95"/>
      <c r="AVF61" s="95"/>
      <c r="AVG61" s="95"/>
      <c r="AVH61" s="95"/>
      <c r="AVI61" s="95"/>
      <c r="AVJ61" s="95"/>
      <c r="AVK61" s="95"/>
      <c r="AVL61" s="95"/>
      <c r="AVM61" s="95"/>
      <c r="AVN61" s="95"/>
      <c r="AVO61" s="95"/>
      <c r="AVP61" s="95"/>
      <c r="AVQ61" s="95"/>
      <c r="AVR61" s="95"/>
      <c r="AVS61" s="95"/>
      <c r="AVT61" s="95"/>
      <c r="AVU61" s="95"/>
      <c r="AVV61" s="95"/>
      <c r="AVW61" s="95"/>
      <c r="AVX61" s="95"/>
      <c r="AVY61" s="95"/>
      <c r="AVZ61" s="95"/>
      <c r="AWA61" s="95"/>
      <c r="AWB61" s="95"/>
      <c r="AWC61" s="95"/>
      <c r="AWD61" s="95"/>
      <c r="AWE61" s="95"/>
      <c r="AWF61" s="95"/>
      <c r="AWG61" s="95"/>
      <c r="AWH61" s="95"/>
      <c r="AWI61" s="95"/>
      <c r="AWJ61" s="95"/>
      <c r="AWK61" s="95"/>
      <c r="AWL61" s="95"/>
      <c r="AWM61" s="95"/>
      <c r="AWN61" s="95"/>
      <c r="AWO61" s="95"/>
      <c r="AWP61" s="95"/>
      <c r="AWQ61" s="95"/>
      <c r="AWR61" s="95"/>
      <c r="AWS61" s="95"/>
      <c r="AWT61" s="95"/>
      <c r="AWU61" s="95"/>
      <c r="AWV61" s="95"/>
      <c r="AWW61" s="95"/>
      <c r="AWX61" s="95"/>
      <c r="AWY61" s="95"/>
      <c r="AWZ61" s="95"/>
      <c r="AXA61" s="95"/>
      <c r="AXB61" s="95"/>
      <c r="AXC61" s="95"/>
      <c r="AXD61" s="95"/>
      <c r="AXE61" s="95"/>
      <c r="AXF61" s="95"/>
      <c r="AXG61" s="95"/>
      <c r="AXH61" s="95"/>
      <c r="AXI61" s="95"/>
      <c r="AXJ61" s="95"/>
      <c r="AXK61" s="95"/>
      <c r="AXL61" s="95"/>
      <c r="AXM61" s="95"/>
      <c r="AXN61" s="95"/>
      <c r="AXO61" s="95"/>
      <c r="AXP61" s="95"/>
      <c r="AXQ61" s="95"/>
      <c r="AXR61" s="95"/>
      <c r="AXS61" s="95"/>
      <c r="AXT61" s="95"/>
      <c r="AXU61" s="95"/>
      <c r="AXV61" s="95"/>
      <c r="AXW61" s="95"/>
      <c r="AXX61" s="95"/>
      <c r="AXY61" s="95"/>
      <c r="AXZ61" s="95"/>
      <c r="AYA61" s="95"/>
      <c r="AYB61" s="95"/>
      <c r="AYC61" s="95"/>
      <c r="AYD61" s="95"/>
      <c r="AYE61" s="95"/>
      <c r="AYF61" s="95"/>
      <c r="AYG61" s="95"/>
      <c r="AYH61" s="95"/>
      <c r="AYI61" s="95"/>
      <c r="AYJ61" s="95"/>
      <c r="AYK61" s="95"/>
      <c r="AYL61" s="95"/>
      <c r="AYM61" s="95"/>
      <c r="AYN61" s="95"/>
      <c r="AYO61" s="95"/>
      <c r="AYP61" s="95"/>
      <c r="AYQ61" s="95"/>
      <c r="AYR61" s="95"/>
      <c r="AYS61" s="95"/>
      <c r="AYT61" s="95"/>
      <c r="AYU61" s="95"/>
      <c r="AYV61" s="95"/>
      <c r="AYW61" s="95"/>
      <c r="AYX61" s="95"/>
      <c r="AYY61" s="95"/>
      <c r="AYZ61" s="95"/>
      <c r="AZA61" s="95"/>
      <c r="AZB61" s="95"/>
      <c r="AZC61" s="95"/>
      <c r="AZD61" s="95"/>
      <c r="AZE61" s="95"/>
      <c r="AZF61" s="95"/>
      <c r="AZG61" s="95"/>
      <c r="AZH61" s="95"/>
      <c r="AZI61" s="95"/>
      <c r="AZJ61" s="95"/>
      <c r="AZK61" s="95"/>
      <c r="AZL61" s="95"/>
      <c r="AZM61" s="95"/>
      <c r="AZN61" s="95"/>
      <c r="AZO61" s="95"/>
      <c r="AZP61" s="95"/>
      <c r="AZQ61" s="95"/>
      <c r="AZR61" s="95"/>
      <c r="AZS61" s="95"/>
      <c r="AZT61" s="95"/>
      <c r="AZU61" s="95"/>
      <c r="AZV61" s="95"/>
      <c r="AZW61" s="95"/>
      <c r="AZX61" s="95"/>
      <c r="AZY61" s="95"/>
      <c r="AZZ61" s="95"/>
      <c r="BAA61" s="95"/>
      <c r="BAB61" s="95"/>
      <c r="BAC61" s="95"/>
      <c r="BAD61" s="95"/>
      <c r="BAE61" s="95"/>
      <c r="BAF61" s="95"/>
      <c r="BAG61" s="95"/>
      <c r="BAH61" s="95"/>
      <c r="BAI61" s="95"/>
      <c r="BAJ61" s="95"/>
      <c r="BAK61" s="95"/>
      <c r="BAL61" s="95"/>
      <c r="BAM61" s="95"/>
      <c r="BAN61" s="95"/>
      <c r="BAO61" s="95"/>
      <c r="BAP61" s="95"/>
      <c r="BAQ61" s="95"/>
      <c r="BAR61" s="95"/>
      <c r="BAS61" s="95"/>
      <c r="BAT61" s="95"/>
      <c r="BAU61" s="95"/>
      <c r="BAV61" s="95"/>
      <c r="BAW61" s="95"/>
      <c r="BAX61" s="95"/>
      <c r="BAY61" s="95"/>
      <c r="BAZ61" s="95"/>
      <c r="BBA61" s="95"/>
      <c r="BBB61" s="95"/>
      <c r="BBC61" s="95"/>
      <c r="BBD61" s="95"/>
      <c r="BBE61" s="95"/>
      <c r="BBF61" s="95"/>
      <c r="BBG61" s="95"/>
      <c r="BBH61" s="95"/>
      <c r="BBI61" s="95"/>
      <c r="BBJ61" s="95"/>
      <c r="BBK61" s="95"/>
      <c r="BBL61" s="95"/>
      <c r="BBM61" s="95"/>
      <c r="BBN61" s="95"/>
      <c r="BBO61" s="95"/>
      <c r="BBP61" s="95"/>
      <c r="BBQ61" s="95"/>
      <c r="BBR61" s="95"/>
      <c r="BBS61" s="95"/>
      <c r="BBT61" s="95"/>
      <c r="BBU61" s="95"/>
      <c r="BBV61" s="95"/>
      <c r="BBW61" s="95"/>
      <c r="BBX61" s="95"/>
      <c r="BBY61" s="95"/>
      <c r="BBZ61" s="95"/>
      <c r="BCA61" s="95"/>
      <c r="BCB61" s="95"/>
      <c r="BCC61" s="95"/>
      <c r="BCD61" s="95"/>
      <c r="BCE61" s="95"/>
      <c r="BCF61" s="95"/>
      <c r="BCG61" s="95"/>
      <c r="BCH61" s="95"/>
      <c r="BCI61" s="95"/>
      <c r="BCJ61" s="95"/>
      <c r="BCK61" s="95"/>
      <c r="BCL61" s="95"/>
      <c r="BCM61" s="95"/>
      <c r="BCN61" s="95"/>
      <c r="BCO61" s="95"/>
      <c r="BCP61" s="95"/>
      <c r="BCQ61" s="95"/>
      <c r="BCR61" s="95"/>
      <c r="BCS61" s="95"/>
      <c r="BCT61" s="95"/>
      <c r="BCU61" s="95"/>
      <c r="BCV61" s="95"/>
      <c r="BCW61" s="95"/>
      <c r="BCX61" s="95"/>
      <c r="BCY61" s="95"/>
      <c r="BCZ61" s="95"/>
      <c r="BDA61" s="95"/>
      <c r="BDB61" s="95"/>
      <c r="BDC61" s="95"/>
      <c r="BDD61" s="95"/>
      <c r="BDE61" s="95"/>
      <c r="BDF61" s="95"/>
      <c r="BDG61" s="95"/>
      <c r="BDH61" s="95"/>
      <c r="BDI61" s="95"/>
      <c r="BDJ61" s="95"/>
      <c r="BDK61" s="95"/>
      <c r="BDL61" s="95"/>
      <c r="BDM61" s="95"/>
      <c r="BDN61" s="95"/>
      <c r="BDO61" s="95"/>
      <c r="BDP61" s="95"/>
      <c r="BDQ61" s="95"/>
      <c r="BDR61" s="95"/>
      <c r="BDS61" s="95"/>
      <c r="BDT61" s="95"/>
      <c r="BDU61" s="95"/>
      <c r="BDV61" s="95"/>
      <c r="BDW61" s="95"/>
      <c r="BDX61" s="95"/>
      <c r="BDY61" s="95"/>
      <c r="BDZ61" s="95"/>
      <c r="BEA61" s="95"/>
      <c r="BEB61" s="95"/>
      <c r="BEC61" s="95"/>
      <c r="BED61" s="95"/>
      <c r="BEE61" s="95"/>
      <c r="BEF61" s="95"/>
      <c r="BEG61" s="95"/>
      <c r="BEH61" s="95"/>
      <c r="BEI61" s="95"/>
      <c r="BEJ61" s="95"/>
      <c r="BEK61" s="95"/>
      <c r="BEL61" s="95"/>
      <c r="BEM61" s="95"/>
      <c r="BEN61" s="95"/>
      <c r="BEO61" s="95"/>
      <c r="BEP61" s="95"/>
      <c r="BEQ61" s="95"/>
      <c r="BER61" s="95"/>
      <c r="BES61" s="95"/>
      <c r="BET61" s="95"/>
      <c r="BEU61" s="95"/>
      <c r="BEV61" s="95"/>
      <c r="BEW61" s="95"/>
      <c r="BEX61" s="95"/>
      <c r="BEY61" s="95"/>
      <c r="BEZ61" s="95"/>
      <c r="BFA61" s="95"/>
      <c r="BFB61" s="95"/>
      <c r="BFC61" s="95"/>
      <c r="BFD61" s="95"/>
      <c r="BFE61" s="95"/>
      <c r="BFF61" s="95"/>
      <c r="BFG61" s="95"/>
      <c r="BFH61" s="95"/>
      <c r="BFI61" s="95"/>
      <c r="BFJ61" s="95"/>
      <c r="BFK61" s="95"/>
      <c r="BFL61" s="95"/>
      <c r="BFM61" s="95"/>
      <c r="BFN61" s="95"/>
      <c r="BFO61" s="95"/>
      <c r="BFP61" s="95"/>
      <c r="BFQ61" s="95"/>
      <c r="BFR61" s="95"/>
      <c r="BFS61" s="95"/>
      <c r="BFT61" s="95"/>
      <c r="BFU61" s="95"/>
      <c r="BFV61" s="95"/>
      <c r="BFW61" s="95"/>
      <c r="BFX61" s="95"/>
      <c r="BFY61" s="95"/>
      <c r="BFZ61" s="95"/>
      <c r="BGA61" s="95"/>
      <c r="BGB61" s="95"/>
      <c r="BGC61" s="95"/>
      <c r="BGD61" s="95"/>
      <c r="BGE61" s="95"/>
      <c r="BGF61" s="95"/>
      <c r="BGG61" s="95"/>
      <c r="BGH61" s="95"/>
      <c r="BGI61" s="95"/>
      <c r="BGJ61" s="95"/>
      <c r="BGK61" s="95"/>
      <c r="BGL61" s="95"/>
      <c r="BGM61" s="95"/>
      <c r="BGN61" s="95"/>
      <c r="BGO61" s="95"/>
      <c r="BGP61" s="95"/>
      <c r="BGQ61" s="95"/>
      <c r="BGR61" s="95"/>
      <c r="BGS61" s="95"/>
      <c r="BGT61" s="95"/>
      <c r="BGU61" s="95"/>
      <c r="BGV61" s="95"/>
      <c r="BGW61" s="95"/>
      <c r="BGX61" s="95"/>
      <c r="BGY61" s="95"/>
      <c r="BGZ61" s="95"/>
      <c r="BHA61" s="95"/>
      <c r="BHB61" s="95"/>
      <c r="BHC61" s="95"/>
      <c r="BHD61" s="95"/>
      <c r="BHE61" s="95"/>
      <c r="BHF61" s="95"/>
      <c r="BHG61" s="95"/>
      <c r="BHH61" s="95"/>
      <c r="BHI61" s="95"/>
      <c r="BHJ61" s="95"/>
      <c r="BHK61" s="95"/>
      <c r="BHL61" s="95"/>
      <c r="BHM61" s="95"/>
      <c r="BHN61" s="95"/>
      <c r="BHO61" s="95"/>
      <c r="BHP61" s="95"/>
      <c r="BHQ61" s="95"/>
      <c r="BHR61" s="95"/>
      <c r="BHS61" s="95"/>
      <c r="BHT61" s="95"/>
      <c r="BHU61" s="95"/>
      <c r="BHV61" s="95"/>
      <c r="BHW61" s="95"/>
      <c r="BHX61" s="95"/>
      <c r="BHY61" s="95"/>
      <c r="BHZ61" s="95"/>
      <c r="BIA61" s="95"/>
      <c r="BIB61" s="95"/>
      <c r="BIC61" s="95"/>
      <c r="BID61" s="95"/>
      <c r="BIE61" s="95"/>
      <c r="BIF61" s="95"/>
      <c r="BIG61" s="95"/>
      <c r="BIH61" s="95"/>
      <c r="BII61" s="95"/>
      <c r="BIJ61" s="95"/>
      <c r="BIK61" s="95"/>
      <c r="BIL61" s="95"/>
      <c r="BIM61" s="95"/>
      <c r="BIN61" s="95"/>
      <c r="BIO61" s="95"/>
      <c r="BIP61" s="95"/>
      <c r="BIQ61" s="95"/>
      <c r="BIR61" s="95"/>
      <c r="BIS61" s="95"/>
      <c r="BIT61" s="95"/>
      <c r="BIU61" s="95"/>
      <c r="BIV61" s="95"/>
      <c r="BIW61" s="95"/>
      <c r="BIX61" s="95"/>
      <c r="BIY61" s="95"/>
      <c r="BIZ61" s="95"/>
      <c r="BJA61" s="95"/>
      <c r="BJB61" s="95"/>
      <c r="BJC61" s="95"/>
      <c r="BJD61" s="95"/>
      <c r="BJE61" s="95"/>
      <c r="BJF61" s="95"/>
      <c r="BJG61" s="95"/>
      <c r="BJH61" s="95"/>
      <c r="BJI61" s="95"/>
      <c r="BJJ61" s="95"/>
      <c r="BJK61" s="95"/>
      <c r="BJL61" s="95"/>
      <c r="BJM61" s="95"/>
      <c r="BJN61" s="95"/>
      <c r="BJO61" s="95"/>
      <c r="BJP61" s="95"/>
      <c r="BJQ61" s="95"/>
      <c r="BJR61" s="95"/>
      <c r="BJS61" s="95"/>
      <c r="BJT61" s="95"/>
      <c r="BJU61" s="95"/>
      <c r="BJV61" s="95"/>
      <c r="BJW61" s="95"/>
      <c r="BJX61" s="95"/>
      <c r="BJY61" s="95"/>
      <c r="BJZ61" s="95"/>
      <c r="BKA61" s="95"/>
      <c r="BKB61" s="95"/>
      <c r="BKC61" s="95"/>
      <c r="BKD61" s="95"/>
      <c r="BKE61" s="95"/>
      <c r="BKF61" s="95"/>
      <c r="BKG61" s="95"/>
      <c r="BKH61" s="95"/>
      <c r="BKI61" s="95"/>
      <c r="BKJ61" s="95"/>
      <c r="BKK61" s="95"/>
      <c r="BKL61" s="95"/>
      <c r="BKM61" s="95"/>
      <c r="BKN61" s="95"/>
      <c r="BKO61" s="95"/>
      <c r="BKP61" s="95"/>
      <c r="BKQ61" s="95"/>
      <c r="BKR61" s="95"/>
      <c r="BKS61" s="95"/>
      <c r="BKT61" s="95"/>
      <c r="BKU61" s="95"/>
      <c r="BKV61" s="95"/>
      <c r="BKW61" s="95"/>
      <c r="BKX61" s="95"/>
      <c r="BKY61" s="95"/>
      <c r="BKZ61" s="95"/>
      <c r="BLA61" s="95"/>
      <c r="BLB61" s="95"/>
      <c r="BLC61" s="95"/>
      <c r="BLD61" s="95"/>
      <c r="BLE61" s="95"/>
      <c r="BLF61" s="95"/>
      <c r="BLG61" s="95"/>
      <c r="BLH61" s="95"/>
      <c r="BLI61" s="95"/>
      <c r="BLJ61" s="95"/>
      <c r="BLK61" s="95"/>
      <c r="BLL61" s="95"/>
      <c r="BLM61" s="95"/>
      <c r="BLN61" s="95"/>
      <c r="BLO61" s="95"/>
      <c r="BLP61" s="95"/>
      <c r="BLQ61" s="95"/>
      <c r="BLR61" s="95"/>
      <c r="BLS61" s="95"/>
      <c r="BLT61" s="95"/>
      <c r="BLU61" s="95"/>
      <c r="BLV61" s="95"/>
      <c r="BLW61" s="95"/>
      <c r="BLX61" s="95"/>
      <c r="BLY61" s="95"/>
      <c r="BLZ61" s="95"/>
      <c r="BMA61" s="95"/>
      <c r="BMB61" s="95"/>
      <c r="BMC61" s="95"/>
      <c r="BMD61" s="95"/>
      <c r="BME61" s="95"/>
      <c r="BMF61" s="95"/>
      <c r="BMG61" s="95"/>
      <c r="BMH61" s="95"/>
      <c r="BMI61" s="95"/>
      <c r="BMJ61" s="95"/>
      <c r="BMK61" s="95"/>
      <c r="BML61" s="95"/>
      <c r="BMM61" s="95"/>
      <c r="BMN61" s="95"/>
      <c r="BMO61" s="95"/>
      <c r="BMP61" s="95"/>
      <c r="BMQ61" s="95"/>
      <c r="BMR61" s="95"/>
      <c r="BMS61" s="95"/>
      <c r="BMT61" s="95"/>
      <c r="BMU61" s="95"/>
      <c r="BMV61" s="95"/>
      <c r="BMW61" s="95"/>
      <c r="BMX61" s="95"/>
      <c r="BMY61" s="95"/>
      <c r="BMZ61" s="95"/>
      <c r="BNA61" s="95"/>
      <c r="BNB61" s="95"/>
      <c r="BNC61" s="95"/>
      <c r="BND61" s="95"/>
      <c r="BNE61" s="95"/>
      <c r="BNF61" s="95"/>
      <c r="BNG61" s="95"/>
      <c r="BNH61" s="95"/>
      <c r="BNI61" s="95"/>
      <c r="BNJ61" s="95"/>
      <c r="BNK61" s="95"/>
      <c r="BNL61" s="95"/>
      <c r="BNM61" s="95"/>
      <c r="BNN61" s="95"/>
      <c r="BNO61" s="95"/>
      <c r="BNP61" s="95"/>
      <c r="BNQ61" s="95"/>
      <c r="BNR61" s="95"/>
      <c r="BNS61" s="95"/>
      <c r="BNT61" s="95"/>
      <c r="BNU61" s="95"/>
      <c r="BNV61" s="95"/>
      <c r="BNW61" s="95"/>
      <c r="BNX61" s="95"/>
      <c r="BNY61" s="95"/>
      <c r="BNZ61" s="95"/>
      <c r="BOA61" s="95"/>
      <c r="BOB61" s="95"/>
      <c r="BOC61" s="95"/>
      <c r="BOD61" s="95"/>
      <c r="BOE61" s="95"/>
      <c r="BOF61" s="95"/>
      <c r="BOG61" s="95"/>
      <c r="BOH61" s="95"/>
      <c r="BOI61" s="95"/>
      <c r="BOJ61" s="95"/>
      <c r="BOK61" s="95"/>
      <c r="BOL61" s="95"/>
      <c r="BOM61" s="95"/>
      <c r="BON61" s="95"/>
      <c r="BOO61" s="95"/>
      <c r="BOP61" s="95"/>
      <c r="BOQ61" s="95"/>
      <c r="BOR61" s="95"/>
      <c r="BOS61" s="95"/>
      <c r="BOT61" s="95"/>
      <c r="BOU61" s="95"/>
      <c r="BOV61" s="95"/>
      <c r="BOW61" s="95"/>
      <c r="BOX61" s="95"/>
      <c r="BOY61" s="95"/>
      <c r="BOZ61" s="95"/>
      <c r="BPA61" s="95"/>
      <c r="BPB61" s="95"/>
      <c r="BPC61" s="95"/>
      <c r="BPD61" s="95"/>
      <c r="BPE61" s="95"/>
      <c r="BPF61" s="95"/>
      <c r="BPG61" s="95"/>
      <c r="BPH61" s="95"/>
      <c r="BPI61" s="95"/>
      <c r="BPJ61" s="95"/>
      <c r="BPK61" s="95"/>
      <c r="BPL61" s="95"/>
      <c r="BPM61" s="95"/>
      <c r="BPN61" s="95"/>
      <c r="BPO61" s="95"/>
      <c r="BPP61" s="95"/>
      <c r="BPQ61" s="95"/>
      <c r="BPR61" s="95"/>
      <c r="BPS61" s="95"/>
      <c r="BPT61" s="95"/>
      <c r="BPU61" s="95"/>
      <c r="BPV61" s="95"/>
      <c r="BPW61" s="95"/>
      <c r="BPX61" s="95"/>
      <c r="BPY61" s="95"/>
      <c r="BPZ61" s="95"/>
      <c r="BQA61" s="95"/>
      <c r="BQB61" s="95"/>
      <c r="BQC61" s="95"/>
      <c r="BQD61" s="95"/>
      <c r="BQE61" s="95"/>
      <c r="BQF61" s="95"/>
      <c r="BQG61" s="95"/>
      <c r="BQH61" s="95"/>
      <c r="BQI61" s="95"/>
      <c r="BQJ61" s="95"/>
      <c r="BQK61" s="95"/>
      <c r="BQL61" s="95"/>
      <c r="BQM61" s="95"/>
      <c r="BQN61" s="95"/>
      <c r="BQO61" s="95"/>
      <c r="BQP61" s="95"/>
      <c r="BQQ61" s="95"/>
      <c r="BQR61" s="95"/>
      <c r="BQS61" s="95"/>
      <c r="BQT61" s="95"/>
      <c r="BQU61" s="95"/>
      <c r="BQV61" s="95"/>
      <c r="BQW61" s="95"/>
      <c r="BQX61" s="95"/>
      <c r="BQY61" s="95"/>
      <c r="BQZ61" s="95"/>
      <c r="BRA61" s="95"/>
      <c r="BRB61" s="95"/>
      <c r="BRC61" s="95"/>
      <c r="BRD61" s="95"/>
      <c r="BRE61" s="95"/>
      <c r="BRF61" s="95"/>
      <c r="BRG61" s="95"/>
      <c r="BRH61" s="95"/>
      <c r="BRI61" s="95"/>
      <c r="BRJ61" s="95"/>
      <c r="BRK61" s="95"/>
      <c r="BRL61" s="95"/>
      <c r="BRM61" s="95"/>
      <c r="BRN61" s="95"/>
      <c r="BRO61" s="95"/>
      <c r="BRP61" s="95"/>
      <c r="BRQ61" s="95"/>
      <c r="BRR61" s="95"/>
      <c r="BRS61" s="95"/>
      <c r="BRT61" s="95"/>
      <c r="BRU61" s="95"/>
      <c r="BRV61" s="95"/>
      <c r="BRW61" s="95"/>
      <c r="BRX61" s="95"/>
      <c r="BRY61" s="95"/>
      <c r="BRZ61" s="95"/>
      <c r="BSA61" s="95"/>
      <c r="BSB61" s="95"/>
      <c r="BSC61" s="95"/>
      <c r="BSD61" s="95"/>
      <c r="BSE61" s="95"/>
      <c r="BSF61" s="95"/>
      <c r="BSG61" s="95"/>
      <c r="BSH61" s="95"/>
      <c r="BSI61" s="95"/>
      <c r="BSJ61" s="95"/>
      <c r="BSK61" s="95"/>
      <c r="BSL61" s="95"/>
      <c r="BSM61" s="95"/>
      <c r="BSN61" s="95"/>
      <c r="BSO61" s="95"/>
      <c r="BSP61" s="95"/>
      <c r="BSQ61" s="95"/>
      <c r="BSR61" s="95"/>
      <c r="BSS61" s="95"/>
      <c r="BST61" s="95"/>
      <c r="BSU61" s="95"/>
      <c r="BSV61" s="95"/>
      <c r="BSW61" s="95"/>
      <c r="BSX61" s="95"/>
      <c r="BSY61" s="95"/>
      <c r="BSZ61" s="95"/>
      <c r="BTA61" s="95"/>
      <c r="BTB61" s="95"/>
      <c r="BTC61" s="95"/>
      <c r="BTD61" s="95"/>
      <c r="BTE61" s="95"/>
      <c r="BTF61" s="95"/>
      <c r="BTG61" s="95"/>
      <c r="BTH61" s="95"/>
      <c r="BTI61" s="95"/>
      <c r="BTJ61" s="95"/>
      <c r="BTK61" s="95"/>
      <c r="BTL61" s="95"/>
      <c r="BTM61" s="95"/>
      <c r="BTN61" s="95"/>
      <c r="BTO61" s="95"/>
      <c r="BTP61" s="95"/>
      <c r="BTQ61" s="95"/>
      <c r="BTR61" s="95"/>
      <c r="BTS61" s="95"/>
      <c r="BTT61" s="95"/>
      <c r="BTU61" s="95"/>
      <c r="BTV61" s="95"/>
      <c r="BTW61" s="95"/>
      <c r="BTX61" s="95"/>
      <c r="BTY61" s="95"/>
      <c r="BTZ61" s="95"/>
      <c r="BUA61" s="95"/>
      <c r="BUB61" s="95"/>
      <c r="BUC61" s="95"/>
      <c r="BUD61" s="95"/>
      <c r="BUE61" s="95"/>
      <c r="BUF61" s="95"/>
      <c r="BUG61" s="95"/>
      <c r="BUH61" s="95"/>
      <c r="BUI61" s="95"/>
      <c r="BUJ61" s="95"/>
      <c r="BUK61" s="95"/>
      <c r="BUL61" s="95"/>
      <c r="BUM61" s="95"/>
      <c r="BUN61" s="95"/>
      <c r="BUO61" s="95"/>
      <c r="BUP61" s="95"/>
      <c r="BUQ61" s="95"/>
      <c r="BUR61" s="95"/>
      <c r="BUS61" s="95"/>
      <c r="BUT61" s="95"/>
      <c r="BUU61" s="95"/>
      <c r="BUV61" s="95"/>
      <c r="BUW61" s="95"/>
      <c r="BUX61" s="95"/>
      <c r="BUY61" s="95"/>
      <c r="BUZ61" s="95"/>
      <c r="BVA61" s="95"/>
      <c r="BVB61" s="95"/>
      <c r="BVC61" s="95"/>
      <c r="BVD61" s="95"/>
      <c r="BVE61" s="95"/>
      <c r="BVF61" s="95"/>
      <c r="BVG61" s="95"/>
      <c r="BVH61" s="95"/>
      <c r="BVI61" s="95"/>
      <c r="BVJ61" s="95"/>
      <c r="BVK61" s="95"/>
      <c r="BVL61" s="95"/>
      <c r="BVM61" s="95"/>
      <c r="BVN61" s="95"/>
      <c r="BVO61" s="95"/>
      <c r="BVP61" s="95"/>
      <c r="BVQ61" s="95"/>
      <c r="BVR61" s="95"/>
      <c r="BVS61" s="95"/>
      <c r="BVT61" s="95"/>
      <c r="BVU61" s="95"/>
      <c r="BVV61" s="95"/>
      <c r="BVW61" s="95"/>
      <c r="BVX61" s="95"/>
      <c r="BVY61" s="95"/>
      <c r="BVZ61" s="95"/>
      <c r="BWA61" s="95"/>
      <c r="BWB61" s="95"/>
      <c r="BWC61" s="95"/>
      <c r="BWD61" s="95"/>
      <c r="BWE61" s="95"/>
      <c r="BWF61" s="95"/>
      <c r="BWG61" s="95"/>
      <c r="BWH61" s="95"/>
      <c r="BWI61" s="95"/>
      <c r="BWJ61" s="95"/>
      <c r="BWK61" s="95"/>
      <c r="BWL61" s="95"/>
      <c r="BWM61" s="95"/>
      <c r="BWN61" s="95"/>
      <c r="BWO61" s="95"/>
      <c r="BWP61" s="95"/>
      <c r="BWQ61" s="95"/>
      <c r="BWR61" s="95"/>
      <c r="BWS61" s="95"/>
      <c r="BWT61" s="95"/>
      <c r="BWU61" s="95"/>
      <c r="BWV61" s="95"/>
      <c r="BWW61" s="95"/>
      <c r="BWX61" s="95"/>
      <c r="BWY61" s="95"/>
      <c r="BWZ61" s="95"/>
      <c r="BXA61" s="95"/>
      <c r="BXB61" s="95"/>
      <c r="BXC61" s="95"/>
      <c r="BXD61" s="95"/>
      <c r="BXE61" s="95"/>
      <c r="BXF61" s="95"/>
      <c r="BXG61" s="95"/>
      <c r="BXH61" s="95"/>
      <c r="BXI61" s="95"/>
      <c r="BXJ61" s="95"/>
      <c r="BXK61" s="95"/>
      <c r="BXL61" s="95"/>
      <c r="BXM61" s="95"/>
      <c r="BXN61" s="95"/>
      <c r="BXO61" s="95"/>
      <c r="BXP61" s="95"/>
      <c r="BXQ61" s="95"/>
      <c r="BXR61" s="95"/>
      <c r="BXS61" s="95"/>
      <c r="BXT61" s="95"/>
      <c r="BXU61" s="95"/>
      <c r="BXV61" s="95"/>
      <c r="BXW61" s="95"/>
      <c r="BXX61" s="95"/>
      <c r="BXY61" s="95"/>
      <c r="BXZ61" s="95"/>
      <c r="BYA61" s="95"/>
      <c r="BYB61" s="95"/>
      <c r="BYC61" s="95"/>
      <c r="BYD61" s="95"/>
      <c r="BYE61" s="95"/>
      <c r="BYF61" s="95"/>
      <c r="BYG61" s="95"/>
      <c r="BYH61" s="95"/>
      <c r="BYI61" s="95"/>
      <c r="BYJ61" s="95"/>
      <c r="BYK61" s="95"/>
      <c r="BYL61" s="95"/>
      <c r="BYM61" s="95"/>
      <c r="BYN61" s="95"/>
      <c r="BYO61" s="95"/>
      <c r="BYP61" s="95"/>
      <c r="BYQ61" s="95"/>
      <c r="BYR61" s="95"/>
      <c r="BYS61" s="95"/>
      <c r="BYT61" s="95"/>
      <c r="BYU61" s="95"/>
      <c r="BYV61" s="95"/>
      <c r="BYW61" s="95"/>
      <c r="BYX61" s="95"/>
      <c r="BYY61" s="95"/>
      <c r="BYZ61" s="95"/>
      <c r="BZA61" s="95"/>
      <c r="BZB61" s="95"/>
      <c r="BZC61" s="95"/>
      <c r="BZD61" s="95"/>
      <c r="BZE61" s="95"/>
      <c r="BZF61" s="95"/>
      <c r="BZG61" s="95"/>
      <c r="BZH61" s="95"/>
      <c r="BZI61" s="95"/>
      <c r="BZJ61" s="95"/>
      <c r="BZK61" s="95"/>
      <c r="BZL61" s="95"/>
      <c r="BZM61" s="95"/>
      <c r="BZN61" s="95"/>
      <c r="BZO61" s="95"/>
      <c r="BZP61" s="95"/>
      <c r="BZQ61" s="95"/>
      <c r="BZR61" s="95"/>
      <c r="BZS61" s="95"/>
      <c r="BZT61" s="95"/>
      <c r="BZU61" s="95"/>
      <c r="BZV61" s="95"/>
      <c r="BZW61" s="95"/>
      <c r="BZX61" s="95"/>
      <c r="BZY61" s="95"/>
      <c r="BZZ61" s="95"/>
      <c r="CAA61" s="95"/>
      <c r="CAB61" s="95"/>
      <c r="CAC61" s="95"/>
      <c r="CAD61" s="95"/>
      <c r="CAE61" s="95"/>
      <c r="CAF61" s="95"/>
      <c r="CAG61" s="95"/>
      <c r="CAH61" s="95"/>
      <c r="CAI61" s="95"/>
      <c r="CAJ61" s="95"/>
      <c r="CAK61" s="95"/>
      <c r="CAL61" s="95"/>
      <c r="CAM61" s="95"/>
      <c r="CAN61" s="95"/>
      <c r="CAO61" s="95"/>
      <c r="CAP61" s="95"/>
      <c r="CAQ61" s="95"/>
      <c r="CAR61" s="95"/>
      <c r="CAS61" s="95"/>
      <c r="CAT61" s="95"/>
      <c r="CAU61" s="95"/>
      <c r="CAV61" s="95"/>
      <c r="CAW61" s="95"/>
      <c r="CAX61" s="95"/>
      <c r="CAY61" s="95"/>
      <c r="CAZ61" s="95"/>
      <c r="CBA61" s="95"/>
      <c r="CBB61" s="95"/>
      <c r="CBC61" s="95"/>
      <c r="CBD61" s="95"/>
      <c r="CBE61" s="95"/>
      <c r="CBF61" s="95"/>
      <c r="CBG61" s="95"/>
      <c r="CBH61" s="95"/>
      <c r="CBI61" s="95"/>
      <c r="CBJ61" s="95"/>
      <c r="CBK61" s="95"/>
      <c r="CBL61" s="95"/>
      <c r="CBM61" s="95"/>
      <c r="CBN61" s="95"/>
      <c r="CBO61" s="95"/>
      <c r="CBP61" s="95"/>
      <c r="CBQ61" s="95"/>
      <c r="CBR61" s="95"/>
      <c r="CBS61" s="95"/>
      <c r="CBT61" s="95"/>
      <c r="CBU61" s="95"/>
      <c r="CBV61" s="95"/>
      <c r="CBW61" s="95"/>
      <c r="CBX61" s="95"/>
      <c r="CBY61" s="95"/>
      <c r="CBZ61" s="95"/>
      <c r="CCA61" s="95"/>
      <c r="CCB61" s="95"/>
      <c r="CCC61" s="95"/>
      <c r="CCD61" s="95"/>
      <c r="CCE61" s="95"/>
      <c r="CCF61" s="95"/>
      <c r="CCG61" s="95"/>
      <c r="CCH61" s="95"/>
      <c r="CCI61" s="95"/>
      <c r="CCJ61" s="95"/>
      <c r="CCK61" s="95"/>
      <c r="CCL61" s="95"/>
      <c r="CCM61" s="95"/>
      <c r="CCN61" s="95"/>
      <c r="CCO61" s="95"/>
      <c r="CCP61" s="95"/>
      <c r="CCQ61" s="95"/>
      <c r="CCR61" s="95"/>
      <c r="CCS61" s="95"/>
      <c r="CCT61" s="95"/>
      <c r="CCU61" s="95"/>
      <c r="CCV61" s="95"/>
      <c r="CCW61" s="95"/>
      <c r="CCX61" s="95"/>
      <c r="CCY61" s="95"/>
      <c r="CCZ61" s="95"/>
      <c r="CDA61" s="95"/>
      <c r="CDB61" s="95"/>
      <c r="CDC61" s="95"/>
      <c r="CDD61" s="95"/>
      <c r="CDE61" s="95"/>
      <c r="CDF61" s="95"/>
      <c r="CDG61" s="95"/>
      <c r="CDH61" s="95"/>
      <c r="CDI61" s="95"/>
      <c r="CDJ61" s="95"/>
      <c r="CDK61" s="95"/>
      <c r="CDL61" s="95"/>
      <c r="CDM61" s="95"/>
      <c r="CDN61" s="95"/>
      <c r="CDO61" s="95"/>
      <c r="CDP61" s="95"/>
      <c r="CDQ61" s="95"/>
      <c r="CDR61" s="95"/>
      <c r="CDS61" s="95"/>
      <c r="CDT61" s="95"/>
      <c r="CDU61" s="95"/>
      <c r="CDV61" s="95"/>
      <c r="CDW61" s="95"/>
      <c r="CDX61" s="95"/>
      <c r="CDY61" s="95"/>
      <c r="CDZ61" s="95"/>
      <c r="CEA61" s="95"/>
      <c r="CEB61" s="95"/>
      <c r="CEC61" s="95"/>
      <c r="CED61" s="95"/>
      <c r="CEE61" s="95"/>
      <c r="CEF61" s="95"/>
      <c r="CEG61" s="95"/>
      <c r="CEH61" s="95"/>
      <c r="CEI61" s="95"/>
      <c r="CEJ61" s="95"/>
      <c r="CEK61" s="95"/>
      <c r="CEL61" s="95"/>
      <c r="CEM61" s="95"/>
      <c r="CEN61" s="95"/>
      <c r="CEO61" s="95"/>
      <c r="CEP61" s="95"/>
      <c r="CEQ61" s="95"/>
      <c r="CER61" s="95"/>
      <c r="CES61" s="95"/>
      <c r="CET61" s="95"/>
      <c r="CEU61" s="95"/>
      <c r="CEV61" s="95"/>
      <c r="CEW61" s="95"/>
      <c r="CEX61" s="95"/>
      <c r="CEY61" s="95"/>
      <c r="CEZ61" s="95"/>
      <c r="CFA61" s="95"/>
      <c r="CFB61" s="95"/>
      <c r="CFC61" s="95"/>
      <c r="CFD61" s="95"/>
      <c r="CFE61" s="95"/>
      <c r="CFF61" s="95"/>
      <c r="CFG61" s="95"/>
      <c r="CFH61" s="95"/>
      <c r="CFI61" s="95"/>
      <c r="CFJ61" s="95"/>
      <c r="CFK61" s="95"/>
      <c r="CFL61" s="95"/>
      <c r="CFM61" s="95"/>
      <c r="CFN61" s="95"/>
      <c r="CFO61" s="95"/>
      <c r="CFP61" s="95"/>
      <c r="CFQ61" s="95"/>
      <c r="CFR61" s="95"/>
      <c r="CFS61" s="95"/>
      <c r="CFT61" s="95"/>
      <c r="CFU61" s="95"/>
      <c r="CFV61" s="95"/>
      <c r="CFW61" s="95"/>
      <c r="CFX61" s="95"/>
      <c r="CFY61" s="95"/>
      <c r="CFZ61" s="95"/>
      <c r="CGA61" s="95"/>
      <c r="CGB61" s="95"/>
      <c r="CGC61" s="95"/>
      <c r="CGD61" s="95"/>
      <c r="CGE61" s="95"/>
      <c r="CGF61" s="95"/>
      <c r="CGG61" s="95"/>
      <c r="CGH61" s="95"/>
      <c r="CGI61" s="95"/>
      <c r="CGJ61" s="95"/>
      <c r="CGK61" s="95"/>
      <c r="CGL61" s="95"/>
      <c r="CGM61" s="95"/>
      <c r="CGN61" s="95"/>
      <c r="CGO61" s="95"/>
      <c r="CGP61" s="95"/>
      <c r="CGQ61" s="95"/>
      <c r="CGR61" s="95"/>
      <c r="CGS61" s="95"/>
      <c r="CGT61" s="95"/>
      <c r="CGU61" s="95"/>
      <c r="CGV61" s="95"/>
      <c r="CGW61" s="95"/>
      <c r="CGX61" s="95"/>
      <c r="CGY61" s="95"/>
      <c r="CGZ61" s="95"/>
      <c r="CHA61" s="95"/>
      <c r="CHB61" s="95"/>
      <c r="CHC61" s="95"/>
      <c r="CHD61" s="95"/>
      <c r="CHE61" s="95"/>
      <c r="CHF61" s="95"/>
      <c r="CHG61" s="95"/>
      <c r="CHH61" s="95"/>
      <c r="CHI61" s="95"/>
      <c r="CHJ61" s="95"/>
      <c r="CHK61" s="95"/>
      <c r="CHL61" s="95"/>
      <c r="CHM61" s="95"/>
      <c r="CHN61" s="95"/>
      <c r="CHO61" s="95"/>
      <c r="CHP61" s="95"/>
      <c r="CHQ61" s="95"/>
      <c r="CHR61" s="95"/>
      <c r="CHS61" s="95"/>
      <c r="CHT61" s="95"/>
      <c r="CHU61" s="95"/>
      <c r="CHV61" s="95"/>
      <c r="CHW61" s="95"/>
      <c r="CHX61" s="95"/>
      <c r="CHY61" s="95"/>
      <c r="CHZ61" s="95"/>
      <c r="CIA61" s="95"/>
      <c r="CIB61" s="95"/>
      <c r="CIC61" s="95"/>
      <c r="CID61" s="95"/>
      <c r="CIE61" s="95"/>
      <c r="CIF61" s="95"/>
      <c r="CIG61" s="95"/>
      <c r="CIH61" s="95"/>
      <c r="CII61" s="95"/>
      <c r="CIJ61" s="95"/>
      <c r="CIK61" s="95"/>
      <c r="CIL61" s="95"/>
      <c r="CIM61" s="95"/>
      <c r="CIN61" s="95"/>
      <c r="CIO61" s="95"/>
      <c r="CIP61" s="95"/>
      <c r="CIQ61" s="95"/>
      <c r="CIR61" s="95"/>
      <c r="CIS61" s="95"/>
      <c r="CIT61" s="95"/>
      <c r="CIU61" s="95"/>
      <c r="CIV61" s="95"/>
      <c r="CIW61" s="95"/>
      <c r="CIX61" s="95"/>
      <c r="CIY61" s="95"/>
      <c r="CIZ61" s="95"/>
      <c r="CJA61" s="95"/>
      <c r="CJB61" s="95"/>
      <c r="CJC61" s="95"/>
      <c r="CJD61" s="95"/>
      <c r="CJE61" s="95"/>
      <c r="CJF61" s="95"/>
      <c r="CJG61" s="95"/>
      <c r="CJH61" s="95"/>
      <c r="CJI61" s="95"/>
      <c r="CJJ61" s="95"/>
      <c r="CJK61" s="95"/>
      <c r="CJL61" s="95"/>
      <c r="CJM61" s="95"/>
      <c r="CJN61" s="95"/>
      <c r="CJO61" s="95"/>
      <c r="CJP61" s="95"/>
      <c r="CJQ61" s="95"/>
      <c r="CJR61" s="95"/>
      <c r="CJS61" s="95"/>
      <c r="CJT61" s="95"/>
      <c r="CJU61" s="95"/>
      <c r="CJV61" s="95"/>
      <c r="CJW61" s="95"/>
      <c r="CJX61" s="95"/>
      <c r="CJY61" s="95"/>
      <c r="CJZ61" s="95"/>
      <c r="CKA61" s="95"/>
      <c r="CKB61" s="95"/>
      <c r="CKC61" s="95"/>
      <c r="CKD61" s="95"/>
      <c r="CKE61" s="95"/>
      <c r="CKF61" s="95"/>
      <c r="CKG61" s="95"/>
      <c r="CKH61" s="95"/>
      <c r="CKI61" s="95"/>
      <c r="CKJ61" s="95"/>
      <c r="CKK61" s="95"/>
      <c r="CKL61" s="95"/>
      <c r="CKM61" s="95"/>
      <c r="CKN61" s="95"/>
      <c r="CKO61" s="95"/>
      <c r="CKP61" s="95"/>
      <c r="CKQ61" s="95"/>
      <c r="CKR61" s="95"/>
      <c r="CKS61" s="95"/>
      <c r="CKT61" s="95"/>
      <c r="CKU61" s="95"/>
      <c r="CKV61" s="95"/>
      <c r="CKW61" s="95"/>
      <c r="CKX61" s="95"/>
      <c r="CKY61" s="95"/>
      <c r="CKZ61" s="95"/>
      <c r="CLA61" s="95"/>
      <c r="CLB61" s="95"/>
      <c r="CLC61" s="95"/>
      <c r="CLD61" s="95"/>
      <c r="CLE61" s="95"/>
      <c r="CLF61" s="95"/>
      <c r="CLG61" s="95"/>
      <c r="CLH61" s="95"/>
      <c r="CLI61" s="95"/>
      <c r="CLJ61" s="95"/>
      <c r="CLK61" s="95"/>
      <c r="CLL61" s="95"/>
      <c r="CLM61" s="95"/>
      <c r="CLN61" s="95"/>
      <c r="CLO61" s="95"/>
      <c r="CLP61" s="95"/>
      <c r="CLQ61" s="95"/>
      <c r="CLR61" s="95"/>
      <c r="CLS61" s="95"/>
      <c r="CLT61" s="95"/>
      <c r="CLU61" s="95"/>
      <c r="CLV61" s="95"/>
      <c r="CLW61" s="95"/>
      <c r="CLX61" s="95"/>
      <c r="CLY61" s="95"/>
      <c r="CLZ61" s="95"/>
      <c r="CMA61" s="95"/>
      <c r="CMB61" s="95"/>
      <c r="CMC61" s="95"/>
      <c r="CMD61" s="95"/>
      <c r="CME61" s="95"/>
      <c r="CMF61" s="95"/>
      <c r="CMG61" s="95"/>
      <c r="CMH61" s="95"/>
      <c r="CMI61" s="95"/>
      <c r="CMJ61" s="95"/>
      <c r="CMK61" s="95"/>
      <c r="CML61" s="95"/>
      <c r="CMM61" s="95"/>
      <c r="CMN61" s="95"/>
      <c r="CMO61" s="95"/>
      <c r="CMP61" s="95"/>
      <c r="CMQ61" s="95"/>
      <c r="CMR61" s="95"/>
      <c r="CMS61" s="95"/>
      <c r="CMT61" s="95"/>
      <c r="CMU61" s="95"/>
      <c r="CMV61" s="95"/>
      <c r="CMW61" s="95"/>
      <c r="CMX61" s="95"/>
      <c r="CMY61" s="95"/>
      <c r="CMZ61" s="95"/>
      <c r="CNA61" s="95"/>
      <c r="CNB61" s="95"/>
      <c r="CNC61" s="95"/>
      <c r="CND61" s="95"/>
      <c r="CNE61" s="95"/>
      <c r="CNF61" s="95"/>
      <c r="CNG61" s="95"/>
      <c r="CNH61" s="95"/>
      <c r="CNI61" s="95"/>
      <c r="CNJ61" s="95"/>
      <c r="CNK61" s="95"/>
      <c r="CNL61" s="95"/>
      <c r="CNM61" s="95"/>
      <c r="CNN61" s="95"/>
      <c r="CNO61" s="95"/>
      <c r="CNP61" s="95"/>
      <c r="CNQ61" s="95"/>
      <c r="CNR61" s="95"/>
      <c r="CNS61" s="95"/>
      <c r="CNT61" s="95"/>
      <c r="CNU61" s="95"/>
      <c r="CNV61" s="95"/>
      <c r="CNW61" s="95"/>
      <c r="CNX61" s="95"/>
      <c r="CNY61" s="95"/>
      <c r="CNZ61" s="95"/>
      <c r="COA61" s="95"/>
      <c r="COB61" s="95"/>
      <c r="COC61" s="95"/>
      <c r="COD61" s="95"/>
      <c r="COE61" s="95"/>
      <c r="COF61" s="95"/>
      <c r="COG61" s="95"/>
      <c r="COH61" s="95"/>
      <c r="COI61" s="95"/>
      <c r="COJ61" s="95"/>
      <c r="COK61" s="95"/>
      <c r="COL61" s="95"/>
      <c r="COM61" s="95"/>
      <c r="CON61" s="95"/>
      <c r="COO61" s="95"/>
      <c r="COP61" s="95"/>
      <c r="COQ61" s="95"/>
      <c r="COR61" s="95"/>
      <c r="COS61" s="95"/>
      <c r="COT61" s="95"/>
      <c r="COU61" s="95"/>
      <c r="COV61" s="95"/>
      <c r="COW61" s="95"/>
      <c r="COX61" s="95"/>
      <c r="COY61" s="95"/>
      <c r="COZ61" s="95"/>
      <c r="CPA61" s="95"/>
      <c r="CPB61" s="95"/>
      <c r="CPC61" s="95"/>
      <c r="CPD61" s="95"/>
      <c r="CPE61" s="95"/>
      <c r="CPF61" s="95"/>
      <c r="CPG61" s="95"/>
      <c r="CPH61" s="95"/>
      <c r="CPI61" s="95"/>
      <c r="CPJ61" s="95"/>
      <c r="CPK61" s="95"/>
      <c r="CPL61" s="95"/>
      <c r="CPM61" s="95"/>
      <c r="CPN61" s="95"/>
      <c r="CPO61" s="95"/>
      <c r="CPP61" s="95"/>
      <c r="CPQ61" s="95"/>
      <c r="CPR61" s="95"/>
      <c r="CPS61" s="95"/>
      <c r="CPT61" s="95"/>
      <c r="CPU61" s="95"/>
      <c r="CPV61" s="95"/>
      <c r="CPW61" s="95"/>
      <c r="CPX61" s="95"/>
      <c r="CPY61" s="95"/>
      <c r="CPZ61" s="95"/>
      <c r="CQA61" s="95"/>
      <c r="CQB61" s="95"/>
      <c r="CQC61" s="95"/>
      <c r="CQD61" s="95"/>
      <c r="CQE61" s="95"/>
      <c r="CQF61" s="95"/>
      <c r="CQG61" s="95"/>
      <c r="CQH61" s="95"/>
      <c r="CQI61" s="95"/>
      <c r="CQJ61" s="95"/>
      <c r="CQK61" s="95"/>
      <c r="CQL61" s="95"/>
      <c r="CQM61" s="95"/>
      <c r="CQN61" s="95"/>
      <c r="CQO61" s="95"/>
      <c r="CQP61" s="95"/>
      <c r="CQQ61" s="95"/>
      <c r="CQR61" s="95"/>
      <c r="CQS61" s="95"/>
      <c r="CQT61" s="95"/>
      <c r="CQU61" s="95"/>
      <c r="CQV61" s="95"/>
      <c r="CQW61" s="95"/>
      <c r="CQX61" s="95"/>
      <c r="CQY61" s="95"/>
      <c r="CQZ61" s="95"/>
      <c r="CRA61" s="95"/>
      <c r="CRB61" s="95"/>
      <c r="CRC61" s="95"/>
      <c r="CRD61" s="95"/>
      <c r="CRE61" s="95"/>
      <c r="CRF61" s="95"/>
      <c r="CRG61" s="95"/>
      <c r="CRH61" s="95"/>
      <c r="CRI61" s="95"/>
      <c r="CRJ61" s="95"/>
      <c r="CRK61" s="95"/>
      <c r="CRL61" s="95"/>
      <c r="CRM61" s="95"/>
      <c r="CRN61" s="95"/>
      <c r="CRO61" s="95"/>
      <c r="CRP61" s="95"/>
      <c r="CRQ61" s="95"/>
      <c r="CRR61" s="95"/>
      <c r="CRS61" s="95"/>
      <c r="CRT61" s="95"/>
      <c r="CRU61" s="95"/>
      <c r="CRV61" s="95"/>
      <c r="CRW61" s="95"/>
      <c r="CRX61" s="95"/>
      <c r="CRY61" s="95"/>
      <c r="CRZ61" s="95"/>
      <c r="CSA61" s="95"/>
      <c r="CSB61" s="95"/>
      <c r="CSC61" s="95"/>
      <c r="CSD61" s="95"/>
      <c r="CSE61" s="95"/>
      <c r="CSF61" s="95"/>
      <c r="CSG61" s="95"/>
      <c r="CSH61" s="95"/>
      <c r="CSI61" s="95"/>
      <c r="CSJ61" s="95"/>
      <c r="CSK61" s="95"/>
      <c r="CSL61" s="95"/>
      <c r="CSM61" s="95"/>
      <c r="CSN61" s="95"/>
      <c r="CSO61" s="95"/>
      <c r="CSP61" s="95"/>
      <c r="CSQ61" s="95"/>
      <c r="CSR61" s="95"/>
      <c r="CSS61" s="95"/>
      <c r="CST61" s="95"/>
      <c r="CSU61" s="95"/>
      <c r="CSV61" s="95"/>
      <c r="CSW61" s="95"/>
      <c r="CSX61" s="95"/>
      <c r="CSY61" s="95"/>
      <c r="CSZ61" s="95"/>
      <c r="CTA61" s="95"/>
      <c r="CTB61" s="95"/>
      <c r="CTC61" s="95"/>
      <c r="CTD61" s="95"/>
      <c r="CTE61" s="95"/>
      <c r="CTF61" s="95"/>
      <c r="CTG61" s="95"/>
      <c r="CTH61" s="95"/>
      <c r="CTI61" s="95"/>
      <c r="CTJ61" s="95"/>
      <c r="CTK61" s="95"/>
      <c r="CTL61" s="95"/>
      <c r="CTM61" s="95"/>
      <c r="CTN61" s="95"/>
      <c r="CTO61" s="95"/>
      <c r="CTP61" s="95"/>
      <c r="CTQ61" s="95"/>
      <c r="CTR61" s="95"/>
      <c r="CTS61" s="95"/>
      <c r="CTT61" s="95"/>
      <c r="CTU61" s="95"/>
      <c r="CTV61" s="95"/>
      <c r="CTW61" s="95"/>
      <c r="CTX61" s="95"/>
      <c r="CTY61" s="95"/>
      <c r="CTZ61" s="95"/>
      <c r="CUA61" s="95"/>
      <c r="CUB61" s="95"/>
      <c r="CUC61" s="95"/>
      <c r="CUD61" s="95"/>
      <c r="CUE61" s="95"/>
      <c r="CUF61" s="95"/>
      <c r="CUG61" s="95"/>
      <c r="CUH61" s="95"/>
      <c r="CUI61" s="95"/>
      <c r="CUJ61" s="95"/>
      <c r="CUK61" s="95"/>
      <c r="CUL61" s="95"/>
      <c r="CUM61" s="95"/>
      <c r="CUN61" s="95"/>
      <c r="CUO61" s="95"/>
      <c r="CUP61" s="95"/>
      <c r="CUQ61" s="95"/>
      <c r="CUR61" s="95"/>
      <c r="CUS61" s="95"/>
      <c r="CUT61" s="95"/>
      <c r="CUU61" s="95"/>
      <c r="CUV61" s="95"/>
      <c r="CUW61" s="95"/>
      <c r="CUX61" s="95"/>
      <c r="CUY61" s="95"/>
      <c r="CUZ61" s="95"/>
      <c r="CVA61" s="95"/>
      <c r="CVB61" s="95"/>
      <c r="CVC61" s="95"/>
      <c r="CVD61" s="95"/>
      <c r="CVE61" s="95"/>
      <c r="CVF61" s="95"/>
      <c r="CVG61" s="95"/>
      <c r="CVH61" s="95"/>
      <c r="CVI61" s="95"/>
      <c r="CVJ61" s="95"/>
      <c r="CVK61" s="95"/>
      <c r="CVL61" s="95"/>
      <c r="CVM61" s="95"/>
      <c r="CVN61" s="95"/>
      <c r="CVO61" s="95"/>
      <c r="CVP61" s="95"/>
      <c r="CVQ61" s="95"/>
      <c r="CVR61" s="95"/>
      <c r="CVS61" s="95"/>
      <c r="CVT61" s="95"/>
      <c r="CVU61" s="95"/>
      <c r="CVV61" s="95"/>
      <c r="CVW61" s="95"/>
      <c r="CVX61" s="95"/>
      <c r="CVY61" s="95"/>
      <c r="CVZ61" s="95"/>
      <c r="CWA61" s="95"/>
      <c r="CWB61" s="95"/>
      <c r="CWC61" s="95"/>
      <c r="CWD61" s="95"/>
      <c r="CWE61" s="95"/>
      <c r="CWF61" s="95"/>
      <c r="CWG61" s="95"/>
      <c r="CWH61" s="95"/>
      <c r="CWI61" s="95"/>
      <c r="CWJ61" s="95"/>
      <c r="CWK61" s="95"/>
      <c r="CWL61" s="95"/>
      <c r="CWM61" s="95"/>
      <c r="CWN61" s="95"/>
      <c r="CWO61" s="95"/>
      <c r="CWP61" s="95"/>
      <c r="CWQ61" s="95"/>
      <c r="CWR61" s="95"/>
    </row>
    <row r="62" spans="1:2644" s="39" customFormat="1" ht="75.75" customHeight="1" x14ac:dyDescent="0.35">
      <c r="A62" s="479" t="s">
        <v>400</v>
      </c>
      <c r="B62" s="589" t="s">
        <v>322</v>
      </c>
      <c r="C62" s="589"/>
      <c r="D62" s="589"/>
      <c r="E62" s="589"/>
      <c r="F62" s="589"/>
      <c r="G62" s="589"/>
      <c r="H62" s="589"/>
      <c r="I62" s="589"/>
      <c r="J62" s="589"/>
      <c r="K62" s="589"/>
      <c r="L62" s="589"/>
      <c r="M62" s="589"/>
      <c r="N62" s="589"/>
      <c r="O62" s="589"/>
      <c r="P62" s="441">
        <v>5.6</v>
      </c>
      <c r="Q62" s="439"/>
      <c r="R62" s="440"/>
      <c r="S62" s="409"/>
      <c r="T62" s="441">
        <f t="shared" si="6"/>
        <v>324</v>
      </c>
      <c r="U62" s="439"/>
      <c r="V62" s="408">
        <f t="shared" si="7"/>
        <v>128</v>
      </c>
      <c r="W62" s="409"/>
      <c r="X62" s="339">
        <v>64</v>
      </c>
      <c r="Y62" s="440"/>
      <c r="Z62" s="440">
        <v>64</v>
      </c>
      <c r="AA62" s="439"/>
      <c r="AB62" s="440"/>
      <c r="AC62" s="439"/>
      <c r="AD62" s="408"/>
      <c r="AE62" s="409"/>
      <c r="AF62" s="252"/>
      <c r="AG62" s="253"/>
      <c r="AH62" s="261"/>
      <c r="AI62" s="252"/>
      <c r="AJ62" s="253"/>
      <c r="AK62" s="262"/>
      <c r="AL62" s="261"/>
      <c r="AM62" s="253"/>
      <c r="AN62" s="261"/>
      <c r="AO62" s="252"/>
      <c r="AP62" s="253"/>
      <c r="AQ62" s="262"/>
      <c r="AR62" s="261">
        <v>108</v>
      </c>
      <c r="AS62" s="253">
        <v>48</v>
      </c>
      <c r="AT62" s="262">
        <v>3</v>
      </c>
      <c r="AU62" s="157">
        <v>216</v>
      </c>
      <c r="AV62" s="296">
        <v>80</v>
      </c>
      <c r="AW62" s="158">
        <v>6</v>
      </c>
      <c r="AX62" s="261"/>
      <c r="AY62" s="253"/>
      <c r="AZ62" s="261"/>
      <c r="BA62" s="252"/>
      <c r="BB62" s="253"/>
      <c r="BC62" s="261"/>
      <c r="BD62" s="441">
        <v>8</v>
      </c>
      <c r="BE62" s="409"/>
      <c r="BF62" s="593" t="s">
        <v>260</v>
      </c>
      <c r="BG62" s="594"/>
      <c r="BH62" s="594"/>
      <c r="BI62" s="595"/>
      <c r="BJ62" s="84">
        <f t="shared" si="4"/>
        <v>128</v>
      </c>
      <c r="BK62" s="72"/>
      <c r="BL62" s="72"/>
      <c r="BM62" s="72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  <c r="IV62" s="85"/>
      <c r="IW62" s="85"/>
      <c r="IX62" s="85"/>
      <c r="IY62" s="85"/>
      <c r="IZ62" s="85"/>
      <c r="JA62" s="85"/>
      <c r="JB62" s="85"/>
      <c r="JC62" s="85"/>
      <c r="JD62" s="85"/>
      <c r="JE62" s="85"/>
      <c r="JF62" s="85"/>
      <c r="JG62" s="85"/>
      <c r="JH62" s="85"/>
      <c r="JI62" s="85"/>
      <c r="JJ62" s="85"/>
      <c r="JK62" s="85"/>
      <c r="JL62" s="85"/>
      <c r="JM62" s="85"/>
      <c r="JN62" s="85"/>
      <c r="JO62" s="85"/>
      <c r="JP62" s="85"/>
      <c r="JQ62" s="85"/>
      <c r="JR62" s="85"/>
      <c r="JS62" s="85"/>
      <c r="JT62" s="85"/>
      <c r="JU62" s="85"/>
      <c r="JV62" s="85"/>
      <c r="JW62" s="85"/>
      <c r="JX62" s="85"/>
      <c r="JY62" s="85"/>
      <c r="JZ62" s="85"/>
      <c r="KA62" s="85"/>
      <c r="KB62" s="85"/>
      <c r="KC62" s="85"/>
      <c r="KD62" s="85"/>
      <c r="KE62" s="85"/>
      <c r="KF62" s="85"/>
      <c r="KG62" s="85"/>
      <c r="KH62" s="85"/>
      <c r="KI62" s="85"/>
      <c r="KJ62" s="85"/>
      <c r="KK62" s="85"/>
      <c r="KL62" s="85"/>
      <c r="KM62" s="85"/>
      <c r="KN62" s="85"/>
      <c r="KO62" s="85"/>
      <c r="KP62" s="85"/>
      <c r="KQ62" s="85"/>
      <c r="KR62" s="85"/>
      <c r="KS62" s="85"/>
      <c r="KT62" s="85"/>
      <c r="KU62" s="85"/>
      <c r="KV62" s="85"/>
      <c r="KW62" s="85"/>
      <c r="KX62" s="85"/>
      <c r="KY62" s="85"/>
      <c r="KZ62" s="85"/>
      <c r="LA62" s="85"/>
      <c r="LB62" s="85"/>
      <c r="LC62" s="85"/>
      <c r="LD62" s="85"/>
      <c r="LE62" s="85"/>
      <c r="LF62" s="85"/>
      <c r="LG62" s="85"/>
      <c r="LH62" s="85"/>
      <c r="LI62" s="85"/>
      <c r="LJ62" s="85"/>
      <c r="LK62" s="85"/>
      <c r="LL62" s="85"/>
      <c r="LM62" s="85"/>
      <c r="LN62" s="85"/>
      <c r="LO62" s="85"/>
      <c r="LP62" s="85"/>
      <c r="LQ62" s="85"/>
      <c r="LR62" s="85"/>
      <c r="LS62" s="85"/>
      <c r="LT62" s="85"/>
      <c r="LU62" s="85"/>
      <c r="LV62" s="85"/>
      <c r="LW62" s="85"/>
      <c r="LX62" s="85"/>
      <c r="LY62" s="85"/>
      <c r="LZ62" s="85"/>
      <c r="MA62" s="85"/>
      <c r="MB62" s="85"/>
      <c r="MC62" s="85"/>
      <c r="MD62" s="85"/>
      <c r="ME62" s="85"/>
      <c r="MF62" s="85"/>
      <c r="MG62" s="85"/>
      <c r="MH62" s="85"/>
      <c r="MI62" s="85"/>
      <c r="MJ62" s="85"/>
      <c r="MK62" s="85"/>
      <c r="ML62" s="85"/>
      <c r="MM62" s="85"/>
      <c r="MN62" s="85"/>
      <c r="MO62" s="85"/>
      <c r="MP62" s="85"/>
      <c r="MQ62" s="85"/>
      <c r="MR62" s="85"/>
      <c r="MS62" s="85"/>
      <c r="MT62" s="85"/>
      <c r="MU62" s="85"/>
      <c r="MV62" s="85"/>
      <c r="MW62" s="85"/>
      <c r="MX62" s="85"/>
      <c r="MY62" s="85"/>
      <c r="MZ62" s="85"/>
      <c r="NA62" s="85"/>
      <c r="NB62" s="85"/>
      <c r="NC62" s="85"/>
      <c r="ND62" s="85"/>
      <c r="NE62" s="85"/>
      <c r="NF62" s="85"/>
      <c r="NG62" s="85"/>
      <c r="NH62" s="85"/>
      <c r="NI62" s="85"/>
      <c r="NJ62" s="85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5"/>
      <c r="NY62" s="85"/>
      <c r="NZ62" s="85"/>
      <c r="OA62" s="85"/>
      <c r="OB62" s="85"/>
      <c r="OC62" s="85"/>
      <c r="OD62" s="85"/>
      <c r="OE62" s="85"/>
      <c r="OF62" s="85"/>
      <c r="OG62" s="85"/>
      <c r="OH62" s="85"/>
      <c r="OI62" s="85"/>
      <c r="OJ62" s="85"/>
      <c r="OK62" s="85"/>
      <c r="OL62" s="85"/>
      <c r="OM62" s="85"/>
      <c r="ON62" s="85"/>
      <c r="OO62" s="85"/>
      <c r="OP62" s="85"/>
      <c r="OQ62" s="85"/>
      <c r="OR62" s="85"/>
      <c r="OS62" s="85"/>
      <c r="OT62" s="85"/>
      <c r="OU62" s="85"/>
      <c r="OV62" s="85"/>
      <c r="OW62" s="85"/>
      <c r="OX62" s="85"/>
      <c r="OY62" s="85"/>
      <c r="OZ62" s="85"/>
      <c r="PA62" s="85"/>
      <c r="PB62" s="85"/>
      <c r="PC62" s="85"/>
      <c r="PD62" s="85"/>
      <c r="PE62" s="85"/>
      <c r="PF62" s="85"/>
      <c r="PG62" s="85"/>
      <c r="PH62" s="85"/>
      <c r="PI62" s="85"/>
      <c r="PJ62" s="85"/>
      <c r="PK62" s="85"/>
      <c r="PL62" s="85"/>
      <c r="PM62" s="85"/>
      <c r="PN62" s="85"/>
      <c r="PO62" s="85"/>
      <c r="PP62" s="85"/>
      <c r="PQ62" s="85"/>
      <c r="PR62" s="85"/>
      <c r="PS62" s="85"/>
      <c r="PT62" s="85"/>
      <c r="PU62" s="85"/>
      <c r="PV62" s="85"/>
      <c r="PW62" s="85"/>
      <c r="PX62" s="85"/>
      <c r="PY62" s="85"/>
      <c r="PZ62" s="85"/>
      <c r="QA62" s="85"/>
      <c r="QB62" s="85"/>
      <c r="QC62" s="85"/>
      <c r="QD62" s="85"/>
      <c r="QE62" s="85"/>
      <c r="QF62" s="85"/>
      <c r="QG62" s="85"/>
      <c r="QH62" s="85"/>
      <c r="QI62" s="85"/>
      <c r="QJ62" s="85"/>
      <c r="QK62" s="85"/>
      <c r="QL62" s="85"/>
      <c r="QM62" s="85"/>
      <c r="QN62" s="85"/>
      <c r="QO62" s="85"/>
      <c r="QP62" s="85"/>
      <c r="QQ62" s="85"/>
      <c r="QR62" s="85"/>
      <c r="QS62" s="85"/>
      <c r="QT62" s="85"/>
      <c r="QU62" s="85"/>
      <c r="QV62" s="85"/>
      <c r="QW62" s="85"/>
      <c r="QX62" s="85"/>
      <c r="QY62" s="85"/>
      <c r="QZ62" s="85"/>
      <c r="RA62" s="85"/>
      <c r="RB62" s="85"/>
      <c r="RC62" s="85"/>
      <c r="RD62" s="85"/>
      <c r="RE62" s="85"/>
      <c r="RF62" s="85"/>
      <c r="RG62" s="85"/>
      <c r="RH62" s="85"/>
      <c r="RI62" s="85"/>
      <c r="RJ62" s="85"/>
      <c r="RK62" s="85"/>
      <c r="RL62" s="85"/>
      <c r="RM62" s="85"/>
      <c r="RN62" s="85"/>
      <c r="RO62" s="85"/>
      <c r="RP62" s="85"/>
      <c r="RQ62" s="85"/>
      <c r="RR62" s="85"/>
      <c r="RS62" s="85"/>
      <c r="RT62" s="85"/>
      <c r="RU62" s="85"/>
      <c r="RV62" s="85"/>
      <c r="RW62" s="85"/>
      <c r="RX62" s="85"/>
      <c r="RY62" s="85"/>
      <c r="RZ62" s="85"/>
      <c r="SA62" s="85"/>
      <c r="SB62" s="85"/>
      <c r="SC62" s="85"/>
      <c r="SD62" s="85"/>
      <c r="SE62" s="85"/>
      <c r="SF62" s="85"/>
      <c r="SG62" s="85"/>
      <c r="SH62" s="85"/>
      <c r="SI62" s="85"/>
      <c r="SJ62" s="85"/>
      <c r="SK62" s="85"/>
      <c r="SL62" s="85"/>
      <c r="SM62" s="85"/>
      <c r="SN62" s="85"/>
      <c r="SO62" s="85"/>
      <c r="SP62" s="85"/>
      <c r="SQ62" s="85"/>
      <c r="SR62" s="85"/>
      <c r="SS62" s="85"/>
      <c r="ST62" s="85"/>
      <c r="SU62" s="85"/>
      <c r="SV62" s="85"/>
      <c r="SW62" s="85"/>
      <c r="SX62" s="85"/>
      <c r="SY62" s="85"/>
      <c r="SZ62" s="85"/>
      <c r="TA62" s="85"/>
      <c r="TB62" s="85"/>
      <c r="TC62" s="85"/>
      <c r="TD62" s="85"/>
      <c r="TE62" s="85"/>
      <c r="TF62" s="85"/>
      <c r="TG62" s="85"/>
      <c r="TH62" s="85"/>
      <c r="TI62" s="85"/>
      <c r="TJ62" s="85"/>
      <c r="TK62" s="85"/>
      <c r="TL62" s="85"/>
      <c r="TM62" s="85"/>
      <c r="TN62" s="85"/>
      <c r="TO62" s="85"/>
      <c r="TP62" s="85"/>
      <c r="TQ62" s="85"/>
      <c r="TR62" s="85"/>
      <c r="TS62" s="85"/>
      <c r="TT62" s="85"/>
      <c r="TU62" s="85"/>
      <c r="TV62" s="85"/>
      <c r="TW62" s="85"/>
      <c r="TX62" s="85"/>
      <c r="TY62" s="85"/>
      <c r="TZ62" s="85"/>
      <c r="UA62" s="85"/>
      <c r="UB62" s="85"/>
      <c r="UC62" s="85"/>
      <c r="UD62" s="85"/>
      <c r="UE62" s="85"/>
      <c r="UF62" s="85"/>
      <c r="UG62" s="85"/>
      <c r="UH62" s="85"/>
      <c r="UI62" s="85"/>
      <c r="UJ62" s="85"/>
      <c r="UK62" s="85"/>
      <c r="UL62" s="85"/>
      <c r="UM62" s="85"/>
      <c r="UN62" s="85"/>
      <c r="UO62" s="85"/>
      <c r="UP62" s="85"/>
      <c r="UQ62" s="85"/>
      <c r="UR62" s="85"/>
      <c r="US62" s="85"/>
      <c r="UT62" s="85"/>
      <c r="UU62" s="85"/>
      <c r="UV62" s="85"/>
      <c r="UW62" s="85"/>
      <c r="UX62" s="85"/>
      <c r="UY62" s="85"/>
      <c r="UZ62" s="85"/>
      <c r="VA62" s="85"/>
      <c r="VB62" s="85"/>
      <c r="VC62" s="85"/>
      <c r="VD62" s="85"/>
      <c r="VE62" s="85"/>
      <c r="VF62" s="85"/>
      <c r="VG62" s="85"/>
      <c r="VH62" s="85"/>
      <c r="VI62" s="85"/>
      <c r="VJ62" s="85"/>
      <c r="VK62" s="85"/>
      <c r="VL62" s="85"/>
      <c r="VM62" s="85"/>
      <c r="VN62" s="85"/>
      <c r="VO62" s="85"/>
      <c r="VP62" s="85"/>
      <c r="VQ62" s="85"/>
      <c r="VR62" s="85"/>
      <c r="VS62" s="85"/>
      <c r="VT62" s="85"/>
      <c r="VU62" s="85"/>
      <c r="VV62" s="85"/>
      <c r="VW62" s="85"/>
      <c r="VX62" s="85"/>
      <c r="VY62" s="85"/>
      <c r="VZ62" s="85"/>
      <c r="WA62" s="85"/>
      <c r="WB62" s="85"/>
      <c r="WC62" s="85"/>
      <c r="WD62" s="85"/>
      <c r="WE62" s="85"/>
      <c r="WF62" s="85"/>
      <c r="WG62" s="85"/>
      <c r="WH62" s="85"/>
      <c r="WI62" s="85"/>
      <c r="WJ62" s="85"/>
      <c r="WK62" s="85"/>
      <c r="WL62" s="85"/>
      <c r="WM62" s="85"/>
      <c r="WN62" s="85"/>
      <c r="WO62" s="85"/>
      <c r="WP62" s="85"/>
      <c r="WQ62" s="85"/>
      <c r="WR62" s="85"/>
      <c r="WS62" s="85"/>
      <c r="WT62" s="85"/>
      <c r="WU62" s="85"/>
      <c r="WV62" s="85"/>
      <c r="WW62" s="85"/>
      <c r="WX62" s="85"/>
      <c r="WY62" s="85"/>
      <c r="WZ62" s="85"/>
      <c r="XA62" s="85"/>
      <c r="XB62" s="85"/>
      <c r="XC62" s="85"/>
      <c r="XD62" s="85"/>
      <c r="XE62" s="85"/>
      <c r="XF62" s="85"/>
      <c r="XG62" s="85"/>
      <c r="XH62" s="85"/>
      <c r="XI62" s="85"/>
      <c r="XJ62" s="85"/>
      <c r="XK62" s="85"/>
      <c r="XL62" s="85"/>
      <c r="XM62" s="85"/>
      <c r="XN62" s="85"/>
      <c r="XO62" s="85"/>
      <c r="XP62" s="85"/>
      <c r="XQ62" s="85"/>
      <c r="XR62" s="85"/>
      <c r="XS62" s="85"/>
      <c r="XT62" s="85"/>
      <c r="XU62" s="85"/>
      <c r="XV62" s="85"/>
      <c r="XW62" s="85"/>
      <c r="XX62" s="85"/>
      <c r="XY62" s="85"/>
      <c r="XZ62" s="85"/>
      <c r="YA62" s="85"/>
      <c r="YB62" s="85"/>
      <c r="YC62" s="85"/>
      <c r="YD62" s="85"/>
      <c r="YE62" s="85"/>
      <c r="YF62" s="85"/>
      <c r="YG62" s="85"/>
      <c r="YH62" s="85"/>
      <c r="YI62" s="85"/>
      <c r="YJ62" s="85"/>
      <c r="YK62" s="85"/>
      <c r="YL62" s="85"/>
      <c r="YM62" s="85"/>
      <c r="YN62" s="85"/>
      <c r="YO62" s="85"/>
      <c r="YP62" s="85"/>
      <c r="YQ62" s="85"/>
      <c r="YR62" s="85"/>
      <c r="YS62" s="85"/>
      <c r="YT62" s="85"/>
      <c r="YU62" s="85"/>
      <c r="YV62" s="85"/>
      <c r="YW62" s="85"/>
      <c r="YX62" s="85"/>
      <c r="YY62" s="85"/>
      <c r="YZ62" s="85"/>
      <c r="ZA62" s="85"/>
      <c r="ZB62" s="85"/>
      <c r="ZC62" s="85"/>
      <c r="ZD62" s="85"/>
      <c r="ZE62" s="85"/>
      <c r="ZF62" s="85"/>
      <c r="ZG62" s="85"/>
      <c r="ZH62" s="85"/>
      <c r="ZI62" s="85"/>
      <c r="ZJ62" s="85"/>
      <c r="ZK62" s="85"/>
      <c r="ZL62" s="85"/>
      <c r="ZM62" s="85"/>
      <c r="ZN62" s="85"/>
      <c r="ZO62" s="85"/>
      <c r="ZP62" s="85"/>
      <c r="ZQ62" s="85"/>
      <c r="ZR62" s="85"/>
      <c r="ZS62" s="85"/>
      <c r="ZT62" s="85"/>
      <c r="ZU62" s="85"/>
      <c r="ZV62" s="85"/>
      <c r="ZW62" s="85"/>
      <c r="ZX62" s="85"/>
      <c r="ZY62" s="85"/>
      <c r="ZZ62" s="85"/>
      <c r="AAA62" s="85"/>
      <c r="AAB62" s="85"/>
      <c r="AAC62" s="85"/>
      <c r="AAD62" s="85"/>
      <c r="AAE62" s="85"/>
      <c r="AAF62" s="85"/>
      <c r="AAG62" s="85"/>
      <c r="AAH62" s="85"/>
      <c r="AAI62" s="85"/>
      <c r="AAJ62" s="85"/>
      <c r="AAK62" s="85"/>
      <c r="AAL62" s="85"/>
      <c r="AAM62" s="85"/>
      <c r="AAN62" s="85"/>
      <c r="AAO62" s="85"/>
      <c r="AAP62" s="85"/>
      <c r="AAQ62" s="85"/>
      <c r="AAR62" s="85"/>
      <c r="AAS62" s="85"/>
      <c r="AAT62" s="85"/>
      <c r="AAU62" s="85"/>
      <c r="AAV62" s="85"/>
      <c r="AAW62" s="85"/>
      <c r="AAX62" s="85"/>
      <c r="AAY62" s="85"/>
      <c r="AAZ62" s="85"/>
      <c r="ABA62" s="85"/>
      <c r="ABB62" s="85"/>
      <c r="ABC62" s="85"/>
      <c r="ABD62" s="85"/>
      <c r="ABE62" s="85"/>
      <c r="ABF62" s="85"/>
      <c r="ABG62" s="85"/>
      <c r="ABH62" s="85"/>
      <c r="ABI62" s="85"/>
      <c r="ABJ62" s="85"/>
      <c r="ABK62" s="85"/>
      <c r="ABL62" s="85"/>
      <c r="ABM62" s="85"/>
      <c r="ABN62" s="85"/>
      <c r="ABO62" s="85"/>
      <c r="ABP62" s="85"/>
      <c r="ABQ62" s="85"/>
      <c r="ABR62" s="85"/>
      <c r="ABS62" s="85"/>
      <c r="ABT62" s="85"/>
      <c r="ABU62" s="85"/>
      <c r="ABV62" s="85"/>
      <c r="ABW62" s="85"/>
      <c r="ABX62" s="85"/>
      <c r="ABY62" s="85"/>
      <c r="ABZ62" s="85"/>
      <c r="ACA62" s="85"/>
      <c r="ACB62" s="85"/>
      <c r="ACC62" s="85"/>
      <c r="ACD62" s="85"/>
      <c r="ACE62" s="85"/>
      <c r="ACF62" s="85"/>
      <c r="ACG62" s="85"/>
      <c r="ACH62" s="85"/>
      <c r="ACI62" s="85"/>
      <c r="ACJ62" s="85"/>
      <c r="ACK62" s="85"/>
      <c r="ACL62" s="85"/>
      <c r="ACM62" s="85"/>
      <c r="ACN62" s="85"/>
      <c r="ACO62" s="85"/>
      <c r="ACP62" s="85"/>
      <c r="ACQ62" s="85"/>
      <c r="ACR62" s="85"/>
      <c r="ACS62" s="85"/>
      <c r="ACT62" s="85"/>
      <c r="ACU62" s="85"/>
      <c r="ACV62" s="85"/>
      <c r="ACW62" s="85"/>
      <c r="ACX62" s="85"/>
      <c r="ACY62" s="85"/>
      <c r="ACZ62" s="85"/>
      <c r="ADA62" s="85"/>
      <c r="ADB62" s="85"/>
      <c r="ADC62" s="85"/>
      <c r="ADD62" s="85"/>
      <c r="ADE62" s="85"/>
      <c r="ADF62" s="85"/>
      <c r="ADG62" s="85"/>
      <c r="ADH62" s="85"/>
      <c r="ADI62" s="85"/>
      <c r="ADJ62" s="85"/>
      <c r="ADK62" s="85"/>
      <c r="ADL62" s="85"/>
      <c r="ADM62" s="85"/>
      <c r="ADN62" s="85"/>
      <c r="ADO62" s="85"/>
      <c r="ADP62" s="85"/>
      <c r="ADQ62" s="85"/>
      <c r="ADR62" s="85"/>
      <c r="ADS62" s="85"/>
      <c r="ADT62" s="85"/>
      <c r="ADU62" s="85"/>
      <c r="ADV62" s="85"/>
      <c r="ADW62" s="85"/>
      <c r="ADX62" s="85"/>
      <c r="ADY62" s="85"/>
      <c r="ADZ62" s="85"/>
      <c r="AEA62" s="85"/>
      <c r="AEB62" s="85"/>
      <c r="AEC62" s="85"/>
      <c r="AED62" s="85"/>
      <c r="AEE62" s="85"/>
      <c r="AEF62" s="85"/>
      <c r="AEG62" s="85"/>
      <c r="AEH62" s="85"/>
      <c r="AEI62" s="85"/>
      <c r="AEJ62" s="85"/>
      <c r="AEK62" s="85"/>
      <c r="AEL62" s="85"/>
      <c r="AEM62" s="85"/>
      <c r="AEN62" s="85"/>
      <c r="AEO62" s="85"/>
      <c r="AEP62" s="85"/>
      <c r="AEQ62" s="85"/>
      <c r="AER62" s="85"/>
      <c r="AES62" s="85"/>
      <c r="AET62" s="85"/>
      <c r="AEU62" s="85"/>
      <c r="AEV62" s="85"/>
      <c r="AEW62" s="85"/>
      <c r="AEX62" s="85"/>
      <c r="AEY62" s="85"/>
      <c r="AEZ62" s="85"/>
      <c r="AFA62" s="85"/>
      <c r="AFB62" s="85"/>
      <c r="AFC62" s="85"/>
      <c r="AFD62" s="85"/>
      <c r="AFE62" s="85"/>
      <c r="AFF62" s="85"/>
      <c r="AFG62" s="85"/>
      <c r="AFH62" s="85"/>
      <c r="AFI62" s="85"/>
      <c r="AFJ62" s="85"/>
      <c r="AFK62" s="85"/>
      <c r="AFL62" s="85"/>
      <c r="AFM62" s="85"/>
      <c r="AFN62" s="85"/>
      <c r="AFO62" s="85"/>
      <c r="AFP62" s="85"/>
      <c r="AFQ62" s="85"/>
      <c r="AFR62" s="85"/>
      <c r="AFS62" s="85"/>
      <c r="AFT62" s="85"/>
      <c r="AFU62" s="85"/>
      <c r="AFV62" s="85"/>
      <c r="AFW62" s="85"/>
      <c r="AFX62" s="85"/>
      <c r="AFY62" s="85"/>
      <c r="AFZ62" s="85"/>
      <c r="AGA62" s="85"/>
      <c r="AGB62" s="85"/>
      <c r="AGC62" s="85"/>
      <c r="AGD62" s="85"/>
      <c r="AGE62" s="85"/>
      <c r="AGF62" s="85"/>
      <c r="AGG62" s="85"/>
      <c r="AGH62" s="85"/>
      <c r="AGI62" s="85"/>
      <c r="AGJ62" s="85"/>
      <c r="AGK62" s="85"/>
      <c r="AGL62" s="85"/>
      <c r="AGM62" s="85"/>
      <c r="AGN62" s="85"/>
      <c r="AGO62" s="85"/>
      <c r="AGP62" s="85"/>
      <c r="AGQ62" s="85"/>
      <c r="AGR62" s="85"/>
      <c r="AGS62" s="85"/>
      <c r="AGT62" s="85"/>
      <c r="AGU62" s="85"/>
      <c r="AGV62" s="85"/>
      <c r="AGW62" s="85"/>
      <c r="AGX62" s="85"/>
      <c r="AGY62" s="85"/>
      <c r="AGZ62" s="85"/>
      <c r="AHA62" s="85"/>
      <c r="AHB62" s="85"/>
      <c r="AHC62" s="85"/>
      <c r="AHD62" s="85"/>
      <c r="AHE62" s="85"/>
      <c r="AHF62" s="85"/>
      <c r="AHG62" s="85"/>
      <c r="AHH62" s="85"/>
      <c r="AHI62" s="85"/>
      <c r="AHJ62" s="85"/>
      <c r="AHK62" s="85"/>
      <c r="AHL62" s="85"/>
      <c r="AHM62" s="85"/>
      <c r="AHN62" s="85"/>
      <c r="AHO62" s="85"/>
      <c r="AHP62" s="85"/>
      <c r="AHQ62" s="85"/>
      <c r="AHR62" s="85"/>
      <c r="AHS62" s="85"/>
      <c r="AHT62" s="85"/>
      <c r="AHU62" s="85"/>
      <c r="AHV62" s="85"/>
      <c r="AHW62" s="85"/>
      <c r="AHX62" s="85"/>
      <c r="AHY62" s="85"/>
      <c r="AHZ62" s="85"/>
      <c r="AIA62" s="85"/>
      <c r="AIB62" s="85"/>
      <c r="AIC62" s="85"/>
      <c r="AID62" s="85"/>
      <c r="AIE62" s="85"/>
      <c r="AIF62" s="85"/>
      <c r="AIG62" s="85"/>
      <c r="AIH62" s="85"/>
      <c r="AII62" s="85"/>
      <c r="AIJ62" s="85"/>
      <c r="AIK62" s="85"/>
      <c r="AIL62" s="85"/>
      <c r="AIM62" s="85"/>
      <c r="AIN62" s="85"/>
      <c r="AIO62" s="85"/>
      <c r="AIP62" s="85"/>
      <c r="AIQ62" s="85"/>
      <c r="AIR62" s="85"/>
      <c r="AIS62" s="85"/>
      <c r="AIT62" s="85"/>
      <c r="AIU62" s="85"/>
      <c r="AIV62" s="85"/>
      <c r="AIW62" s="85"/>
      <c r="AIX62" s="85"/>
      <c r="AIY62" s="85"/>
      <c r="AIZ62" s="85"/>
      <c r="AJA62" s="85"/>
      <c r="AJB62" s="85"/>
      <c r="AJC62" s="85"/>
      <c r="AJD62" s="85"/>
      <c r="AJE62" s="85"/>
      <c r="AJF62" s="85"/>
      <c r="AJG62" s="85"/>
      <c r="AJH62" s="85"/>
      <c r="AJI62" s="85"/>
      <c r="AJJ62" s="85"/>
      <c r="AJK62" s="85"/>
      <c r="AJL62" s="85"/>
      <c r="AJM62" s="85"/>
      <c r="AJN62" s="85"/>
      <c r="AJO62" s="85"/>
      <c r="AJP62" s="85"/>
      <c r="AJQ62" s="85"/>
      <c r="AJR62" s="85"/>
      <c r="AJS62" s="85"/>
      <c r="AJT62" s="85"/>
      <c r="AJU62" s="85"/>
      <c r="AJV62" s="85"/>
      <c r="AJW62" s="85"/>
      <c r="AJX62" s="85"/>
      <c r="AJY62" s="85"/>
      <c r="AJZ62" s="85"/>
      <c r="AKA62" s="85"/>
      <c r="AKB62" s="85"/>
      <c r="AKC62" s="85"/>
      <c r="AKD62" s="85"/>
      <c r="AKE62" s="85"/>
      <c r="AKF62" s="85"/>
      <c r="AKG62" s="85"/>
      <c r="AKH62" s="85"/>
      <c r="AKI62" s="85"/>
      <c r="AKJ62" s="85"/>
      <c r="AKK62" s="85"/>
      <c r="AKL62" s="85"/>
      <c r="AKM62" s="85"/>
      <c r="AKN62" s="85"/>
      <c r="AKO62" s="85"/>
      <c r="AKP62" s="85"/>
      <c r="AKQ62" s="85"/>
      <c r="AKR62" s="85"/>
      <c r="AKS62" s="85"/>
      <c r="AKT62" s="85"/>
      <c r="AKU62" s="85"/>
      <c r="AKV62" s="85"/>
      <c r="AKW62" s="85"/>
      <c r="AKX62" s="85"/>
      <c r="AKY62" s="85"/>
      <c r="AKZ62" s="85"/>
      <c r="ALA62" s="85"/>
      <c r="ALB62" s="85"/>
      <c r="ALC62" s="85"/>
      <c r="ALD62" s="85"/>
      <c r="ALE62" s="85"/>
      <c r="ALF62" s="85"/>
      <c r="ALG62" s="85"/>
      <c r="ALH62" s="85"/>
      <c r="ALI62" s="85"/>
      <c r="ALJ62" s="85"/>
      <c r="ALK62" s="85"/>
      <c r="ALL62" s="85"/>
      <c r="ALM62" s="85"/>
      <c r="ALN62" s="85"/>
      <c r="ALO62" s="85"/>
      <c r="ALP62" s="85"/>
      <c r="ALQ62" s="85"/>
      <c r="ALR62" s="85"/>
      <c r="ALS62" s="85"/>
      <c r="ALT62" s="85"/>
      <c r="ALU62" s="85"/>
      <c r="ALV62" s="85"/>
      <c r="ALW62" s="85"/>
      <c r="ALX62" s="85"/>
      <c r="ALY62" s="85"/>
      <c r="ALZ62" s="85"/>
      <c r="AMA62" s="85"/>
      <c r="AMB62" s="85"/>
      <c r="AMC62" s="85"/>
      <c r="AMD62" s="85"/>
      <c r="AME62" s="85"/>
      <c r="AMF62" s="85"/>
      <c r="AMG62" s="85"/>
      <c r="AMH62" s="85"/>
      <c r="AMI62" s="85"/>
      <c r="AMJ62" s="85"/>
      <c r="AMK62" s="85"/>
      <c r="AML62" s="85"/>
      <c r="AMM62" s="85"/>
      <c r="AMN62" s="85"/>
      <c r="AMO62" s="85"/>
      <c r="AMP62" s="85"/>
      <c r="AMQ62" s="85"/>
      <c r="AMR62" s="85"/>
      <c r="AMS62" s="85"/>
      <c r="AMT62" s="85"/>
      <c r="AMU62" s="85"/>
      <c r="AMV62" s="85"/>
      <c r="AMW62" s="85"/>
      <c r="AMX62" s="85"/>
      <c r="AMY62" s="85"/>
      <c r="AMZ62" s="85"/>
      <c r="ANA62" s="85"/>
      <c r="ANB62" s="85"/>
      <c r="ANC62" s="85"/>
      <c r="AND62" s="85"/>
      <c r="ANE62" s="85"/>
      <c r="ANF62" s="85"/>
      <c r="ANG62" s="85"/>
      <c r="ANH62" s="85"/>
      <c r="ANI62" s="85"/>
      <c r="ANJ62" s="85"/>
      <c r="ANK62" s="85"/>
      <c r="ANL62" s="85"/>
      <c r="ANM62" s="85"/>
      <c r="ANN62" s="85"/>
      <c r="ANO62" s="85"/>
      <c r="ANP62" s="85"/>
      <c r="ANQ62" s="85"/>
      <c r="ANR62" s="85"/>
      <c r="ANS62" s="85"/>
      <c r="ANT62" s="85"/>
      <c r="ANU62" s="85"/>
      <c r="ANV62" s="85"/>
      <c r="ANW62" s="85"/>
      <c r="ANX62" s="85"/>
      <c r="ANY62" s="85"/>
      <c r="ANZ62" s="85"/>
      <c r="AOA62" s="85"/>
      <c r="AOB62" s="85"/>
      <c r="AOC62" s="85"/>
      <c r="AOD62" s="85"/>
      <c r="AOE62" s="85"/>
      <c r="AOF62" s="85"/>
      <c r="AOG62" s="85"/>
      <c r="AOH62" s="85"/>
      <c r="AOI62" s="85"/>
      <c r="AOJ62" s="85"/>
      <c r="AOK62" s="85"/>
      <c r="AOL62" s="85"/>
      <c r="AOM62" s="85"/>
      <c r="AON62" s="85"/>
      <c r="AOO62" s="85"/>
      <c r="AOP62" s="85"/>
      <c r="AOQ62" s="85"/>
      <c r="AOR62" s="85"/>
      <c r="AOS62" s="85"/>
      <c r="AOT62" s="85"/>
      <c r="AOU62" s="85"/>
      <c r="AOV62" s="85"/>
      <c r="AOW62" s="85"/>
      <c r="AOX62" s="85"/>
      <c r="AOY62" s="85"/>
      <c r="AOZ62" s="85"/>
      <c r="APA62" s="85"/>
      <c r="APB62" s="85"/>
      <c r="APC62" s="85"/>
      <c r="APD62" s="85"/>
      <c r="APE62" s="85"/>
      <c r="APF62" s="85"/>
      <c r="APG62" s="85"/>
      <c r="APH62" s="85"/>
      <c r="API62" s="85"/>
      <c r="APJ62" s="85"/>
      <c r="APK62" s="85"/>
      <c r="APL62" s="85"/>
      <c r="APM62" s="85"/>
      <c r="APN62" s="85"/>
      <c r="APO62" s="85"/>
      <c r="APP62" s="85"/>
      <c r="APQ62" s="85"/>
      <c r="APR62" s="85"/>
      <c r="APS62" s="85"/>
      <c r="APT62" s="85"/>
      <c r="APU62" s="85"/>
      <c r="APV62" s="85"/>
      <c r="APW62" s="85"/>
      <c r="APX62" s="85"/>
      <c r="APY62" s="85"/>
      <c r="APZ62" s="85"/>
      <c r="AQA62" s="85"/>
      <c r="AQB62" s="85"/>
      <c r="AQC62" s="85"/>
      <c r="AQD62" s="85"/>
      <c r="AQE62" s="85"/>
      <c r="AQF62" s="85"/>
      <c r="AQG62" s="85"/>
      <c r="AQH62" s="85"/>
      <c r="AQI62" s="85"/>
      <c r="AQJ62" s="85"/>
      <c r="AQK62" s="85"/>
      <c r="AQL62" s="85"/>
      <c r="AQM62" s="85"/>
      <c r="AQN62" s="85"/>
      <c r="AQO62" s="85"/>
      <c r="AQP62" s="85"/>
      <c r="AQQ62" s="85"/>
      <c r="AQR62" s="85"/>
      <c r="AQS62" s="85"/>
      <c r="AQT62" s="85"/>
      <c r="AQU62" s="85"/>
      <c r="AQV62" s="85"/>
      <c r="AQW62" s="85"/>
      <c r="AQX62" s="85"/>
      <c r="AQY62" s="85"/>
      <c r="AQZ62" s="85"/>
      <c r="ARA62" s="85"/>
      <c r="ARB62" s="85"/>
      <c r="ARC62" s="85"/>
      <c r="ARD62" s="85"/>
      <c r="ARE62" s="85"/>
      <c r="ARF62" s="85"/>
      <c r="ARG62" s="85"/>
      <c r="ARH62" s="85"/>
      <c r="ARI62" s="85"/>
      <c r="ARJ62" s="85"/>
      <c r="ARK62" s="85"/>
      <c r="ARL62" s="85"/>
      <c r="ARM62" s="85"/>
      <c r="ARN62" s="85"/>
      <c r="ARO62" s="85"/>
      <c r="ARP62" s="85"/>
      <c r="ARQ62" s="85"/>
      <c r="ARR62" s="85"/>
      <c r="ARS62" s="85"/>
      <c r="ART62" s="85"/>
      <c r="ARU62" s="85"/>
      <c r="ARV62" s="85"/>
      <c r="ARW62" s="85"/>
      <c r="ARX62" s="85"/>
      <c r="ARY62" s="85"/>
      <c r="ARZ62" s="85"/>
      <c r="ASA62" s="85"/>
      <c r="ASB62" s="85"/>
      <c r="ASC62" s="85"/>
      <c r="ASD62" s="85"/>
      <c r="ASE62" s="85"/>
      <c r="ASF62" s="85"/>
      <c r="ASG62" s="85"/>
      <c r="ASH62" s="85"/>
      <c r="ASI62" s="85"/>
      <c r="ASJ62" s="85"/>
      <c r="ASK62" s="85"/>
      <c r="ASL62" s="85"/>
      <c r="ASM62" s="85"/>
      <c r="ASN62" s="85"/>
      <c r="ASO62" s="85"/>
      <c r="ASP62" s="85"/>
      <c r="ASQ62" s="85"/>
      <c r="ASR62" s="85"/>
      <c r="ASS62" s="85"/>
      <c r="AST62" s="85"/>
      <c r="ASU62" s="85"/>
      <c r="ASV62" s="85"/>
      <c r="ASW62" s="85"/>
      <c r="ASX62" s="85"/>
      <c r="ASY62" s="85"/>
      <c r="ASZ62" s="85"/>
      <c r="ATA62" s="85"/>
      <c r="ATB62" s="85"/>
      <c r="ATC62" s="85"/>
      <c r="ATD62" s="85"/>
      <c r="ATE62" s="85"/>
      <c r="ATF62" s="85"/>
      <c r="ATG62" s="85"/>
      <c r="ATH62" s="85"/>
      <c r="ATI62" s="85"/>
      <c r="ATJ62" s="85"/>
      <c r="ATK62" s="85"/>
      <c r="ATL62" s="85"/>
      <c r="ATM62" s="85"/>
      <c r="ATN62" s="85"/>
      <c r="ATO62" s="85"/>
      <c r="ATP62" s="85"/>
      <c r="ATQ62" s="85"/>
      <c r="ATR62" s="85"/>
      <c r="ATS62" s="85"/>
      <c r="ATT62" s="85"/>
      <c r="ATU62" s="85"/>
      <c r="ATV62" s="85"/>
      <c r="ATW62" s="85"/>
      <c r="ATX62" s="85"/>
      <c r="ATY62" s="85"/>
      <c r="ATZ62" s="85"/>
      <c r="AUA62" s="85"/>
      <c r="AUB62" s="85"/>
      <c r="AUC62" s="85"/>
      <c r="AUD62" s="85"/>
      <c r="AUE62" s="85"/>
      <c r="AUF62" s="85"/>
      <c r="AUG62" s="85"/>
      <c r="AUH62" s="85"/>
      <c r="AUI62" s="85"/>
      <c r="AUJ62" s="85"/>
      <c r="AUK62" s="85"/>
      <c r="AUL62" s="85"/>
      <c r="AUM62" s="85"/>
      <c r="AUN62" s="85"/>
      <c r="AUO62" s="85"/>
      <c r="AUP62" s="85"/>
      <c r="AUQ62" s="85"/>
      <c r="AUR62" s="85"/>
      <c r="AUS62" s="85"/>
      <c r="AUT62" s="85"/>
      <c r="AUU62" s="85"/>
      <c r="AUV62" s="85"/>
      <c r="AUW62" s="85"/>
      <c r="AUX62" s="85"/>
      <c r="AUY62" s="85"/>
      <c r="AUZ62" s="85"/>
      <c r="AVA62" s="85"/>
      <c r="AVB62" s="85"/>
      <c r="AVC62" s="85"/>
      <c r="AVD62" s="85"/>
      <c r="AVE62" s="85"/>
      <c r="AVF62" s="85"/>
      <c r="AVG62" s="85"/>
      <c r="AVH62" s="85"/>
      <c r="AVI62" s="85"/>
      <c r="AVJ62" s="85"/>
      <c r="AVK62" s="85"/>
      <c r="AVL62" s="85"/>
      <c r="AVM62" s="85"/>
      <c r="AVN62" s="85"/>
      <c r="AVO62" s="85"/>
      <c r="AVP62" s="85"/>
      <c r="AVQ62" s="85"/>
      <c r="AVR62" s="85"/>
      <c r="AVS62" s="85"/>
      <c r="AVT62" s="85"/>
      <c r="AVU62" s="85"/>
      <c r="AVV62" s="85"/>
      <c r="AVW62" s="85"/>
      <c r="AVX62" s="85"/>
      <c r="AVY62" s="85"/>
      <c r="AVZ62" s="85"/>
      <c r="AWA62" s="85"/>
      <c r="AWB62" s="85"/>
      <c r="AWC62" s="85"/>
      <c r="AWD62" s="85"/>
      <c r="AWE62" s="85"/>
      <c r="AWF62" s="85"/>
      <c r="AWG62" s="85"/>
      <c r="AWH62" s="85"/>
      <c r="AWI62" s="85"/>
      <c r="AWJ62" s="85"/>
      <c r="AWK62" s="85"/>
      <c r="AWL62" s="85"/>
      <c r="AWM62" s="85"/>
      <c r="AWN62" s="85"/>
      <c r="AWO62" s="85"/>
      <c r="AWP62" s="85"/>
      <c r="AWQ62" s="85"/>
      <c r="AWR62" s="85"/>
      <c r="AWS62" s="85"/>
      <c r="AWT62" s="85"/>
      <c r="AWU62" s="85"/>
      <c r="AWV62" s="85"/>
      <c r="AWW62" s="85"/>
      <c r="AWX62" s="85"/>
      <c r="AWY62" s="85"/>
      <c r="AWZ62" s="85"/>
      <c r="AXA62" s="85"/>
      <c r="AXB62" s="85"/>
      <c r="AXC62" s="85"/>
      <c r="AXD62" s="85"/>
      <c r="AXE62" s="85"/>
      <c r="AXF62" s="85"/>
      <c r="AXG62" s="85"/>
      <c r="AXH62" s="85"/>
      <c r="AXI62" s="85"/>
      <c r="AXJ62" s="85"/>
      <c r="AXK62" s="85"/>
      <c r="AXL62" s="85"/>
      <c r="AXM62" s="85"/>
      <c r="AXN62" s="85"/>
      <c r="AXO62" s="85"/>
      <c r="AXP62" s="85"/>
      <c r="AXQ62" s="85"/>
      <c r="AXR62" s="85"/>
      <c r="AXS62" s="85"/>
      <c r="AXT62" s="85"/>
      <c r="AXU62" s="85"/>
      <c r="AXV62" s="85"/>
      <c r="AXW62" s="85"/>
      <c r="AXX62" s="85"/>
      <c r="AXY62" s="85"/>
      <c r="AXZ62" s="85"/>
      <c r="AYA62" s="85"/>
      <c r="AYB62" s="85"/>
      <c r="AYC62" s="85"/>
      <c r="AYD62" s="85"/>
      <c r="AYE62" s="85"/>
      <c r="AYF62" s="85"/>
      <c r="AYG62" s="85"/>
      <c r="AYH62" s="85"/>
      <c r="AYI62" s="85"/>
      <c r="AYJ62" s="85"/>
      <c r="AYK62" s="85"/>
      <c r="AYL62" s="85"/>
      <c r="AYM62" s="85"/>
      <c r="AYN62" s="85"/>
      <c r="AYO62" s="85"/>
      <c r="AYP62" s="85"/>
      <c r="AYQ62" s="85"/>
      <c r="AYR62" s="85"/>
      <c r="AYS62" s="85"/>
      <c r="AYT62" s="85"/>
      <c r="AYU62" s="85"/>
      <c r="AYV62" s="85"/>
      <c r="AYW62" s="85"/>
      <c r="AYX62" s="85"/>
      <c r="AYY62" s="85"/>
      <c r="AYZ62" s="85"/>
      <c r="AZA62" s="85"/>
      <c r="AZB62" s="85"/>
      <c r="AZC62" s="85"/>
      <c r="AZD62" s="85"/>
      <c r="AZE62" s="85"/>
      <c r="AZF62" s="85"/>
      <c r="AZG62" s="85"/>
      <c r="AZH62" s="85"/>
      <c r="AZI62" s="85"/>
      <c r="AZJ62" s="85"/>
      <c r="AZK62" s="85"/>
      <c r="AZL62" s="85"/>
      <c r="AZM62" s="85"/>
      <c r="AZN62" s="85"/>
      <c r="AZO62" s="85"/>
      <c r="AZP62" s="85"/>
      <c r="AZQ62" s="85"/>
      <c r="AZR62" s="85"/>
      <c r="AZS62" s="85"/>
      <c r="AZT62" s="85"/>
      <c r="AZU62" s="85"/>
      <c r="AZV62" s="85"/>
      <c r="AZW62" s="85"/>
      <c r="AZX62" s="85"/>
      <c r="AZY62" s="85"/>
      <c r="AZZ62" s="85"/>
      <c r="BAA62" s="85"/>
      <c r="BAB62" s="85"/>
      <c r="BAC62" s="85"/>
      <c r="BAD62" s="85"/>
      <c r="BAE62" s="85"/>
      <c r="BAF62" s="85"/>
      <c r="BAG62" s="85"/>
      <c r="BAH62" s="85"/>
      <c r="BAI62" s="85"/>
      <c r="BAJ62" s="85"/>
      <c r="BAK62" s="85"/>
      <c r="BAL62" s="85"/>
      <c r="BAM62" s="85"/>
      <c r="BAN62" s="85"/>
      <c r="BAO62" s="85"/>
      <c r="BAP62" s="85"/>
      <c r="BAQ62" s="85"/>
      <c r="BAR62" s="85"/>
      <c r="BAS62" s="85"/>
      <c r="BAT62" s="85"/>
      <c r="BAU62" s="85"/>
      <c r="BAV62" s="85"/>
      <c r="BAW62" s="85"/>
      <c r="BAX62" s="85"/>
      <c r="BAY62" s="85"/>
      <c r="BAZ62" s="85"/>
      <c r="BBA62" s="85"/>
      <c r="BBB62" s="85"/>
      <c r="BBC62" s="85"/>
      <c r="BBD62" s="85"/>
      <c r="BBE62" s="85"/>
      <c r="BBF62" s="85"/>
      <c r="BBG62" s="85"/>
      <c r="BBH62" s="85"/>
      <c r="BBI62" s="85"/>
      <c r="BBJ62" s="85"/>
      <c r="BBK62" s="85"/>
      <c r="BBL62" s="85"/>
      <c r="BBM62" s="85"/>
      <c r="BBN62" s="85"/>
      <c r="BBO62" s="85"/>
      <c r="BBP62" s="85"/>
      <c r="BBQ62" s="85"/>
      <c r="BBR62" s="85"/>
      <c r="BBS62" s="85"/>
      <c r="BBT62" s="85"/>
      <c r="BBU62" s="85"/>
      <c r="BBV62" s="85"/>
      <c r="BBW62" s="85"/>
      <c r="BBX62" s="85"/>
      <c r="BBY62" s="85"/>
      <c r="BBZ62" s="85"/>
      <c r="BCA62" s="85"/>
      <c r="BCB62" s="85"/>
      <c r="BCC62" s="85"/>
      <c r="BCD62" s="85"/>
      <c r="BCE62" s="85"/>
      <c r="BCF62" s="85"/>
      <c r="BCG62" s="85"/>
      <c r="BCH62" s="85"/>
      <c r="BCI62" s="85"/>
      <c r="BCJ62" s="85"/>
      <c r="BCK62" s="85"/>
      <c r="BCL62" s="85"/>
      <c r="BCM62" s="85"/>
      <c r="BCN62" s="85"/>
      <c r="BCO62" s="85"/>
      <c r="BCP62" s="85"/>
      <c r="BCQ62" s="85"/>
      <c r="BCR62" s="85"/>
      <c r="BCS62" s="85"/>
      <c r="BCT62" s="85"/>
      <c r="BCU62" s="85"/>
      <c r="BCV62" s="85"/>
      <c r="BCW62" s="85"/>
      <c r="BCX62" s="85"/>
      <c r="BCY62" s="85"/>
      <c r="BCZ62" s="85"/>
      <c r="BDA62" s="85"/>
      <c r="BDB62" s="85"/>
      <c r="BDC62" s="85"/>
      <c r="BDD62" s="85"/>
      <c r="BDE62" s="85"/>
      <c r="BDF62" s="85"/>
      <c r="BDG62" s="85"/>
      <c r="BDH62" s="85"/>
      <c r="BDI62" s="85"/>
      <c r="BDJ62" s="85"/>
      <c r="BDK62" s="85"/>
      <c r="BDL62" s="85"/>
      <c r="BDM62" s="85"/>
      <c r="BDN62" s="85"/>
      <c r="BDO62" s="85"/>
      <c r="BDP62" s="85"/>
      <c r="BDQ62" s="85"/>
      <c r="BDR62" s="85"/>
      <c r="BDS62" s="85"/>
      <c r="BDT62" s="85"/>
      <c r="BDU62" s="85"/>
      <c r="BDV62" s="85"/>
      <c r="BDW62" s="85"/>
      <c r="BDX62" s="85"/>
      <c r="BDY62" s="85"/>
      <c r="BDZ62" s="85"/>
      <c r="BEA62" s="85"/>
      <c r="BEB62" s="85"/>
      <c r="BEC62" s="85"/>
      <c r="BED62" s="85"/>
      <c r="BEE62" s="85"/>
      <c r="BEF62" s="85"/>
      <c r="BEG62" s="85"/>
      <c r="BEH62" s="85"/>
      <c r="BEI62" s="85"/>
      <c r="BEJ62" s="85"/>
      <c r="BEK62" s="85"/>
      <c r="BEL62" s="85"/>
      <c r="BEM62" s="85"/>
      <c r="BEN62" s="85"/>
      <c r="BEO62" s="85"/>
      <c r="BEP62" s="85"/>
      <c r="BEQ62" s="85"/>
      <c r="BER62" s="85"/>
      <c r="BES62" s="85"/>
      <c r="BET62" s="85"/>
      <c r="BEU62" s="85"/>
      <c r="BEV62" s="85"/>
      <c r="BEW62" s="85"/>
      <c r="BEX62" s="85"/>
      <c r="BEY62" s="85"/>
      <c r="BEZ62" s="85"/>
      <c r="BFA62" s="85"/>
      <c r="BFB62" s="85"/>
      <c r="BFC62" s="85"/>
      <c r="BFD62" s="85"/>
      <c r="BFE62" s="85"/>
      <c r="BFF62" s="85"/>
      <c r="BFG62" s="85"/>
      <c r="BFH62" s="85"/>
      <c r="BFI62" s="85"/>
      <c r="BFJ62" s="85"/>
      <c r="BFK62" s="85"/>
      <c r="BFL62" s="85"/>
      <c r="BFM62" s="85"/>
      <c r="BFN62" s="85"/>
      <c r="BFO62" s="85"/>
      <c r="BFP62" s="85"/>
      <c r="BFQ62" s="85"/>
      <c r="BFR62" s="85"/>
      <c r="BFS62" s="85"/>
      <c r="BFT62" s="85"/>
      <c r="BFU62" s="85"/>
      <c r="BFV62" s="85"/>
      <c r="BFW62" s="85"/>
      <c r="BFX62" s="85"/>
      <c r="BFY62" s="85"/>
      <c r="BFZ62" s="85"/>
      <c r="BGA62" s="85"/>
      <c r="BGB62" s="85"/>
      <c r="BGC62" s="85"/>
      <c r="BGD62" s="85"/>
      <c r="BGE62" s="85"/>
      <c r="BGF62" s="85"/>
      <c r="BGG62" s="85"/>
      <c r="BGH62" s="85"/>
      <c r="BGI62" s="85"/>
      <c r="BGJ62" s="85"/>
      <c r="BGK62" s="85"/>
      <c r="BGL62" s="85"/>
      <c r="BGM62" s="85"/>
      <c r="BGN62" s="85"/>
      <c r="BGO62" s="85"/>
      <c r="BGP62" s="85"/>
      <c r="BGQ62" s="85"/>
      <c r="BGR62" s="85"/>
      <c r="BGS62" s="85"/>
      <c r="BGT62" s="85"/>
      <c r="BGU62" s="85"/>
      <c r="BGV62" s="85"/>
      <c r="BGW62" s="85"/>
      <c r="BGX62" s="85"/>
      <c r="BGY62" s="85"/>
      <c r="BGZ62" s="85"/>
      <c r="BHA62" s="85"/>
      <c r="BHB62" s="85"/>
      <c r="BHC62" s="85"/>
      <c r="BHD62" s="85"/>
      <c r="BHE62" s="85"/>
      <c r="BHF62" s="85"/>
      <c r="BHG62" s="85"/>
      <c r="BHH62" s="85"/>
      <c r="BHI62" s="85"/>
      <c r="BHJ62" s="85"/>
      <c r="BHK62" s="85"/>
      <c r="BHL62" s="85"/>
      <c r="BHM62" s="85"/>
      <c r="BHN62" s="85"/>
      <c r="BHO62" s="85"/>
      <c r="BHP62" s="85"/>
      <c r="BHQ62" s="85"/>
      <c r="BHR62" s="85"/>
      <c r="BHS62" s="85"/>
      <c r="BHT62" s="85"/>
      <c r="BHU62" s="85"/>
      <c r="BHV62" s="85"/>
      <c r="BHW62" s="85"/>
      <c r="BHX62" s="85"/>
      <c r="BHY62" s="85"/>
      <c r="BHZ62" s="85"/>
      <c r="BIA62" s="85"/>
      <c r="BIB62" s="85"/>
      <c r="BIC62" s="85"/>
      <c r="BID62" s="85"/>
      <c r="BIE62" s="85"/>
      <c r="BIF62" s="85"/>
      <c r="BIG62" s="85"/>
      <c r="BIH62" s="85"/>
      <c r="BII62" s="85"/>
      <c r="BIJ62" s="85"/>
      <c r="BIK62" s="85"/>
      <c r="BIL62" s="85"/>
      <c r="BIM62" s="85"/>
      <c r="BIN62" s="85"/>
      <c r="BIO62" s="85"/>
      <c r="BIP62" s="85"/>
      <c r="BIQ62" s="85"/>
      <c r="BIR62" s="85"/>
      <c r="BIS62" s="85"/>
      <c r="BIT62" s="85"/>
      <c r="BIU62" s="85"/>
      <c r="BIV62" s="85"/>
      <c r="BIW62" s="85"/>
      <c r="BIX62" s="85"/>
      <c r="BIY62" s="85"/>
      <c r="BIZ62" s="85"/>
      <c r="BJA62" s="85"/>
      <c r="BJB62" s="85"/>
      <c r="BJC62" s="85"/>
      <c r="BJD62" s="85"/>
      <c r="BJE62" s="85"/>
      <c r="BJF62" s="85"/>
      <c r="BJG62" s="85"/>
      <c r="BJH62" s="85"/>
      <c r="BJI62" s="85"/>
      <c r="BJJ62" s="85"/>
      <c r="BJK62" s="85"/>
      <c r="BJL62" s="85"/>
      <c r="BJM62" s="85"/>
      <c r="BJN62" s="85"/>
      <c r="BJO62" s="85"/>
      <c r="BJP62" s="85"/>
      <c r="BJQ62" s="85"/>
      <c r="BJR62" s="85"/>
      <c r="BJS62" s="85"/>
      <c r="BJT62" s="85"/>
      <c r="BJU62" s="85"/>
      <c r="BJV62" s="85"/>
      <c r="BJW62" s="85"/>
      <c r="BJX62" s="85"/>
      <c r="BJY62" s="85"/>
      <c r="BJZ62" s="85"/>
      <c r="BKA62" s="85"/>
      <c r="BKB62" s="85"/>
      <c r="BKC62" s="85"/>
      <c r="BKD62" s="85"/>
      <c r="BKE62" s="85"/>
      <c r="BKF62" s="85"/>
      <c r="BKG62" s="85"/>
      <c r="BKH62" s="85"/>
      <c r="BKI62" s="85"/>
      <c r="BKJ62" s="85"/>
      <c r="BKK62" s="85"/>
      <c r="BKL62" s="85"/>
      <c r="BKM62" s="85"/>
      <c r="BKN62" s="85"/>
      <c r="BKO62" s="85"/>
      <c r="BKP62" s="85"/>
      <c r="BKQ62" s="85"/>
      <c r="BKR62" s="85"/>
      <c r="BKS62" s="85"/>
      <c r="BKT62" s="85"/>
      <c r="BKU62" s="85"/>
      <c r="BKV62" s="85"/>
      <c r="BKW62" s="85"/>
      <c r="BKX62" s="85"/>
      <c r="BKY62" s="85"/>
      <c r="BKZ62" s="85"/>
      <c r="BLA62" s="85"/>
      <c r="BLB62" s="85"/>
      <c r="BLC62" s="85"/>
      <c r="BLD62" s="85"/>
      <c r="BLE62" s="85"/>
      <c r="BLF62" s="85"/>
      <c r="BLG62" s="85"/>
      <c r="BLH62" s="85"/>
      <c r="BLI62" s="85"/>
      <c r="BLJ62" s="85"/>
      <c r="BLK62" s="85"/>
      <c r="BLL62" s="85"/>
      <c r="BLM62" s="85"/>
      <c r="BLN62" s="85"/>
      <c r="BLO62" s="85"/>
      <c r="BLP62" s="85"/>
      <c r="BLQ62" s="85"/>
      <c r="BLR62" s="85"/>
      <c r="BLS62" s="85"/>
      <c r="BLT62" s="85"/>
      <c r="BLU62" s="85"/>
      <c r="BLV62" s="85"/>
      <c r="BLW62" s="85"/>
      <c r="BLX62" s="85"/>
      <c r="BLY62" s="85"/>
      <c r="BLZ62" s="85"/>
      <c r="BMA62" s="85"/>
      <c r="BMB62" s="85"/>
      <c r="BMC62" s="85"/>
      <c r="BMD62" s="85"/>
      <c r="BME62" s="85"/>
      <c r="BMF62" s="85"/>
      <c r="BMG62" s="85"/>
      <c r="BMH62" s="85"/>
      <c r="BMI62" s="85"/>
      <c r="BMJ62" s="85"/>
      <c r="BMK62" s="85"/>
      <c r="BML62" s="85"/>
      <c r="BMM62" s="85"/>
      <c r="BMN62" s="85"/>
      <c r="BMO62" s="85"/>
      <c r="BMP62" s="85"/>
      <c r="BMQ62" s="85"/>
      <c r="BMR62" s="85"/>
      <c r="BMS62" s="85"/>
      <c r="BMT62" s="85"/>
      <c r="BMU62" s="85"/>
      <c r="BMV62" s="85"/>
      <c r="BMW62" s="85"/>
      <c r="BMX62" s="85"/>
      <c r="BMY62" s="85"/>
      <c r="BMZ62" s="85"/>
      <c r="BNA62" s="85"/>
      <c r="BNB62" s="85"/>
      <c r="BNC62" s="85"/>
      <c r="BND62" s="85"/>
      <c r="BNE62" s="85"/>
      <c r="BNF62" s="85"/>
      <c r="BNG62" s="85"/>
      <c r="BNH62" s="85"/>
      <c r="BNI62" s="85"/>
      <c r="BNJ62" s="85"/>
      <c r="BNK62" s="85"/>
      <c r="BNL62" s="85"/>
      <c r="BNM62" s="85"/>
      <c r="BNN62" s="85"/>
      <c r="BNO62" s="85"/>
      <c r="BNP62" s="85"/>
      <c r="BNQ62" s="85"/>
      <c r="BNR62" s="85"/>
      <c r="BNS62" s="85"/>
      <c r="BNT62" s="85"/>
      <c r="BNU62" s="85"/>
      <c r="BNV62" s="85"/>
      <c r="BNW62" s="85"/>
      <c r="BNX62" s="85"/>
      <c r="BNY62" s="85"/>
      <c r="BNZ62" s="85"/>
      <c r="BOA62" s="85"/>
      <c r="BOB62" s="85"/>
      <c r="BOC62" s="85"/>
      <c r="BOD62" s="85"/>
      <c r="BOE62" s="85"/>
      <c r="BOF62" s="85"/>
      <c r="BOG62" s="85"/>
      <c r="BOH62" s="85"/>
      <c r="BOI62" s="85"/>
      <c r="BOJ62" s="85"/>
      <c r="BOK62" s="85"/>
      <c r="BOL62" s="85"/>
      <c r="BOM62" s="85"/>
      <c r="BON62" s="85"/>
      <c r="BOO62" s="85"/>
      <c r="BOP62" s="85"/>
      <c r="BOQ62" s="85"/>
      <c r="BOR62" s="85"/>
      <c r="BOS62" s="85"/>
      <c r="BOT62" s="85"/>
      <c r="BOU62" s="85"/>
      <c r="BOV62" s="85"/>
      <c r="BOW62" s="85"/>
      <c r="BOX62" s="85"/>
      <c r="BOY62" s="85"/>
      <c r="BOZ62" s="85"/>
      <c r="BPA62" s="85"/>
      <c r="BPB62" s="85"/>
      <c r="BPC62" s="85"/>
      <c r="BPD62" s="85"/>
      <c r="BPE62" s="85"/>
      <c r="BPF62" s="85"/>
      <c r="BPG62" s="85"/>
      <c r="BPH62" s="85"/>
      <c r="BPI62" s="85"/>
      <c r="BPJ62" s="85"/>
      <c r="BPK62" s="85"/>
      <c r="BPL62" s="85"/>
      <c r="BPM62" s="85"/>
      <c r="BPN62" s="85"/>
      <c r="BPO62" s="85"/>
      <c r="BPP62" s="85"/>
      <c r="BPQ62" s="85"/>
      <c r="BPR62" s="85"/>
      <c r="BPS62" s="85"/>
      <c r="BPT62" s="85"/>
      <c r="BPU62" s="85"/>
      <c r="BPV62" s="85"/>
      <c r="BPW62" s="85"/>
      <c r="BPX62" s="85"/>
      <c r="BPY62" s="85"/>
      <c r="BPZ62" s="85"/>
      <c r="BQA62" s="85"/>
      <c r="BQB62" s="85"/>
      <c r="BQC62" s="85"/>
      <c r="BQD62" s="85"/>
      <c r="BQE62" s="85"/>
      <c r="BQF62" s="85"/>
      <c r="BQG62" s="85"/>
      <c r="BQH62" s="85"/>
      <c r="BQI62" s="85"/>
      <c r="BQJ62" s="85"/>
      <c r="BQK62" s="85"/>
      <c r="BQL62" s="85"/>
      <c r="BQM62" s="85"/>
      <c r="BQN62" s="85"/>
      <c r="BQO62" s="85"/>
      <c r="BQP62" s="85"/>
      <c r="BQQ62" s="85"/>
      <c r="BQR62" s="85"/>
      <c r="BQS62" s="85"/>
      <c r="BQT62" s="85"/>
      <c r="BQU62" s="85"/>
      <c r="BQV62" s="85"/>
      <c r="BQW62" s="85"/>
      <c r="BQX62" s="85"/>
      <c r="BQY62" s="85"/>
      <c r="BQZ62" s="85"/>
      <c r="BRA62" s="85"/>
      <c r="BRB62" s="85"/>
      <c r="BRC62" s="85"/>
      <c r="BRD62" s="85"/>
      <c r="BRE62" s="85"/>
      <c r="BRF62" s="85"/>
      <c r="BRG62" s="85"/>
      <c r="BRH62" s="85"/>
      <c r="BRI62" s="85"/>
      <c r="BRJ62" s="85"/>
      <c r="BRK62" s="85"/>
      <c r="BRL62" s="85"/>
      <c r="BRM62" s="85"/>
      <c r="BRN62" s="85"/>
      <c r="BRO62" s="85"/>
      <c r="BRP62" s="85"/>
      <c r="BRQ62" s="85"/>
      <c r="BRR62" s="85"/>
      <c r="BRS62" s="85"/>
      <c r="BRT62" s="85"/>
      <c r="BRU62" s="85"/>
      <c r="BRV62" s="85"/>
      <c r="BRW62" s="85"/>
      <c r="BRX62" s="85"/>
      <c r="BRY62" s="85"/>
      <c r="BRZ62" s="85"/>
      <c r="BSA62" s="85"/>
      <c r="BSB62" s="85"/>
      <c r="BSC62" s="85"/>
      <c r="BSD62" s="85"/>
      <c r="BSE62" s="85"/>
      <c r="BSF62" s="85"/>
      <c r="BSG62" s="85"/>
      <c r="BSH62" s="85"/>
      <c r="BSI62" s="85"/>
      <c r="BSJ62" s="85"/>
      <c r="BSK62" s="85"/>
      <c r="BSL62" s="85"/>
      <c r="BSM62" s="85"/>
      <c r="BSN62" s="85"/>
      <c r="BSO62" s="85"/>
      <c r="BSP62" s="85"/>
      <c r="BSQ62" s="85"/>
      <c r="BSR62" s="85"/>
      <c r="BSS62" s="85"/>
      <c r="BST62" s="85"/>
      <c r="BSU62" s="85"/>
      <c r="BSV62" s="85"/>
      <c r="BSW62" s="85"/>
      <c r="BSX62" s="85"/>
      <c r="BSY62" s="85"/>
      <c r="BSZ62" s="85"/>
      <c r="BTA62" s="85"/>
      <c r="BTB62" s="85"/>
      <c r="BTC62" s="85"/>
      <c r="BTD62" s="85"/>
      <c r="BTE62" s="85"/>
      <c r="BTF62" s="85"/>
      <c r="BTG62" s="85"/>
      <c r="BTH62" s="85"/>
      <c r="BTI62" s="85"/>
      <c r="BTJ62" s="85"/>
      <c r="BTK62" s="85"/>
      <c r="BTL62" s="85"/>
      <c r="BTM62" s="85"/>
      <c r="BTN62" s="85"/>
      <c r="BTO62" s="85"/>
      <c r="BTP62" s="85"/>
      <c r="BTQ62" s="85"/>
      <c r="BTR62" s="85"/>
      <c r="BTS62" s="85"/>
      <c r="BTT62" s="85"/>
      <c r="BTU62" s="85"/>
      <c r="BTV62" s="85"/>
      <c r="BTW62" s="85"/>
      <c r="BTX62" s="85"/>
      <c r="BTY62" s="85"/>
      <c r="BTZ62" s="85"/>
      <c r="BUA62" s="85"/>
      <c r="BUB62" s="85"/>
      <c r="BUC62" s="85"/>
      <c r="BUD62" s="85"/>
      <c r="BUE62" s="85"/>
      <c r="BUF62" s="85"/>
      <c r="BUG62" s="85"/>
      <c r="BUH62" s="85"/>
      <c r="BUI62" s="85"/>
      <c r="BUJ62" s="85"/>
      <c r="BUK62" s="85"/>
      <c r="BUL62" s="85"/>
      <c r="BUM62" s="85"/>
      <c r="BUN62" s="85"/>
      <c r="BUO62" s="85"/>
      <c r="BUP62" s="85"/>
      <c r="BUQ62" s="85"/>
      <c r="BUR62" s="85"/>
      <c r="BUS62" s="85"/>
      <c r="BUT62" s="85"/>
      <c r="BUU62" s="85"/>
      <c r="BUV62" s="85"/>
      <c r="BUW62" s="85"/>
      <c r="BUX62" s="85"/>
      <c r="BUY62" s="85"/>
      <c r="BUZ62" s="85"/>
      <c r="BVA62" s="85"/>
      <c r="BVB62" s="85"/>
      <c r="BVC62" s="85"/>
      <c r="BVD62" s="85"/>
      <c r="BVE62" s="85"/>
      <c r="BVF62" s="85"/>
      <c r="BVG62" s="85"/>
      <c r="BVH62" s="85"/>
      <c r="BVI62" s="85"/>
      <c r="BVJ62" s="85"/>
      <c r="BVK62" s="85"/>
      <c r="BVL62" s="85"/>
      <c r="BVM62" s="85"/>
      <c r="BVN62" s="85"/>
      <c r="BVO62" s="85"/>
      <c r="BVP62" s="85"/>
      <c r="BVQ62" s="85"/>
      <c r="BVR62" s="85"/>
      <c r="BVS62" s="85"/>
      <c r="BVT62" s="85"/>
      <c r="BVU62" s="85"/>
      <c r="BVV62" s="85"/>
      <c r="BVW62" s="85"/>
      <c r="BVX62" s="85"/>
      <c r="BVY62" s="85"/>
      <c r="BVZ62" s="85"/>
      <c r="BWA62" s="85"/>
      <c r="BWB62" s="85"/>
      <c r="BWC62" s="85"/>
      <c r="BWD62" s="85"/>
      <c r="BWE62" s="85"/>
      <c r="BWF62" s="85"/>
      <c r="BWG62" s="85"/>
      <c r="BWH62" s="85"/>
      <c r="BWI62" s="85"/>
      <c r="BWJ62" s="85"/>
      <c r="BWK62" s="85"/>
      <c r="BWL62" s="85"/>
      <c r="BWM62" s="85"/>
      <c r="BWN62" s="85"/>
      <c r="BWO62" s="85"/>
      <c r="BWP62" s="85"/>
      <c r="BWQ62" s="85"/>
      <c r="BWR62" s="85"/>
      <c r="BWS62" s="85"/>
      <c r="BWT62" s="85"/>
      <c r="BWU62" s="85"/>
      <c r="BWV62" s="85"/>
      <c r="BWW62" s="85"/>
      <c r="BWX62" s="85"/>
      <c r="BWY62" s="85"/>
      <c r="BWZ62" s="85"/>
      <c r="BXA62" s="85"/>
      <c r="BXB62" s="85"/>
      <c r="BXC62" s="85"/>
      <c r="BXD62" s="85"/>
      <c r="BXE62" s="85"/>
      <c r="BXF62" s="85"/>
      <c r="BXG62" s="85"/>
      <c r="BXH62" s="85"/>
      <c r="BXI62" s="85"/>
      <c r="BXJ62" s="85"/>
      <c r="BXK62" s="85"/>
      <c r="BXL62" s="85"/>
      <c r="BXM62" s="85"/>
      <c r="BXN62" s="85"/>
      <c r="BXO62" s="85"/>
      <c r="BXP62" s="85"/>
      <c r="BXQ62" s="85"/>
      <c r="BXR62" s="85"/>
      <c r="BXS62" s="85"/>
      <c r="BXT62" s="85"/>
      <c r="BXU62" s="85"/>
      <c r="BXV62" s="85"/>
      <c r="BXW62" s="85"/>
      <c r="BXX62" s="85"/>
      <c r="BXY62" s="85"/>
      <c r="BXZ62" s="85"/>
      <c r="BYA62" s="85"/>
      <c r="BYB62" s="85"/>
      <c r="BYC62" s="85"/>
      <c r="BYD62" s="85"/>
      <c r="BYE62" s="85"/>
      <c r="BYF62" s="85"/>
      <c r="BYG62" s="85"/>
      <c r="BYH62" s="85"/>
      <c r="BYI62" s="85"/>
      <c r="BYJ62" s="85"/>
      <c r="BYK62" s="85"/>
      <c r="BYL62" s="85"/>
      <c r="BYM62" s="85"/>
      <c r="BYN62" s="85"/>
      <c r="BYO62" s="85"/>
      <c r="BYP62" s="85"/>
      <c r="BYQ62" s="85"/>
      <c r="BYR62" s="85"/>
      <c r="BYS62" s="85"/>
      <c r="BYT62" s="85"/>
      <c r="BYU62" s="85"/>
      <c r="BYV62" s="85"/>
      <c r="BYW62" s="85"/>
      <c r="BYX62" s="85"/>
      <c r="BYY62" s="85"/>
      <c r="BYZ62" s="85"/>
      <c r="BZA62" s="85"/>
      <c r="BZB62" s="85"/>
      <c r="BZC62" s="85"/>
      <c r="BZD62" s="85"/>
      <c r="BZE62" s="85"/>
      <c r="BZF62" s="85"/>
      <c r="BZG62" s="85"/>
      <c r="BZH62" s="85"/>
      <c r="BZI62" s="85"/>
      <c r="BZJ62" s="85"/>
      <c r="BZK62" s="85"/>
      <c r="BZL62" s="85"/>
      <c r="BZM62" s="85"/>
      <c r="BZN62" s="85"/>
      <c r="BZO62" s="85"/>
      <c r="BZP62" s="85"/>
      <c r="BZQ62" s="85"/>
      <c r="BZR62" s="85"/>
      <c r="BZS62" s="85"/>
      <c r="BZT62" s="85"/>
      <c r="BZU62" s="85"/>
      <c r="BZV62" s="85"/>
      <c r="BZW62" s="85"/>
      <c r="BZX62" s="85"/>
      <c r="BZY62" s="85"/>
      <c r="BZZ62" s="85"/>
      <c r="CAA62" s="85"/>
      <c r="CAB62" s="85"/>
      <c r="CAC62" s="85"/>
      <c r="CAD62" s="85"/>
      <c r="CAE62" s="85"/>
      <c r="CAF62" s="85"/>
      <c r="CAG62" s="85"/>
      <c r="CAH62" s="85"/>
      <c r="CAI62" s="85"/>
      <c r="CAJ62" s="85"/>
      <c r="CAK62" s="85"/>
      <c r="CAL62" s="85"/>
      <c r="CAM62" s="85"/>
      <c r="CAN62" s="85"/>
      <c r="CAO62" s="85"/>
      <c r="CAP62" s="85"/>
      <c r="CAQ62" s="85"/>
      <c r="CAR62" s="85"/>
      <c r="CAS62" s="85"/>
      <c r="CAT62" s="85"/>
      <c r="CAU62" s="85"/>
      <c r="CAV62" s="85"/>
      <c r="CAW62" s="85"/>
      <c r="CAX62" s="85"/>
      <c r="CAY62" s="85"/>
      <c r="CAZ62" s="85"/>
      <c r="CBA62" s="85"/>
      <c r="CBB62" s="85"/>
      <c r="CBC62" s="85"/>
      <c r="CBD62" s="85"/>
      <c r="CBE62" s="85"/>
      <c r="CBF62" s="85"/>
      <c r="CBG62" s="85"/>
      <c r="CBH62" s="85"/>
      <c r="CBI62" s="85"/>
      <c r="CBJ62" s="85"/>
      <c r="CBK62" s="85"/>
      <c r="CBL62" s="85"/>
      <c r="CBM62" s="85"/>
      <c r="CBN62" s="85"/>
      <c r="CBO62" s="85"/>
      <c r="CBP62" s="85"/>
      <c r="CBQ62" s="85"/>
      <c r="CBR62" s="85"/>
      <c r="CBS62" s="85"/>
      <c r="CBT62" s="85"/>
      <c r="CBU62" s="85"/>
      <c r="CBV62" s="85"/>
      <c r="CBW62" s="85"/>
      <c r="CBX62" s="85"/>
      <c r="CBY62" s="85"/>
      <c r="CBZ62" s="85"/>
      <c r="CCA62" s="85"/>
      <c r="CCB62" s="85"/>
      <c r="CCC62" s="85"/>
      <c r="CCD62" s="85"/>
      <c r="CCE62" s="85"/>
      <c r="CCF62" s="85"/>
      <c r="CCG62" s="85"/>
      <c r="CCH62" s="85"/>
      <c r="CCI62" s="85"/>
      <c r="CCJ62" s="85"/>
      <c r="CCK62" s="85"/>
      <c r="CCL62" s="85"/>
      <c r="CCM62" s="85"/>
      <c r="CCN62" s="85"/>
      <c r="CCO62" s="85"/>
      <c r="CCP62" s="85"/>
      <c r="CCQ62" s="85"/>
      <c r="CCR62" s="85"/>
      <c r="CCS62" s="85"/>
      <c r="CCT62" s="85"/>
      <c r="CCU62" s="85"/>
      <c r="CCV62" s="85"/>
      <c r="CCW62" s="85"/>
      <c r="CCX62" s="85"/>
      <c r="CCY62" s="85"/>
      <c r="CCZ62" s="85"/>
      <c r="CDA62" s="85"/>
      <c r="CDB62" s="85"/>
      <c r="CDC62" s="85"/>
      <c r="CDD62" s="85"/>
      <c r="CDE62" s="85"/>
      <c r="CDF62" s="85"/>
      <c r="CDG62" s="85"/>
      <c r="CDH62" s="85"/>
      <c r="CDI62" s="85"/>
      <c r="CDJ62" s="85"/>
      <c r="CDK62" s="85"/>
      <c r="CDL62" s="85"/>
      <c r="CDM62" s="85"/>
      <c r="CDN62" s="85"/>
      <c r="CDO62" s="85"/>
      <c r="CDP62" s="85"/>
      <c r="CDQ62" s="85"/>
      <c r="CDR62" s="85"/>
      <c r="CDS62" s="85"/>
      <c r="CDT62" s="85"/>
      <c r="CDU62" s="85"/>
      <c r="CDV62" s="85"/>
      <c r="CDW62" s="85"/>
      <c r="CDX62" s="85"/>
      <c r="CDY62" s="85"/>
      <c r="CDZ62" s="85"/>
      <c r="CEA62" s="85"/>
      <c r="CEB62" s="85"/>
      <c r="CEC62" s="85"/>
      <c r="CED62" s="85"/>
      <c r="CEE62" s="85"/>
      <c r="CEF62" s="85"/>
      <c r="CEG62" s="85"/>
      <c r="CEH62" s="85"/>
      <c r="CEI62" s="85"/>
      <c r="CEJ62" s="85"/>
      <c r="CEK62" s="85"/>
      <c r="CEL62" s="85"/>
      <c r="CEM62" s="85"/>
      <c r="CEN62" s="85"/>
      <c r="CEO62" s="85"/>
      <c r="CEP62" s="85"/>
      <c r="CEQ62" s="85"/>
      <c r="CER62" s="85"/>
      <c r="CES62" s="85"/>
      <c r="CET62" s="85"/>
      <c r="CEU62" s="85"/>
      <c r="CEV62" s="85"/>
      <c r="CEW62" s="85"/>
      <c r="CEX62" s="85"/>
      <c r="CEY62" s="85"/>
      <c r="CEZ62" s="85"/>
      <c r="CFA62" s="85"/>
      <c r="CFB62" s="85"/>
      <c r="CFC62" s="85"/>
      <c r="CFD62" s="85"/>
      <c r="CFE62" s="85"/>
      <c r="CFF62" s="85"/>
      <c r="CFG62" s="85"/>
      <c r="CFH62" s="85"/>
      <c r="CFI62" s="85"/>
      <c r="CFJ62" s="85"/>
      <c r="CFK62" s="85"/>
      <c r="CFL62" s="85"/>
      <c r="CFM62" s="85"/>
      <c r="CFN62" s="85"/>
      <c r="CFO62" s="85"/>
      <c r="CFP62" s="85"/>
      <c r="CFQ62" s="85"/>
      <c r="CFR62" s="85"/>
      <c r="CFS62" s="85"/>
      <c r="CFT62" s="85"/>
      <c r="CFU62" s="85"/>
      <c r="CFV62" s="85"/>
      <c r="CFW62" s="85"/>
      <c r="CFX62" s="85"/>
      <c r="CFY62" s="85"/>
      <c r="CFZ62" s="85"/>
      <c r="CGA62" s="85"/>
      <c r="CGB62" s="85"/>
      <c r="CGC62" s="85"/>
      <c r="CGD62" s="85"/>
      <c r="CGE62" s="85"/>
      <c r="CGF62" s="85"/>
      <c r="CGG62" s="85"/>
      <c r="CGH62" s="85"/>
      <c r="CGI62" s="85"/>
      <c r="CGJ62" s="85"/>
      <c r="CGK62" s="85"/>
      <c r="CGL62" s="85"/>
      <c r="CGM62" s="85"/>
      <c r="CGN62" s="85"/>
      <c r="CGO62" s="85"/>
      <c r="CGP62" s="85"/>
      <c r="CGQ62" s="85"/>
      <c r="CGR62" s="85"/>
      <c r="CGS62" s="85"/>
      <c r="CGT62" s="85"/>
      <c r="CGU62" s="85"/>
      <c r="CGV62" s="85"/>
      <c r="CGW62" s="85"/>
      <c r="CGX62" s="85"/>
      <c r="CGY62" s="85"/>
      <c r="CGZ62" s="85"/>
      <c r="CHA62" s="85"/>
      <c r="CHB62" s="85"/>
      <c r="CHC62" s="85"/>
      <c r="CHD62" s="85"/>
      <c r="CHE62" s="85"/>
      <c r="CHF62" s="85"/>
      <c r="CHG62" s="85"/>
      <c r="CHH62" s="85"/>
      <c r="CHI62" s="85"/>
      <c r="CHJ62" s="85"/>
      <c r="CHK62" s="85"/>
      <c r="CHL62" s="85"/>
      <c r="CHM62" s="85"/>
      <c r="CHN62" s="85"/>
      <c r="CHO62" s="85"/>
      <c r="CHP62" s="85"/>
      <c r="CHQ62" s="85"/>
      <c r="CHR62" s="85"/>
      <c r="CHS62" s="85"/>
      <c r="CHT62" s="85"/>
      <c r="CHU62" s="85"/>
      <c r="CHV62" s="85"/>
      <c r="CHW62" s="85"/>
      <c r="CHX62" s="85"/>
      <c r="CHY62" s="85"/>
      <c r="CHZ62" s="85"/>
      <c r="CIA62" s="85"/>
      <c r="CIB62" s="85"/>
      <c r="CIC62" s="85"/>
      <c r="CID62" s="85"/>
      <c r="CIE62" s="85"/>
      <c r="CIF62" s="85"/>
      <c r="CIG62" s="85"/>
      <c r="CIH62" s="85"/>
      <c r="CII62" s="85"/>
      <c r="CIJ62" s="85"/>
      <c r="CIK62" s="85"/>
      <c r="CIL62" s="85"/>
      <c r="CIM62" s="85"/>
      <c r="CIN62" s="85"/>
      <c r="CIO62" s="85"/>
      <c r="CIP62" s="85"/>
      <c r="CIQ62" s="85"/>
      <c r="CIR62" s="85"/>
      <c r="CIS62" s="85"/>
      <c r="CIT62" s="85"/>
      <c r="CIU62" s="85"/>
      <c r="CIV62" s="85"/>
      <c r="CIW62" s="85"/>
      <c r="CIX62" s="85"/>
      <c r="CIY62" s="85"/>
      <c r="CIZ62" s="85"/>
      <c r="CJA62" s="85"/>
      <c r="CJB62" s="85"/>
      <c r="CJC62" s="85"/>
      <c r="CJD62" s="85"/>
      <c r="CJE62" s="85"/>
      <c r="CJF62" s="85"/>
      <c r="CJG62" s="85"/>
      <c r="CJH62" s="85"/>
      <c r="CJI62" s="85"/>
      <c r="CJJ62" s="85"/>
      <c r="CJK62" s="85"/>
      <c r="CJL62" s="85"/>
      <c r="CJM62" s="85"/>
      <c r="CJN62" s="85"/>
      <c r="CJO62" s="85"/>
      <c r="CJP62" s="85"/>
      <c r="CJQ62" s="85"/>
      <c r="CJR62" s="85"/>
      <c r="CJS62" s="85"/>
      <c r="CJT62" s="85"/>
      <c r="CJU62" s="85"/>
      <c r="CJV62" s="85"/>
      <c r="CJW62" s="85"/>
      <c r="CJX62" s="85"/>
      <c r="CJY62" s="85"/>
      <c r="CJZ62" s="85"/>
      <c r="CKA62" s="85"/>
      <c r="CKB62" s="85"/>
      <c r="CKC62" s="85"/>
      <c r="CKD62" s="85"/>
      <c r="CKE62" s="85"/>
      <c r="CKF62" s="85"/>
      <c r="CKG62" s="85"/>
      <c r="CKH62" s="85"/>
      <c r="CKI62" s="85"/>
      <c r="CKJ62" s="85"/>
      <c r="CKK62" s="85"/>
      <c r="CKL62" s="85"/>
      <c r="CKM62" s="85"/>
      <c r="CKN62" s="85"/>
      <c r="CKO62" s="85"/>
      <c r="CKP62" s="85"/>
      <c r="CKQ62" s="85"/>
      <c r="CKR62" s="85"/>
      <c r="CKS62" s="85"/>
      <c r="CKT62" s="85"/>
      <c r="CKU62" s="85"/>
      <c r="CKV62" s="85"/>
      <c r="CKW62" s="85"/>
      <c r="CKX62" s="85"/>
      <c r="CKY62" s="85"/>
      <c r="CKZ62" s="85"/>
      <c r="CLA62" s="85"/>
      <c r="CLB62" s="85"/>
      <c r="CLC62" s="85"/>
      <c r="CLD62" s="85"/>
      <c r="CLE62" s="85"/>
      <c r="CLF62" s="85"/>
      <c r="CLG62" s="85"/>
      <c r="CLH62" s="85"/>
      <c r="CLI62" s="85"/>
      <c r="CLJ62" s="85"/>
      <c r="CLK62" s="85"/>
      <c r="CLL62" s="85"/>
      <c r="CLM62" s="85"/>
      <c r="CLN62" s="85"/>
      <c r="CLO62" s="85"/>
      <c r="CLP62" s="85"/>
      <c r="CLQ62" s="85"/>
      <c r="CLR62" s="85"/>
      <c r="CLS62" s="85"/>
      <c r="CLT62" s="85"/>
      <c r="CLU62" s="85"/>
      <c r="CLV62" s="85"/>
      <c r="CLW62" s="85"/>
      <c r="CLX62" s="85"/>
      <c r="CLY62" s="85"/>
      <c r="CLZ62" s="85"/>
      <c r="CMA62" s="85"/>
      <c r="CMB62" s="85"/>
      <c r="CMC62" s="85"/>
      <c r="CMD62" s="85"/>
      <c r="CME62" s="85"/>
      <c r="CMF62" s="85"/>
      <c r="CMG62" s="85"/>
      <c r="CMH62" s="85"/>
      <c r="CMI62" s="85"/>
      <c r="CMJ62" s="85"/>
      <c r="CMK62" s="85"/>
      <c r="CML62" s="85"/>
      <c r="CMM62" s="85"/>
      <c r="CMN62" s="85"/>
      <c r="CMO62" s="85"/>
      <c r="CMP62" s="85"/>
      <c r="CMQ62" s="85"/>
      <c r="CMR62" s="85"/>
      <c r="CMS62" s="85"/>
      <c r="CMT62" s="85"/>
      <c r="CMU62" s="85"/>
      <c r="CMV62" s="85"/>
      <c r="CMW62" s="85"/>
      <c r="CMX62" s="85"/>
      <c r="CMY62" s="85"/>
      <c r="CMZ62" s="85"/>
      <c r="CNA62" s="85"/>
      <c r="CNB62" s="85"/>
      <c r="CNC62" s="85"/>
      <c r="CND62" s="85"/>
      <c r="CNE62" s="85"/>
      <c r="CNF62" s="85"/>
      <c r="CNG62" s="85"/>
      <c r="CNH62" s="85"/>
      <c r="CNI62" s="85"/>
      <c r="CNJ62" s="85"/>
      <c r="CNK62" s="85"/>
      <c r="CNL62" s="85"/>
      <c r="CNM62" s="85"/>
      <c r="CNN62" s="85"/>
      <c r="CNO62" s="85"/>
      <c r="CNP62" s="85"/>
      <c r="CNQ62" s="85"/>
      <c r="CNR62" s="85"/>
      <c r="CNS62" s="85"/>
      <c r="CNT62" s="85"/>
      <c r="CNU62" s="85"/>
      <c r="CNV62" s="85"/>
      <c r="CNW62" s="85"/>
      <c r="CNX62" s="85"/>
      <c r="CNY62" s="85"/>
      <c r="CNZ62" s="85"/>
      <c r="COA62" s="85"/>
      <c r="COB62" s="85"/>
      <c r="COC62" s="85"/>
      <c r="COD62" s="85"/>
      <c r="COE62" s="85"/>
      <c r="COF62" s="85"/>
      <c r="COG62" s="85"/>
      <c r="COH62" s="85"/>
      <c r="COI62" s="85"/>
      <c r="COJ62" s="85"/>
      <c r="COK62" s="85"/>
      <c r="COL62" s="85"/>
      <c r="COM62" s="85"/>
      <c r="CON62" s="85"/>
      <c r="COO62" s="85"/>
      <c r="COP62" s="85"/>
      <c r="COQ62" s="85"/>
      <c r="COR62" s="85"/>
      <c r="COS62" s="85"/>
      <c r="COT62" s="85"/>
      <c r="COU62" s="85"/>
      <c r="COV62" s="85"/>
      <c r="COW62" s="85"/>
      <c r="COX62" s="85"/>
      <c r="COY62" s="85"/>
      <c r="COZ62" s="85"/>
      <c r="CPA62" s="85"/>
      <c r="CPB62" s="85"/>
      <c r="CPC62" s="85"/>
      <c r="CPD62" s="85"/>
      <c r="CPE62" s="85"/>
      <c r="CPF62" s="85"/>
      <c r="CPG62" s="85"/>
      <c r="CPH62" s="85"/>
      <c r="CPI62" s="85"/>
      <c r="CPJ62" s="85"/>
      <c r="CPK62" s="85"/>
      <c r="CPL62" s="85"/>
      <c r="CPM62" s="85"/>
      <c r="CPN62" s="85"/>
      <c r="CPO62" s="85"/>
      <c r="CPP62" s="85"/>
      <c r="CPQ62" s="85"/>
      <c r="CPR62" s="85"/>
      <c r="CPS62" s="85"/>
      <c r="CPT62" s="85"/>
      <c r="CPU62" s="85"/>
      <c r="CPV62" s="85"/>
      <c r="CPW62" s="85"/>
      <c r="CPX62" s="85"/>
      <c r="CPY62" s="85"/>
      <c r="CPZ62" s="85"/>
      <c r="CQA62" s="85"/>
      <c r="CQB62" s="85"/>
      <c r="CQC62" s="85"/>
      <c r="CQD62" s="85"/>
      <c r="CQE62" s="85"/>
      <c r="CQF62" s="85"/>
      <c r="CQG62" s="85"/>
      <c r="CQH62" s="85"/>
      <c r="CQI62" s="85"/>
      <c r="CQJ62" s="85"/>
      <c r="CQK62" s="85"/>
      <c r="CQL62" s="85"/>
      <c r="CQM62" s="85"/>
      <c r="CQN62" s="85"/>
      <c r="CQO62" s="85"/>
      <c r="CQP62" s="85"/>
      <c r="CQQ62" s="85"/>
      <c r="CQR62" s="85"/>
      <c r="CQS62" s="85"/>
      <c r="CQT62" s="85"/>
      <c r="CQU62" s="85"/>
      <c r="CQV62" s="85"/>
      <c r="CQW62" s="85"/>
      <c r="CQX62" s="85"/>
      <c r="CQY62" s="85"/>
      <c r="CQZ62" s="85"/>
      <c r="CRA62" s="85"/>
      <c r="CRB62" s="85"/>
      <c r="CRC62" s="85"/>
      <c r="CRD62" s="85"/>
      <c r="CRE62" s="85"/>
      <c r="CRF62" s="85"/>
      <c r="CRG62" s="85"/>
      <c r="CRH62" s="85"/>
      <c r="CRI62" s="85"/>
      <c r="CRJ62" s="85"/>
      <c r="CRK62" s="85"/>
      <c r="CRL62" s="85"/>
      <c r="CRM62" s="85"/>
      <c r="CRN62" s="85"/>
      <c r="CRO62" s="85"/>
      <c r="CRP62" s="85"/>
      <c r="CRQ62" s="85"/>
      <c r="CRR62" s="85"/>
      <c r="CRS62" s="85"/>
      <c r="CRT62" s="85"/>
      <c r="CRU62" s="85"/>
      <c r="CRV62" s="85"/>
      <c r="CRW62" s="85"/>
      <c r="CRX62" s="85"/>
      <c r="CRY62" s="85"/>
      <c r="CRZ62" s="85"/>
      <c r="CSA62" s="85"/>
      <c r="CSB62" s="85"/>
      <c r="CSC62" s="85"/>
      <c r="CSD62" s="85"/>
      <c r="CSE62" s="85"/>
      <c r="CSF62" s="85"/>
      <c r="CSG62" s="85"/>
      <c r="CSH62" s="85"/>
      <c r="CSI62" s="85"/>
      <c r="CSJ62" s="85"/>
      <c r="CSK62" s="85"/>
      <c r="CSL62" s="85"/>
      <c r="CSM62" s="85"/>
      <c r="CSN62" s="85"/>
      <c r="CSO62" s="85"/>
      <c r="CSP62" s="85"/>
      <c r="CSQ62" s="85"/>
      <c r="CSR62" s="85"/>
      <c r="CSS62" s="85"/>
      <c r="CST62" s="85"/>
      <c r="CSU62" s="85"/>
      <c r="CSV62" s="85"/>
      <c r="CSW62" s="85"/>
      <c r="CSX62" s="85"/>
      <c r="CSY62" s="85"/>
      <c r="CSZ62" s="85"/>
      <c r="CTA62" s="85"/>
      <c r="CTB62" s="85"/>
      <c r="CTC62" s="85"/>
      <c r="CTD62" s="85"/>
      <c r="CTE62" s="85"/>
      <c r="CTF62" s="85"/>
      <c r="CTG62" s="85"/>
      <c r="CTH62" s="85"/>
      <c r="CTI62" s="85"/>
      <c r="CTJ62" s="85"/>
      <c r="CTK62" s="85"/>
      <c r="CTL62" s="85"/>
      <c r="CTM62" s="85"/>
      <c r="CTN62" s="85"/>
      <c r="CTO62" s="85"/>
      <c r="CTP62" s="85"/>
      <c r="CTQ62" s="85"/>
      <c r="CTR62" s="85"/>
      <c r="CTS62" s="85"/>
      <c r="CTT62" s="85"/>
      <c r="CTU62" s="85"/>
      <c r="CTV62" s="85"/>
      <c r="CTW62" s="85"/>
      <c r="CTX62" s="85"/>
      <c r="CTY62" s="85"/>
      <c r="CTZ62" s="85"/>
      <c r="CUA62" s="85"/>
      <c r="CUB62" s="85"/>
      <c r="CUC62" s="85"/>
      <c r="CUD62" s="85"/>
      <c r="CUE62" s="85"/>
      <c r="CUF62" s="85"/>
      <c r="CUG62" s="85"/>
      <c r="CUH62" s="85"/>
      <c r="CUI62" s="85"/>
      <c r="CUJ62" s="85"/>
      <c r="CUK62" s="85"/>
      <c r="CUL62" s="85"/>
      <c r="CUM62" s="85"/>
      <c r="CUN62" s="85"/>
      <c r="CUO62" s="85"/>
      <c r="CUP62" s="85"/>
      <c r="CUQ62" s="85"/>
      <c r="CUR62" s="85"/>
      <c r="CUS62" s="85"/>
      <c r="CUT62" s="85"/>
      <c r="CUU62" s="85"/>
      <c r="CUV62" s="85"/>
      <c r="CUW62" s="85"/>
      <c r="CUX62" s="85"/>
      <c r="CUY62" s="85"/>
      <c r="CUZ62" s="85"/>
      <c r="CVA62" s="85"/>
      <c r="CVB62" s="85"/>
      <c r="CVC62" s="85"/>
      <c r="CVD62" s="85"/>
      <c r="CVE62" s="85"/>
      <c r="CVF62" s="85"/>
      <c r="CVG62" s="85"/>
      <c r="CVH62" s="85"/>
      <c r="CVI62" s="85"/>
      <c r="CVJ62" s="85"/>
      <c r="CVK62" s="85"/>
      <c r="CVL62" s="85"/>
      <c r="CVM62" s="85"/>
      <c r="CVN62" s="85"/>
      <c r="CVO62" s="85"/>
      <c r="CVP62" s="85"/>
      <c r="CVQ62" s="85"/>
      <c r="CVR62" s="85"/>
      <c r="CVS62" s="85"/>
      <c r="CVT62" s="85"/>
      <c r="CVU62" s="85"/>
      <c r="CVV62" s="85"/>
      <c r="CVW62" s="85"/>
      <c r="CVX62" s="85"/>
      <c r="CVY62" s="85"/>
      <c r="CVZ62" s="85"/>
      <c r="CWA62" s="85"/>
      <c r="CWB62" s="85"/>
      <c r="CWC62" s="85"/>
      <c r="CWD62" s="85"/>
      <c r="CWE62" s="85"/>
      <c r="CWF62" s="85"/>
      <c r="CWG62" s="85"/>
      <c r="CWH62" s="85"/>
      <c r="CWI62" s="85"/>
      <c r="CWJ62" s="85"/>
      <c r="CWK62" s="85"/>
      <c r="CWL62" s="85"/>
      <c r="CWM62" s="85"/>
      <c r="CWN62" s="85"/>
      <c r="CWO62" s="85"/>
      <c r="CWP62" s="85"/>
      <c r="CWQ62" s="85"/>
      <c r="CWR62" s="85"/>
    </row>
    <row r="63" spans="1:2644" s="39" customFormat="1" ht="99.75" customHeight="1" x14ac:dyDescent="0.35">
      <c r="A63" s="480"/>
      <c r="B63" s="561" t="s">
        <v>380</v>
      </c>
      <c r="C63" s="561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441"/>
      <c r="Q63" s="439"/>
      <c r="R63" s="440"/>
      <c r="S63" s="409"/>
      <c r="T63" s="441">
        <f t="shared" si="6"/>
        <v>40</v>
      </c>
      <c r="U63" s="439"/>
      <c r="V63" s="481">
        <f t="shared" si="7"/>
        <v>0</v>
      </c>
      <c r="W63" s="482"/>
      <c r="X63" s="339"/>
      <c r="Y63" s="440"/>
      <c r="Z63" s="440"/>
      <c r="AA63" s="439"/>
      <c r="AB63" s="440"/>
      <c r="AC63" s="439"/>
      <c r="AD63" s="408"/>
      <c r="AE63" s="409"/>
      <c r="AF63" s="252"/>
      <c r="AG63" s="253"/>
      <c r="AH63" s="261"/>
      <c r="AI63" s="252"/>
      <c r="AJ63" s="253"/>
      <c r="AK63" s="262"/>
      <c r="AL63" s="261"/>
      <c r="AM63" s="253"/>
      <c r="AN63" s="261"/>
      <c r="AO63" s="252"/>
      <c r="AP63" s="253"/>
      <c r="AQ63" s="262"/>
      <c r="AR63" s="261"/>
      <c r="AS63" s="253"/>
      <c r="AT63" s="262"/>
      <c r="AU63" s="261">
        <v>40</v>
      </c>
      <c r="AV63" s="253"/>
      <c r="AW63" s="262">
        <v>1</v>
      </c>
      <c r="AX63" s="261"/>
      <c r="AY63" s="253"/>
      <c r="AZ63" s="261"/>
      <c r="BA63" s="252"/>
      <c r="BB63" s="253"/>
      <c r="BC63" s="261"/>
      <c r="BD63" s="441">
        <v>1</v>
      </c>
      <c r="BE63" s="409"/>
      <c r="BF63" s="486" t="s">
        <v>316</v>
      </c>
      <c r="BG63" s="348"/>
      <c r="BH63" s="348"/>
      <c r="BI63" s="349"/>
      <c r="BJ63" s="84">
        <f t="shared" si="4"/>
        <v>0</v>
      </c>
      <c r="BK63" s="72"/>
      <c r="BL63" s="72"/>
      <c r="BM63" s="72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  <c r="IU63" s="85"/>
      <c r="IV63" s="85"/>
      <c r="IW63" s="85"/>
      <c r="IX63" s="85"/>
      <c r="IY63" s="85"/>
      <c r="IZ63" s="85"/>
      <c r="JA63" s="85"/>
      <c r="JB63" s="85"/>
      <c r="JC63" s="85"/>
      <c r="JD63" s="85"/>
      <c r="JE63" s="85"/>
      <c r="JF63" s="85"/>
      <c r="JG63" s="85"/>
      <c r="JH63" s="85"/>
      <c r="JI63" s="85"/>
      <c r="JJ63" s="85"/>
      <c r="JK63" s="85"/>
      <c r="JL63" s="85"/>
      <c r="JM63" s="85"/>
      <c r="JN63" s="85"/>
      <c r="JO63" s="85"/>
      <c r="JP63" s="85"/>
      <c r="JQ63" s="85"/>
      <c r="JR63" s="85"/>
      <c r="JS63" s="85"/>
      <c r="JT63" s="85"/>
      <c r="JU63" s="85"/>
      <c r="JV63" s="85"/>
      <c r="JW63" s="85"/>
      <c r="JX63" s="85"/>
      <c r="JY63" s="85"/>
      <c r="JZ63" s="85"/>
      <c r="KA63" s="85"/>
      <c r="KB63" s="85"/>
      <c r="KC63" s="85"/>
      <c r="KD63" s="85"/>
      <c r="KE63" s="85"/>
      <c r="KF63" s="85"/>
      <c r="KG63" s="85"/>
      <c r="KH63" s="85"/>
      <c r="KI63" s="85"/>
      <c r="KJ63" s="85"/>
      <c r="KK63" s="85"/>
      <c r="KL63" s="85"/>
      <c r="KM63" s="85"/>
      <c r="KN63" s="85"/>
      <c r="KO63" s="85"/>
      <c r="KP63" s="85"/>
      <c r="KQ63" s="85"/>
      <c r="KR63" s="85"/>
      <c r="KS63" s="85"/>
      <c r="KT63" s="85"/>
      <c r="KU63" s="85"/>
      <c r="KV63" s="85"/>
      <c r="KW63" s="85"/>
      <c r="KX63" s="85"/>
      <c r="KY63" s="85"/>
      <c r="KZ63" s="85"/>
      <c r="LA63" s="85"/>
      <c r="LB63" s="85"/>
      <c r="LC63" s="85"/>
      <c r="LD63" s="85"/>
      <c r="LE63" s="85"/>
      <c r="LF63" s="85"/>
      <c r="LG63" s="85"/>
      <c r="LH63" s="85"/>
      <c r="LI63" s="85"/>
      <c r="LJ63" s="85"/>
      <c r="LK63" s="85"/>
      <c r="LL63" s="85"/>
      <c r="LM63" s="85"/>
      <c r="LN63" s="85"/>
      <c r="LO63" s="85"/>
      <c r="LP63" s="85"/>
      <c r="LQ63" s="85"/>
      <c r="LR63" s="85"/>
      <c r="LS63" s="85"/>
      <c r="LT63" s="85"/>
      <c r="LU63" s="85"/>
      <c r="LV63" s="85"/>
      <c r="LW63" s="85"/>
      <c r="LX63" s="85"/>
      <c r="LY63" s="85"/>
      <c r="LZ63" s="85"/>
      <c r="MA63" s="85"/>
      <c r="MB63" s="85"/>
      <c r="MC63" s="85"/>
      <c r="MD63" s="85"/>
      <c r="ME63" s="85"/>
      <c r="MF63" s="85"/>
      <c r="MG63" s="85"/>
      <c r="MH63" s="85"/>
      <c r="MI63" s="85"/>
      <c r="MJ63" s="85"/>
      <c r="MK63" s="85"/>
      <c r="ML63" s="85"/>
      <c r="MM63" s="85"/>
      <c r="MN63" s="85"/>
      <c r="MO63" s="85"/>
      <c r="MP63" s="85"/>
      <c r="MQ63" s="85"/>
      <c r="MR63" s="85"/>
      <c r="MS63" s="85"/>
      <c r="MT63" s="85"/>
      <c r="MU63" s="85"/>
      <c r="MV63" s="85"/>
      <c r="MW63" s="85"/>
      <c r="MX63" s="85"/>
      <c r="MY63" s="85"/>
      <c r="MZ63" s="85"/>
      <c r="NA63" s="85"/>
      <c r="NB63" s="85"/>
      <c r="NC63" s="85"/>
      <c r="ND63" s="85"/>
      <c r="NE63" s="85"/>
      <c r="NF63" s="85"/>
      <c r="NG63" s="85"/>
      <c r="NH63" s="85"/>
      <c r="NI63" s="85"/>
      <c r="NJ63" s="85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5"/>
      <c r="NY63" s="85"/>
      <c r="NZ63" s="85"/>
      <c r="OA63" s="85"/>
      <c r="OB63" s="85"/>
      <c r="OC63" s="85"/>
      <c r="OD63" s="85"/>
      <c r="OE63" s="85"/>
      <c r="OF63" s="85"/>
      <c r="OG63" s="85"/>
      <c r="OH63" s="85"/>
      <c r="OI63" s="85"/>
      <c r="OJ63" s="85"/>
      <c r="OK63" s="85"/>
      <c r="OL63" s="85"/>
      <c r="OM63" s="85"/>
      <c r="ON63" s="85"/>
      <c r="OO63" s="85"/>
      <c r="OP63" s="85"/>
      <c r="OQ63" s="85"/>
      <c r="OR63" s="85"/>
      <c r="OS63" s="85"/>
      <c r="OT63" s="85"/>
      <c r="OU63" s="85"/>
      <c r="OV63" s="85"/>
      <c r="OW63" s="85"/>
      <c r="OX63" s="85"/>
      <c r="OY63" s="85"/>
      <c r="OZ63" s="85"/>
      <c r="PA63" s="85"/>
      <c r="PB63" s="85"/>
      <c r="PC63" s="85"/>
      <c r="PD63" s="85"/>
      <c r="PE63" s="85"/>
      <c r="PF63" s="85"/>
      <c r="PG63" s="85"/>
      <c r="PH63" s="85"/>
      <c r="PI63" s="85"/>
      <c r="PJ63" s="85"/>
      <c r="PK63" s="85"/>
      <c r="PL63" s="85"/>
      <c r="PM63" s="85"/>
      <c r="PN63" s="85"/>
      <c r="PO63" s="85"/>
      <c r="PP63" s="85"/>
      <c r="PQ63" s="85"/>
      <c r="PR63" s="85"/>
      <c r="PS63" s="85"/>
      <c r="PT63" s="85"/>
      <c r="PU63" s="85"/>
      <c r="PV63" s="85"/>
      <c r="PW63" s="85"/>
      <c r="PX63" s="85"/>
      <c r="PY63" s="85"/>
      <c r="PZ63" s="85"/>
      <c r="QA63" s="85"/>
      <c r="QB63" s="85"/>
      <c r="QC63" s="85"/>
      <c r="QD63" s="85"/>
      <c r="QE63" s="85"/>
      <c r="QF63" s="85"/>
      <c r="QG63" s="85"/>
      <c r="QH63" s="85"/>
      <c r="QI63" s="85"/>
      <c r="QJ63" s="85"/>
      <c r="QK63" s="85"/>
      <c r="QL63" s="85"/>
      <c r="QM63" s="85"/>
      <c r="QN63" s="85"/>
      <c r="QO63" s="85"/>
      <c r="QP63" s="85"/>
      <c r="QQ63" s="85"/>
      <c r="QR63" s="85"/>
      <c r="QS63" s="85"/>
      <c r="QT63" s="85"/>
      <c r="QU63" s="85"/>
      <c r="QV63" s="85"/>
      <c r="QW63" s="85"/>
      <c r="QX63" s="85"/>
      <c r="QY63" s="85"/>
      <c r="QZ63" s="85"/>
      <c r="RA63" s="85"/>
      <c r="RB63" s="85"/>
      <c r="RC63" s="85"/>
      <c r="RD63" s="85"/>
      <c r="RE63" s="85"/>
      <c r="RF63" s="85"/>
      <c r="RG63" s="85"/>
      <c r="RH63" s="85"/>
      <c r="RI63" s="85"/>
      <c r="RJ63" s="85"/>
      <c r="RK63" s="85"/>
      <c r="RL63" s="85"/>
      <c r="RM63" s="85"/>
      <c r="RN63" s="85"/>
      <c r="RO63" s="85"/>
      <c r="RP63" s="85"/>
      <c r="RQ63" s="85"/>
      <c r="RR63" s="85"/>
      <c r="RS63" s="85"/>
      <c r="RT63" s="85"/>
      <c r="RU63" s="85"/>
      <c r="RV63" s="85"/>
      <c r="RW63" s="85"/>
      <c r="RX63" s="85"/>
      <c r="RY63" s="85"/>
      <c r="RZ63" s="85"/>
      <c r="SA63" s="85"/>
      <c r="SB63" s="85"/>
      <c r="SC63" s="85"/>
      <c r="SD63" s="85"/>
      <c r="SE63" s="85"/>
      <c r="SF63" s="85"/>
      <c r="SG63" s="85"/>
      <c r="SH63" s="85"/>
      <c r="SI63" s="85"/>
      <c r="SJ63" s="85"/>
      <c r="SK63" s="85"/>
      <c r="SL63" s="85"/>
      <c r="SM63" s="85"/>
      <c r="SN63" s="85"/>
      <c r="SO63" s="85"/>
      <c r="SP63" s="85"/>
      <c r="SQ63" s="85"/>
      <c r="SR63" s="85"/>
      <c r="SS63" s="85"/>
      <c r="ST63" s="85"/>
      <c r="SU63" s="85"/>
      <c r="SV63" s="85"/>
      <c r="SW63" s="85"/>
      <c r="SX63" s="85"/>
      <c r="SY63" s="85"/>
      <c r="SZ63" s="85"/>
      <c r="TA63" s="85"/>
      <c r="TB63" s="85"/>
      <c r="TC63" s="85"/>
      <c r="TD63" s="85"/>
      <c r="TE63" s="85"/>
      <c r="TF63" s="85"/>
      <c r="TG63" s="85"/>
      <c r="TH63" s="85"/>
      <c r="TI63" s="85"/>
      <c r="TJ63" s="85"/>
      <c r="TK63" s="85"/>
      <c r="TL63" s="85"/>
      <c r="TM63" s="85"/>
      <c r="TN63" s="85"/>
      <c r="TO63" s="85"/>
      <c r="TP63" s="85"/>
      <c r="TQ63" s="85"/>
      <c r="TR63" s="85"/>
      <c r="TS63" s="85"/>
      <c r="TT63" s="85"/>
      <c r="TU63" s="85"/>
      <c r="TV63" s="85"/>
      <c r="TW63" s="85"/>
      <c r="TX63" s="85"/>
      <c r="TY63" s="85"/>
      <c r="TZ63" s="85"/>
      <c r="UA63" s="85"/>
      <c r="UB63" s="85"/>
      <c r="UC63" s="85"/>
      <c r="UD63" s="85"/>
      <c r="UE63" s="85"/>
      <c r="UF63" s="85"/>
      <c r="UG63" s="85"/>
      <c r="UH63" s="85"/>
      <c r="UI63" s="85"/>
      <c r="UJ63" s="85"/>
      <c r="UK63" s="85"/>
      <c r="UL63" s="85"/>
      <c r="UM63" s="85"/>
      <c r="UN63" s="85"/>
      <c r="UO63" s="85"/>
      <c r="UP63" s="85"/>
      <c r="UQ63" s="85"/>
      <c r="UR63" s="85"/>
      <c r="US63" s="85"/>
      <c r="UT63" s="85"/>
      <c r="UU63" s="85"/>
      <c r="UV63" s="85"/>
      <c r="UW63" s="85"/>
      <c r="UX63" s="85"/>
      <c r="UY63" s="85"/>
      <c r="UZ63" s="85"/>
      <c r="VA63" s="85"/>
      <c r="VB63" s="85"/>
      <c r="VC63" s="85"/>
      <c r="VD63" s="85"/>
      <c r="VE63" s="85"/>
      <c r="VF63" s="85"/>
      <c r="VG63" s="85"/>
      <c r="VH63" s="85"/>
      <c r="VI63" s="85"/>
      <c r="VJ63" s="85"/>
      <c r="VK63" s="85"/>
      <c r="VL63" s="85"/>
      <c r="VM63" s="85"/>
      <c r="VN63" s="85"/>
      <c r="VO63" s="85"/>
      <c r="VP63" s="85"/>
      <c r="VQ63" s="85"/>
      <c r="VR63" s="85"/>
      <c r="VS63" s="85"/>
      <c r="VT63" s="85"/>
      <c r="VU63" s="85"/>
      <c r="VV63" s="85"/>
      <c r="VW63" s="85"/>
      <c r="VX63" s="85"/>
      <c r="VY63" s="85"/>
      <c r="VZ63" s="85"/>
      <c r="WA63" s="85"/>
      <c r="WB63" s="85"/>
      <c r="WC63" s="85"/>
      <c r="WD63" s="85"/>
      <c r="WE63" s="85"/>
      <c r="WF63" s="85"/>
      <c r="WG63" s="85"/>
      <c r="WH63" s="85"/>
      <c r="WI63" s="85"/>
      <c r="WJ63" s="85"/>
      <c r="WK63" s="85"/>
      <c r="WL63" s="85"/>
      <c r="WM63" s="85"/>
      <c r="WN63" s="85"/>
      <c r="WO63" s="85"/>
      <c r="WP63" s="85"/>
      <c r="WQ63" s="85"/>
      <c r="WR63" s="85"/>
      <c r="WS63" s="85"/>
      <c r="WT63" s="85"/>
      <c r="WU63" s="85"/>
      <c r="WV63" s="85"/>
      <c r="WW63" s="85"/>
      <c r="WX63" s="85"/>
      <c r="WY63" s="85"/>
      <c r="WZ63" s="85"/>
      <c r="XA63" s="85"/>
      <c r="XB63" s="85"/>
      <c r="XC63" s="85"/>
      <c r="XD63" s="85"/>
      <c r="XE63" s="85"/>
      <c r="XF63" s="85"/>
      <c r="XG63" s="85"/>
      <c r="XH63" s="85"/>
      <c r="XI63" s="85"/>
      <c r="XJ63" s="85"/>
      <c r="XK63" s="85"/>
      <c r="XL63" s="85"/>
      <c r="XM63" s="85"/>
      <c r="XN63" s="85"/>
      <c r="XO63" s="85"/>
      <c r="XP63" s="85"/>
      <c r="XQ63" s="85"/>
      <c r="XR63" s="85"/>
      <c r="XS63" s="85"/>
      <c r="XT63" s="85"/>
      <c r="XU63" s="85"/>
      <c r="XV63" s="85"/>
      <c r="XW63" s="85"/>
      <c r="XX63" s="85"/>
      <c r="XY63" s="85"/>
      <c r="XZ63" s="85"/>
      <c r="YA63" s="85"/>
      <c r="YB63" s="85"/>
      <c r="YC63" s="85"/>
      <c r="YD63" s="85"/>
      <c r="YE63" s="85"/>
      <c r="YF63" s="85"/>
      <c r="YG63" s="85"/>
      <c r="YH63" s="85"/>
      <c r="YI63" s="85"/>
      <c r="YJ63" s="85"/>
      <c r="YK63" s="85"/>
      <c r="YL63" s="85"/>
      <c r="YM63" s="85"/>
      <c r="YN63" s="85"/>
      <c r="YO63" s="85"/>
      <c r="YP63" s="85"/>
      <c r="YQ63" s="85"/>
      <c r="YR63" s="85"/>
      <c r="YS63" s="85"/>
      <c r="YT63" s="85"/>
      <c r="YU63" s="85"/>
      <c r="YV63" s="85"/>
      <c r="YW63" s="85"/>
      <c r="YX63" s="85"/>
      <c r="YY63" s="85"/>
      <c r="YZ63" s="85"/>
      <c r="ZA63" s="85"/>
      <c r="ZB63" s="85"/>
      <c r="ZC63" s="85"/>
      <c r="ZD63" s="85"/>
      <c r="ZE63" s="85"/>
      <c r="ZF63" s="85"/>
      <c r="ZG63" s="85"/>
      <c r="ZH63" s="85"/>
      <c r="ZI63" s="85"/>
      <c r="ZJ63" s="85"/>
      <c r="ZK63" s="85"/>
      <c r="ZL63" s="85"/>
      <c r="ZM63" s="85"/>
      <c r="ZN63" s="85"/>
      <c r="ZO63" s="85"/>
      <c r="ZP63" s="85"/>
      <c r="ZQ63" s="85"/>
      <c r="ZR63" s="85"/>
      <c r="ZS63" s="85"/>
      <c r="ZT63" s="85"/>
      <c r="ZU63" s="85"/>
      <c r="ZV63" s="85"/>
      <c r="ZW63" s="85"/>
      <c r="ZX63" s="85"/>
      <c r="ZY63" s="85"/>
      <c r="ZZ63" s="85"/>
      <c r="AAA63" s="85"/>
      <c r="AAB63" s="85"/>
      <c r="AAC63" s="85"/>
      <c r="AAD63" s="85"/>
      <c r="AAE63" s="85"/>
      <c r="AAF63" s="85"/>
      <c r="AAG63" s="85"/>
      <c r="AAH63" s="85"/>
      <c r="AAI63" s="85"/>
      <c r="AAJ63" s="85"/>
      <c r="AAK63" s="85"/>
      <c r="AAL63" s="85"/>
      <c r="AAM63" s="85"/>
      <c r="AAN63" s="85"/>
      <c r="AAO63" s="85"/>
      <c r="AAP63" s="85"/>
      <c r="AAQ63" s="85"/>
      <c r="AAR63" s="85"/>
      <c r="AAS63" s="85"/>
      <c r="AAT63" s="85"/>
      <c r="AAU63" s="85"/>
      <c r="AAV63" s="85"/>
      <c r="AAW63" s="85"/>
      <c r="AAX63" s="85"/>
      <c r="AAY63" s="85"/>
      <c r="AAZ63" s="85"/>
      <c r="ABA63" s="85"/>
      <c r="ABB63" s="85"/>
      <c r="ABC63" s="85"/>
      <c r="ABD63" s="85"/>
      <c r="ABE63" s="85"/>
      <c r="ABF63" s="85"/>
      <c r="ABG63" s="85"/>
      <c r="ABH63" s="85"/>
      <c r="ABI63" s="85"/>
      <c r="ABJ63" s="85"/>
      <c r="ABK63" s="85"/>
      <c r="ABL63" s="85"/>
      <c r="ABM63" s="85"/>
      <c r="ABN63" s="85"/>
      <c r="ABO63" s="85"/>
      <c r="ABP63" s="85"/>
      <c r="ABQ63" s="85"/>
      <c r="ABR63" s="85"/>
      <c r="ABS63" s="85"/>
      <c r="ABT63" s="85"/>
      <c r="ABU63" s="85"/>
      <c r="ABV63" s="85"/>
      <c r="ABW63" s="85"/>
      <c r="ABX63" s="85"/>
      <c r="ABY63" s="85"/>
      <c r="ABZ63" s="85"/>
      <c r="ACA63" s="85"/>
      <c r="ACB63" s="85"/>
      <c r="ACC63" s="85"/>
      <c r="ACD63" s="85"/>
      <c r="ACE63" s="85"/>
      <c r="ACF63" s="85"/>
      <c r="ACG63" s="85"/>
      <c r="ACH63" s="85"/>
      <c r="ACI63" s="85"/>
      <c r="ACJ63" s="85"/>
      <c r="ACK63" s="85"/>
      <c r="ACL63" s="85"/>
      <c r="ACM63" s="85"/>
      <c r="ACN63" s="85"/>
      <c r="ACO63" s="85"/>
      <c r="ACP63" s="85"/>
      <c r="ACQ63" s="85"/>
      <c r="ACR63" s="85"/>
      <c r="ACS63" s="85"/>
      <c r="ACT63" s="85"/>
      <c r="ACU63" s="85"/>
      <c r="ACV63" s="85"/>
      <c r="ACW63" s="85"/>
      <c r="ACX63" s="85"/>
      <c r="ACY63" s="85"/>
      <c r="ACZ63" s="85"/>
      <c r="ADA63" s="85"/>
      <c r="ADB63" s="85"/>
      <c r="ADC63" s="85"/>
      <c r="ADD63" s="85"/>
      <c r="ADE63" s="85"/>
      <c r="ADF63" s="85"/>
      <c r="ADG63" s="85"/>
      <c r="ADH63" s="85"/>
      <c r="ADI63" s="85"/>
      <c r="ADJ63" s="85"/>
      <c r="ADK63" s="85"/>
      <c r="ADL63" s="85"/>
      <c r="ADM63" s="85"/>
      <c r="ADN63" s="85"/>
      <c r="ADO63" s="85"/>
      <c r="ADP63" s="85"/>
      <c r="ADQ63" s="85"/>
      <c r="ADR63" s="85"/>
      <c r="ADS63" s="85"/>
      <c r="ADT63" s="85"/>
      <c r="ADU63" s="85"/>
      <c r="ADV63" s="85"/>
      <c r="ADW63" s="85"/>
      <c r="ADX63" s="85"/>
      <c r="ADY63" s="85"/>
      <c r="ADZ63" s="85"/>
      <c r="AEA63" s="85"/>
      <c r="AEB63" s="85"/>
      <c r="AEC63" s="85"/>
      <c r="AED63" s="85"/>
      <c r="AEE63" s="85"/>
      <c r="AEF63" s="85"/>
      <c r="AEG63" s="85"/>
      <c r="AEH63" s="85"/>
      <c r="AEI63" s="85"/>
      <c r="AEJ63" s="85"/>
      <c r="AEK63" s="85"/>
      <c r="AEL63" s="85"/>
      <c r="AEM63" s="85"/>
      <c r="AEN63" s="85"/>
      <c r="AEO63" s="85"/>
      <c r="AEP63" s="85"/>
      <c r="AEQ63" s="85"/>
      <c r="AER63" s="85"/>
      <c r="AES63" s="85"/>
      <c r="AET63" s="85"/>
      <c r="AEU63" s="85"/>
      <c r="AEV63" s="85"/>
      <c r="AEW63" s="85"/>
      <c r="AEX63" s="85"/>
      <c r="AEY63" s="85"/>
      <c r="AEZ63" s="85"/>
      <c r="AFA63" s="85"/>
      <c r="AFB63" s="85"/>
      <c r="AFC63" s="85"/>
      <c r="AFD63" s="85"/>
      <c r="AFE63" s="85"/>
      <c r="AFF63" s="85"/>
      <c r="AFG63" s="85"/>
      <c r="AFH63" s="85"/>
      <c r="AFI63" s="85"/>
      <c r="AFJ63" s="85"/>
      <c r="AFK63" s="85"/>
      <c r="AFL63" s="85"/>
      <c r="AFM63" s="85"/>
      <c r="AFN63" s="85"/>
      <c r="AFO63" s="85"/>
      <c r="AFP63" s="85"/>
      <c r="AFQ63" s="85"/>
      <c r="AFR63" s="85"/>
      <c r="AFS63" s="85"/>
      <c r="AFT63" s="85"/>
      <c r="AFU63" s="85"/>
      <c r="AFV63" s="85"/>
      <c r="AFW63" s="85"/>
      <c r="AFX63" s="85"/>
      <c r="AFY63" s="85"/>
      <c r="AFZ63" s="85"/>
      <c r="AGA63" s="85"/>
      <c r="AGB63" s="85"/>
      <c r="AGC63" s="85"/>
      <c r="AGD63" s="85"/>
      <c r="AGE63" s="85"/>
      <c r="AGF63" s="85"/>
      <c r="AGG63" s="85"/>
      <c r="AGH63" s="85"/>
      <c r="AGI63" s="85"/>
      <c r="AGJ63" s="85"/>
      <c r="AGK63" s="85"/>
      <c r="AGL63" s="85"/>
      <c r="AGM63" s="85"/>
      <c r="AGN63" s="85"/>
      <c r="AGO63" s="85"/>
      <c r="AGP63" s="85"/>
      <c r="AGQ63" s="85"/>
      <c r="AGR63" s="85"/>
      <c r="AGS63" s="85"/>
      <c r="AGT63" s="85"/>
      <c r="AGU63" s="85"/>
      <c r="AGV63" s="85"/>
      <c r="AGW63" s="85"/>
      <c r="AGX63" s="85"/>
      <c r="AGY63" s="85"/>
      <c r="AGZ63" s="85"/>
      <c r="AHA63" s="85"/>
      <c r="AHB63" s="85"/>
      <c r="AHC63" s="85"/>
      <c r="AHD63" s="85"/>
      <c r="AHE63" s="85"/>
      <c r="AHF63" s="85"/>
      <c r="AHG63" s="85"/>
      <c r="AHH63" s="85"/>
      <c r="AHI63" s="85"/>
      <c r="AHJ63" s="85"/>
      <c r="AHK63" s="85"/>
      <c r="AHL63" s="85"/>
      <c r="AHM63" s="85"/>
      <c r="AHN63" s="85"/>
      <c r="AHO63" s="85"/>
      <c r="AHP63" s="85"/>
      <c r="AHQ63" s="85"/>
      <c r="AHR63" s="85"/>
      <c r="AHS63" s="85"/>
      <c r="AHT63" s="85"/>
      <c r="AHU63" s="85"/>
      <c r="AHV63" s="85"/>
      <c r="AHW63" s="85"/>
      <c r="AHX63" s="85"/>
      <c r="AHY63" s="85"/>
      <c r="AHZ63" s="85"/>
      <c r="AIA63" s="85"/>
      <c r="AIB63" s="85"/>
      <c r="AIC63" s="85"/>
      <c r="AID63" s="85"/>
      <c r="AIE63" s="85"/>
      <c r="AIF63" s="85"/>
      <c r="AIG63" s="85"/>
      <c r="AIH63" s="85"/>
      <c r="AII63" s="85"/>
      <c r="AIJ63" s="85"/>
      <c r="AIK63" s="85"/>
      <c r="AIL63" s="85"/>
      <c r="AIM63" s="85"/>
      <c r="AIN63" s="85"/>
      <c r="AIO63" s="85"/>
      <c r="AIP63" s="85"/>
      <c r="AIQ63" s="85"/>
      <c r="AIR63" s="85"/>
      <c r="AIS63" s="85"/>
      <c r="AIT63" s="85"/>
      <c r="AIU63" s="85"/>
      <c r="AIV63" s="85"/>
      <c r="AIW63" s="85"/>
      <c r="AIX63" s="85"/>
      <c r="AIY63" s="85"/>
      <c r="AIZ63" s="85"/>
      <c r="AJA63" s="85"/>
      <c r="AJB63" s="85"/>
      <c r="AJC63" s="85"/>
      <c r="AJD63" s="85"/>
      <c r="AJE63" s="85"/>
      <c r="AJF63" s="85"/>
      <c r="AJG63" s="85"/>
      <c r="AJH63" s="85"/>
      <c r="AJI63" s="85"/>
      <c r="AJJ63" s="85"/>
      <c r="AJK63" s="85"/>
      <c r="AJL63" s="85"/>
      <c r="AJM63" s="85"/>
      <c r="AJN63" s="85"/>
      <c r="AJO63" s="85"/>
      <c r="AJP63" s="85"/>
      <c r="AJQ63" s="85"/>
      <c r="AJR63" s="85"/>
      <c r="AJS63" s="85"/>
      <c r="AJT63" s="85"/>
      <c r="AJU63" s="85"/>
      <c r="AJV63" s="85"/>
      <c r="AJW63" s="85"/>
      <c r="AJX63" s="85"/>
      <c r="AJY63" s="85"/>
      <c r="AJZ63" s="85"/>
      <c r="AKA63" s="85"/>
      <c r="AKB63" s="85"/>
      <c r="AKC63" s="85"/>
      <c r="AKD63" s="85"/>
      <c r="AKE63" s="85"/>
      <c r="AKF63" s="85"/>
      <c r="AKG63" s="85"/>
      <c r="AKH63" s="85"/>
      <c r="AKI63" s="85"/>
      <c r="AKJ63" s="85"/>
      <c r="AKK63" s="85"/>
      <c r="AKL63" s="85"/>
      <c r="AKM63" s="85"/>
      <c r="AKN63" s="85"/>
      <c r="AKO63" s="85"/>
      <c r="AKP63" s="85"/>
      <c r="AKQ63" s="85"/>
      <c r="AKR63" s="85"/>
      <c r="AKS63" s="85"/>
      <c r="AKT63" s="85"/>
      <c r="AKU63" s="85"/>
      <c r="AKV63" s="85"/>
      <c r="AKW63" s="85"/>
      <c r="AKX63" s="85"/>
      <c r="AKY63" s="85"/>
      <c r="AKZ63" s="85"/>
      <c r="ALA63" s="85"/>
      <c r="ALB63" s="85"/>
      <c r="ALC63" s="85"/>
      <c r="ALD63" s="85"/>
      <c r="ALE63" s="85"/>
      <c r="ALF63" s="85"/>
      <c r="ALG63" s="85"/>
      <c r="ALH63" s="85"/>
      <c r="ALI63" s="85"/>
      <c r="ALJ63" s="85"/>
      <c r="ALK63" s="85"/>
      <c r="ALL63" s="85"/>
      <c r="ALM63" s="85"/>
      <c r="ALN63" s="85"/>
      <c r="ALO63" s="85"/>
      <c r="ALP63" s="85"/>
      <c r="ALQ63" s="85"/>
      <c r="ALR63" s="85"/>
      <c r="ALS63" s="85"/>
      <c r="ALT63" s="85"/>
      <c r="ALU63" s="85"/>
      <c r="ALV63" s="85"/>
      <c r="ALW63" s="85"/>
      <c r="ALX63" s="85"/>
      <c r="ALY63" s="85"/>
      <c r="ALZ63" s="85"/>
      <c r="AMA63" s="85"/>
      <c r="AMB63" s="85"/>
      <c r="AMC63" s="85"/>
      <c r="AMD63" s="85"/>
      <c r="AME63" s="85"/>
      <c r="AMF63" s="85"/>
      <c r="AMG63" s="85"/>
      <c r="AMH63" s="85"/>
      <c r="AMI63" s="85"/>
      <c r="AMJ63" s="85"/>
      <c r="AMK63" s="85"/>
      <c r="AML63" s="85"/>
      <c r="AMM63" s="85"/>
      <c r="AMN63" s="85"/>
      <c r="AMO63" s="85"/>
      <c r="AMP63" s="85"/>
      <c r="AMQ63" s="85"/>
      <c r="AMR63" s="85"/>
      <c r="AMS63" s="85"/>
      <c r="AMT63" s="85"/>
      <c r="AMU63" s="85"/>
      <c r="AMV63" s="85"/>
      <c r="AMW63" s="85"/>
      <c r="AMX63" s="85"/>
      <c r="AMY63" s="85"/>
      <c r="AMZ63" s="85"/>
      <c r="ANA63" s="85"/>
      <c r="ANB63" s="85"/>
      <c r="ANC63" s="85"/>
      <c r="AND63" s="85"/>
      <c r="ANE63" s="85"/>
      <c r="ANF63" s="85"/>
      <c r="ANG63" s="85"/>
      <c r="ANH63" s="85"/>
      <c r="ANI63" s="85"/>
      <c r="ANJ63" s="85"/>
      <c r="ANK63" s="85"/>
      <c r="ANL63" s="85"/>
      <c r="ANM63" s="85"/>
      <c r="ANN63" s="85"/>
      <c r="ANO63" s="85"/>
      <c r="ANP63" s="85"/>
      <c r="ANQ63" s="85"/>
      <c r="ANR63" s="85"/>
      <c r="ANS63" s="85"/>
      <c r="ANT63" s="85"/>
      <c r="ANU63" s="85"/>
      <c r="ANV63" s="85"/>
      <c r="ANW63" s="85"/>
      <c r="ANX63" s="85"/>
      <c r="ANY63" s="85"/>
      <c r="ANZ63" s="85"/>
      <c r="AOA63" s="85"/>
      <c r="AOB63" s="85"/>
      <c r="AOC63" s="85"/>
      <c r="AOD63" s="85"/>
      <c r="AOE63" s="85"/>
      <c r="AOF63" s="85"/>
      <c r="AOG63" s="85"/>
      <c r="AOH63" s="85"/>
      <c r="AOI63" s="85"/>
      <c r="AOJ63" s="85"/>
      <c r="AOK63" s="85"/>
      <c r="AOL63" s="85"/>
      <c r="AOM63" s="85"/>
      <c r="AON63" s="85"/>
      <c r="AOO63" s="85"/>
      <c r="AOP63" s="85"/>
      <c r="AOQ63" s="85"/>
      <c r="AOR63" s="85"/>
      <c r="AOS63" s="85"/>
      <c r="AOT63" s="85"/>
      <c r="AOU63" s="85"/>
      <c r="AOV63" s="85"/>
      <c r="AOW63" s="85"/>
      <c r="AOX63" s="85"/>
      <c r="AOY63" s="85"/>
      <c r="AOZ63" s="85"/>
      <c r="APA63" s="85"/>
      <c r="APB63" s="85"/>
      <c r="APC63" s="85"/>
      <c r="APD63" s="85"/>
      <c r="APE63" s="85"/>
      <c r="APF63" s="85"/>
      <c r="APG63" s="85"/>
      <c r="APH63" s="85"/>
      <c r="API63" s="85"/>
      <c r="APJ63" s="85"/>
      <c r="APK63" s="85"/>
      <c r="APL63" s="85"/>
      <c r="APM63" s="85"/>
      <c r="APN63" s="85"/>
      <c r="APO63" s="85"/>
      <c r="APP63" s="85"/>
      <c r="APQ63" s="85"/>
      <c r="APR63" s="85"/>
      <c r="APS63" s="85"/>
      <c r="APT63" s="85"/>
      <c r="APU63" s="85"/>
      <c r="APV63" s="85"/>
      <c r="APW63" s="85"/>
      <c r="APX63" s="85"/>
      <c r="APY63" s="85"/>
      <c r="APZ63" s="85"/>
      <c r="AQA63" s="85"/>
      <c r="AQB63" s="85"/>
      <c r="AQC63" s="85"/>
      <c r="AQD63" s="85"/>
      <c r="AQE63" s="85"/>
      <c r="AQF63" s="85"/>
      <c r="AQG63" s="85"/>
      <c r="AQH63" s="85"/>
      <c r="AQI63" s="85"/>
      <c r="AQJ63" s="85"/>
      <c r="AQK63" s="85"/>
      <c r="AQL63" s="85"/>
      <c r="AQM63" s="85"/>
      <c r="AQN63" s="85"/>
      <c r="AQO63" s="85"/>
      <c r="AQP63" s="85"/>
      <c r="AQQ63" s="85"/>
      <c r="AQR63" s="85"/>
      <c r="AQS63" s="85"/>
      <c r="AQT63" s="85"/>
      <c r="AQU63" s="85"/>
      <c r="AQV63" s="85"/>
      <c r="AQW63" s="85"/>
      <c r="AQX63" s="85"/>
      <c r="AQY63" s="85"/>
      <c r="AQZ63" s="85"/>
      <c r="ARA63" s="85"/>
      <c r="ARB63" s="85"/>
      <c r="ARC63" s="85"/>
      <c r="ARD63" s="85"/>
      <c r="ARE63" s="85"/>
      <c r="ARF63" s="85"/>
      <c r="ARG63" s="85"/>
      <c r="ARH63" s="85"/>
      <c r="ARI63" s="85"/>
      <c r="ARJ63" s="85"/>
      <c r="ARK63" s="85"/>
      <c r="ARL63" s="85"/>
      <c r="ARM63" s="85"/>
      <c r="ARN63" s="85"/>
      <c r="ARO63" s="85"/>
      <c r="ARP63" s="85"/>
      <c r="ARQ63" s="85"/>
      <c r="ARR63" s="85"/>
      <c r="ARS63" s="85"/>
      <c r="ART63" s="85"/>
      <c r="ARU63" s="85"/>
      <c r="ARV63" s="85"/>
      <c r="ARW63" s="85"/>
      <c r="ARX63" s="85"/>
      <c r="ARY63" s="85"/>
      <c r="ARZ63" s="85"/>
      <c r="ASA63" s="85"/>
      <c r="ASB63" s="85"/>
      <c r="ASC63" s="85"/>
      <c r="ASD63" s="85"/>
      <c r="ASE63" s="85"/>
      <c r="ASF63" s="85"/>
      <c r="ASG63" s="85"/>
      <c r="ASH63" s="85"/>
      <c r="ASI63" s="85"/>
      <c r="ASJ63" s="85"/>
      <c r="ASK63" s="85"/>
      <c r="ASL63" s="85"/>
      <c r="ASM63" s="85"/>
      <c r="ASN63" s="85"/>
      <c r="ASO63" s="85"/>
      <c r="ASP63" s="85"/>
      <c r="ASQ63" s="85"/>
      <c r="ASR63" s="85"/>
      <c r="ASS63" s="85"/>
      <c r="AST63" s="85"/>
      <c r="ASU63" s="85"/>
      <c r="ASV63" s="85"/>
      <c r="ASW63" s="85"/>
      <c r="ASX63" s="85"/>
      <c r="ASY63" s="85"/>
      <c r="ASZ63" s="85"/>
      <c r="ATA63" s="85"/>
      <c r="ATB63" s="85"/>
      <c r="ATC63" s="85"/>
      <c r="ATD63" s="85"/>
      <c r="ATE63" s="85"/>
      <c r="ATF63" s="85"/>
      <c r="ATG63" s="85"/>
      <c r="ATH63" s="85"/>
      <c r="ATI63" s="85"/>
      <c r="ATJ63" s="85"/>
      <c r="ATK63" s="85"/>
      <c r="ATL63" s="85"/>
      <c r="ATM63" s="85"/>
      <c r="ATN63" s="85"/>
      <c r="ATO63" s="85"/>
      <c r="ATP63" s="85"/>
      <c r="ATQ63" s="85"/>
      <c r="ATR63" s="85"/>
      <c r="ATS63" s="85"/>
      <c r="ATT63" s="85"/>
      <c r="ATU63" s="85"/>
      <c r="ATV63" s="85"/>
      <c r="ATW63" s="85"/>
      <c r="ATX63" s="85"/>
      <c r="ATY63" s="85"/>
      <c r="ATZ63" s="85"/>
      <c r="AUA63" s="85"/>
      <c r="AUB63" s="85"/>
      <c r="AUC63" s="85"/>
      <c r="AUD63" s="85"/>
      <c r="AUE63" s="85"/>
      <c r="AUF63" s="85"/>
      <c r="AUG63" s="85"/>
      <c r="AUH63" s="85"/>
      <c r="AUI63" s="85"/>
      <c r="AUJ63" s="85"/>
      <c r="AUK63" s="85"/>
      <c r="AUL63" s="85"/>
      <c r="AUM63" s="85"/>
      <c r="AUN63" s="85"/>
      <c r="AUO63" s="85"/>
      <c r="AUP63" s="85"/>
      <c r="AUQ63" s="85"/>
      <c r="AUR63" s="85"/>
      <c r="AUS63" s="85"/>
      <c r="AUT63" s="85"/>
      <c r="AUU63" s="85"/>
      <c r="AUV63" s="85"/>
      <c r="AUW63" s="85"/>
      <c r="AUX63" s="85"/>
      <c r="AUY63" s="85"/>
      <c r="AUZ63" s="85"/>
      <c r="AVA63" s="85"/>
      <c r="AVB63" s="85"/>
      <c r="AVC63" s="85"/>
      <c r="AVD63" s="85"/>
      <c r="AVE63" s="85"/>
      <c r="AVF63" s="85"/>
      <c r="AVG63" s="85"/>
      <c r="AVH63" s="85"/>
      <c r="AVI63" s="85"/>
      <c r="AVJ63" s="85"/>
      <c r="AVK63" s="85"/>
      <c r="AVL63" s="85"/>
      <c r="AVM63" s="85"/>
      <c r="AVN63" s="85"/>
      <c r="AVO63" s="85"/>
      <c r="AVP63" s="85"/>
      <c r="AVQ63" s="85"/>
      <c r="AVR63" s="85"/>
      <c r="AVS63" s="85"/>
      <c r="AVT63" s="85"/>
      <c r="AVU63" s="85"/>
      <c r="AVV63" s="85"/>
      <c r="AVW63" s="85"/>
      <c r="AVX63" s="85"/>
      <c r="AVY63" s="85"/>
      <c r="AVZ63" s="85"/>
      <c r="AWA63" s="85"/>
      <c r="AWB63" s="85"/>
      <c r="AWC63" s="85"/>
      <c r="AWD63" s="85"/>
      <c r="AWE63" s="85"/>
      <c r="AWF63" s="85"/>
      <c r="AWG63" s="85"/>
      <c r="AWH63" s="85"/>
      <c r="AWI63" s="85"/>
      <c r="AWJ63" s="85"/>
      <c r="AWK63" s="85"/>
      <c r="AWL63" s="85"/>
      <c r="AWM63" s="85"/>
      <c r="AWN63" s="85"/>
      <c r="AWO63" s="85"/>
      <c r="AWP63" s="85"/>
      <c r="AWQ63" s="85"/>
      <c r="AWR63" s="85"/>
      <c r="AWS63" s="85"/>
      <c r="AWT63" s="85"/>
      <c r="AWU63" s="85"/>
      <c r="AWV63" s="85"/>
      <c r="AWW63" s="85"/>
      <c r="AWX63" s="85"/>
      <c r="AWY63" s="85"/>
      <c r="AWZ63" s="85"/>
      <c r="AXA63" s="85"/>
      <c r="AXB63" s="85"/>
      <c r="AXC63" s="85"/>
      <c r="AXD63" s="85"/>
      <c r="AXE63" s="85"/>
      <c r="AXF63" s="85"/>
      <c r="AXG63" s="85"/>
      <c r="AXH63" s="85"/>
      <c r="AXI63" s="85"/>
      <c r="AXJ63" s="85"/>
      <c r="AXK63" s="85"/>
      <c r="AXL63" s="85"/>
      <c r="AXM63" s="85"/>
      <c r="AXN63" s="85"/>
      <c r="AXO63" s="85"/>
      <c r="AXP63" s="85"/>
      <c r="AXQ63" s="85"/>
      <c r="AXR63" s="85"/>
      <c r="AXS63" s="85"/>
      <c r="AXT63" s="85"/>
      <c r="AXU63" s="85"/>
      <c r="AXV63" s="85"/>
      <c r="AXW63" s="85"/>
      <c r="AXX63" s="85"/>
      <c r="AXY63" s="85"/>
      <c r="AXZ63" s="85"/>
      <c r="AYA63" s="85"/>
      <c r="AYB63" s="85"/>
      <c r="AYC63" s="85"/>
      <c r="AYD63" s="85"/>
      <c r="AYE63" s="85"/>
      <c r="AYF63" s="85"/>
      <c r="AYG63" s="85"/>
      <c r="AYH63" s="85"/>
      <c r="AYI63" s="85"/>
      <c r="AYJ63" s="85"/>
      <c r="AYK63" s="85"/>
      <c r="AYL63" s="85"/>
      <c r="AYM63" s="85"/>
      <c r="AYN63" s="85"/>
      <c r="AYO63" s="85"/>
      <c r="AYP63" s="85"/>
      <c r="AYQ63" s="85"/>
      <c r="AYR63" s="85"/>
      <c r="AYS63" s="85"/>
      <c r="AYT63" s="85"/>
      <c r="AYU63" s="85"/>
      <c r="AYV63" s="85"/>
      <c r="AYW63" s="85"/>
      <c r="AYX63" s="85"/>
      <c r="AYY63" s="85"/>
      <c r="AYZ63" s="85"/>
      <c r="AZA63" s="85"/>
      <c r="AZB63" s="85"/>
      <c r="AZC63" s="85"/>
      <c r="AZD63" s="85"/>
      <c r="AZE63" s="85"/>
      <c r="AZF63" s="85"/>
      <c r="AZG63" s="85"/>
      <c r="AZH63" s="85"/>
      <c r="AZI63" s="85"/>
      <c r="AZJ63" s="85"/>
      <c r="AZK63" s="85"/>
      <c r="AZL63" s="85"/>
      <c r="AZM63" s="85"/>
      <c r="AZN63" s="85"/>
      <c r="AZO63" s="85"/>
      <c r="AZP63" s="85"/>
      <c r="AZQ63" s="85"/>
      <c r="AZR63" s="85"/>
      <c r="AZS63" s="85"/>
      <c r="AZT63" s="85"/>
      <c r="AZU63" s="85"/>
      <c r="AZV63" s="85"/>
      <c r="AZW63" s="85"/>
      <c r="AZX63" s="85"/>
      <c r="AZY63" s="85"/>
      <c r="AZZ63" s="85"/>
      <c r="BAA63" s="85"/>
      <c r="BAB63" s="85"/>
      <c r="BAC63" s="85"/>
      <c r="BAD63" s="85"/>
      <c r="BAE63" s="85"/>
      <c r="BAF63" s="85"/>
      <c r="BAG63" s="85"/>
      <c r="BAH63" s="85"/>
      <c r="BAI63" s="85"/>
      <c r="BAJ63" s="85"/>
      <c r="BAK63" s="85"/>
      <c r="BAL63" s="85"/>
      <c r="BAM63" s="85"/>
      <c r="BAN63" s="85"/>
      <c r="BAO63" s="85"/>
      <c r="BAP63" s="85"/>
      <c r="BAQ63" s="85"/>
      <c r="BAR63" s="85"/>
      <c r="BAS63" s="85"/>
      <c r="BAT63" s="85"/>
      <c r="BAU63" s="85"/>
      <c r="BAV63" s="85"/>
      <c r="BAW63" s="85"/>
      <c r="BAX63" s="85"/>
      <c r="BAY63" s="85"/>
      <c r="BAZ63" s="85"/>
      <c r="BBA63" s="85"/>
      <c r="BBB63" s="85"/>
      <c r="BBC63" s="85"/>
      <c r="BBD63" s="85"/>
      <c r="BBE63" s="85"/>
      <c r="BBF63" s="85"/>
      <c r="BBG63" s="85"/>
      <c r="BBH63" s="85"/>
      <c r="BBI63" s="85"/>
      <c r="BBJ63" s="85"/>
      <c r="BBK63" s="85"/>
      <c r="BBL63" s="85"/>
      <c r="BBM63" s="85"/>
      <c r="BBN63" s="85"/>
      <c r="BBO63" s="85"/>
      <c r="BBP63" s="85"/>
      <c r="BBQ63" s="85"/>
      <c r="BBR63" s="85"/>
      <c r="BBS63" s="85"/>
      <c r="BBT63" s="85"/>
      <c r="BBU63" s="85"/>
      <c r="BBV63" s="85"/>
      <c r="BBW63" s="85"/>
      <c r="BBX63" s="85"/>
      <c r="BBY63" s="85"/>
      <c r="BBZ63" s="85"/>
      <c r="BCA63" s="85"/>
      <c r="BCB63" s="85"/>
      <c r="BCC63" s="85"/>
      <c r="BCD63" s="85"/>
      <c r="BCE63" s="85"/>
      <c r="BCF63" s="85"/>
      <c r="BCG63" s="85"/>
      <c r="BCH63" s="85"/>
      <c r="BCI63" s="85"/>
      <c r="BCJ63" s="85"/>
      <c r="BCK63" s="85"/>
      <c r="BCL63" s="85"/>
      <c r="BCM63" s="85"/>
      <c r="BCN63" s="85"/>
      <c r="BCO63" s="85"/>
      <c r="BCP63" s="85"/>
      <c r="BCQ63" s="85"/>
      <c r="BCR63" s="85"/>
      <c r="BCS63" s="85"/>
      <c r="BCT63" s="85"/>
      <c r="BCU63" s="85"/>
      <c r="BCV63" s="85"/>
      <c r="BCW63" s="85"/>
      <c r="BCX63" s="85"/>
      <c r="BCY63" s="85"/>
      <c r="BCZ63" s="85"/>
      <c r="BDA63" s="85"/>
      <c r="BDB63" s="85"/>
      <c r="BDC63" s="85"/>
      <c r="BDD63" s="85"/>
      <c r="BDE63" s="85"/>
      <c r="BDF63" s="85"/>
      <c r="BDG63" s="85"/>
      <c r="BDH63" s="85"/>
      <c r="BDI63" s="85"/>
      <c r="BDJ63" s="85"/>
      <c r="BDK63" s="85"/>
      <c r="BDL63" s="85"/>
      <c r="BDM63" s="85"/>
      <c r="BDN63" s="85"/>
      <c r="BDO63" s="85"/>
      <c r="BDP63" s="85"/>
      <c r="BDQ63" s="85"/>
      <c r="BDR63" s="85"/>
      <c r="BDS63" s="85"/>
      <c r="BDT63" s="85"/>
      <c r="BDU63" s="85"/>
      <c r="BDV63" s="85"/>
      <c r="BDW63" s="85"/>
      <c r="BDX63" s="85"/>
      <c r="BDY63" s="85"/>
      <c r="BDZ63" s="85"/>
      <c r="BEA63" s="85"/>
      <c r="BEB63" s="85"/>
      <c r="BEC63" s="85"/>
      <c r="BED63" s="85"/>
      <c r="BEE63" s="85"/>
      <c r="BEF63" s="85"/>
      <c r="BEG63" s="85"/>
      <c r="BEH63" s="85"/>
      <c r="BEI63" s="85"/>
      <c r="BEJ63" s="85"/>
      <c r="BEK63" s="85"/>
      <c r="BEL63" s="85"/>
      <c r="BEM63" s="85"/>
      <c r="BEN63" s="85"/>
      <c r="BEO63" s="85"/>
      <c r="BEP63" s="85"/>
      <c r="BEQ63" s="85"/>
      <c r="BER63" s="85"/>
      <c r="BES63" s="85"/>
      <c r="BET63" s="85"/>
      <c r="BEU63" s="85"/>
      <c r="BEV63" s="85"/>
      <c r="BEW63" s="85"/>
      <c r="BEX63" s="85"/>
      <c r="BEY63" s="85"/>
      <c r="BEZ63" s="85"/>
      <c r="BFA63" s="85"/>
      <c r="BFB63" s="85"/>
      <c r="BFC63" s="85"/>
      <c r="BFD63" s="85"/>
      <c r="BFE63" s="85"/>
      <c r="BFF63" s="85"/>
      <c r="BFG63" s="85"/>
      <c r="BFH63" s="85"/>
      <c r="BFI63" s="85"/>
      <c r="BFJ63" s="85"/>
      <c r="BFK63" s="85"/>
      <c r="BFL63" s="85"/>
      <c r="BFM63" s="85"/>
      <c r="BFN63" s="85"/>
      <c r="BFO63" s="85"/>
      <c r="BFP63" s="85"/>
      <c r="BFQ63" s="85"/>
      <c r="BFR63" s="85"/>
      <c r="BFS63" s="85"/>
      <c r="BFT63" s="85"/>
      <c r="BFU63" s="85"/>
      <c r="BFV63" s="85"/>
      <c r="BFW63" s="85"/>
      <c r="BFX63" s="85"/>
      <c r="BFY63" s="85"/>
      <c r="BFZ63" s="85"/>
      <c r="BGA63" s="85"/>
      <c r="BGB63" s="85"/>
      <c r="BGC63" s="85"/>
      <c r="BGD63" s="85"/>
      <c r="BGE63" s="85"/>
      <c r="BGF63" s="85"/>
      <c r="BGG63" s="85"/>
      <c r="BGH63" s="85"/>
      <c r="BGI63" s="85"/>
      <c r="BGJ63" s="85"/>
      <c r="BGK63" s="85"/>
      <c r="BGL63" s="85"/>
      <c r="BGM63" s="85"/>
      <c r="BGN63" s="85"/>
      <c r="BGO63" s="85"/>
      <c r="BGP63" s="85"/>
      <c r="BGQ63" s="85"/>
      <c r="BGR63" s="85"/>
      <c r="BGS63" s="85"/>
      <c r="BGT63" s="85"/>
      <c r="BGU63" s="85"/>
      <c r="BGV63" s="85"/>
      <c r="BGW63" s="85"/>
      <c r="BGX63" s="85"/>
      <c r="BGY63" s="85"/>
      <c r="BGZ63" s="85"/>
      <c r="BHA63" s="85"/>
      <c r="BHB63" s="85"/>
      <c r="BHC63" s="85"/>
      <c r="BHD63" s="85"/>
      <c r="BHE63" s="85"/>
      <c r="BHF63" s="85"/>
      <c r="BHG63" s="85"/>
      <c r="BHH63" s="85"/>
      <c r="BHI63" s="85"/>
      <c r="BHJ63" s="85"/>
      <c r="BHK63" s="85"/>
      <c r="BHL63" s="85"/>
      <c r="BHM63" s="85"/>
      <c r="BHN63" s="85"/>
      <c r="BHO63" s="85"/>
      <c r="BHP63" s="85"/>
      <c r="BHQ63" s="85"/>
      <c r="BHR63" s="85"/>
      <c r="BHS63" s="85"/>
      <c r="BHT63" s="85"/>
      <c r="BHU63" s="85"/>
      <c r="BHV63" s="85"/>
      <c r="BHW63" s="85"/>
      <c r="BHX63" s="85"/>
      <c r="BHY63" s="85"/>
      <c r="BHZ63" s="85"/>
      <c r="BIA63" s="85"/>
      <c r="BIB63" s="85"/>
      <c r="BIC63" s="85"/>
      <c r="BID63" s="85"/>
      <c r="BIE63" s="85"/>
      <c r="BIF63" s="85"/>
      <c r="BIG63" s="85"/>
      <c r="BIH63" s="85"/>
      <c r="BII63" s="85"/>
      <c r="BIJ63" s="85"/>
      <c r="BIK63" s="85"/>
      <c r="BIL63" s="85"/>
      <c r="BIM63" s="85"/>
      <c r="BIN63" s="85"/>
      <c r="BIO63" s="85"/>
      <c r="BIP63" s="85"/>
      <c r="BIQ63" s="85"/>
      <c r="BIR63" s="85"/>
      <c r="BIS63" s="85"/>
      <c r="BIT63" s="85"/>
      <c r="BIU63" s="85"/>
      <c r="BIV63" s="85"/>
      <c r="BIW63" s="85"/>
      <c r="BIX63" s="85"/>
      <c r="BIY63" s="85"/>
      <c r="BIZ63" s="85"/>
      <c r="BJA63" s="85"/>
      <c r="BJB63" s="85"/>
      <c r="BJC63" s="85"/>
      <c r="BJD63" s="85"/>
      <c r="BJE63" s="85"/>
      <c r="BJF63" s="85"/>
      <c r="BJG63" s="85"/>
      <c r="BJH63" s="85"/>
      <c r="BJI63" s="85"/>
      <c r="BJJ63" s="85"/>
      <c r="BJK63" s="85"/>
      <c r="BJL63" s="85"/>
      <c r="BJM63" s="85"/>
      <c r="BJN63" s="85"/>
      <c r="BJO63" s="85"/>
      <c r="BJP63" s="85"/>
      <c r="BJQ63" s="85"/>
      <c r="BJR63" s="85"/>
      <c r="BJS63" s="85"/>
      <c r="BJT63" s="85"/>
      <c r="BJU63" s="85"/>
      <c r="BJV63" s="85"/>
      <c r="BJW63" s="85"/>
      <c r="BJX63" s="85"/>
      <c r="BJY63" s="85"/>
      <c r="BJZ63" s="85"/>
      <c r="BKA63" s="85"/>
      <c r="BKB63" s="85"/>
      <c r="BKC63" s="85"/>
      <c r="BKD63" s="85"/>
      <c r="BKE63" s="85"/>
      <c r="BKF63" s="85"/>
      <c r="BKG63" s="85"/>
      <c r="BKH63" s="85"/>
      <c r="BKI63" s="85"/>
      <c r="BKJ63" s="85"/>
      <c r="BKK63" s="85"/>
      <c r="BKL63" s="85"/>
      <c r="BKM63" s="85"/>
      <c r="BKN63" s="85"/>
      <c r="BKO63" s="85"/>
      <c r="BKP63" s="85"/>
      <c r="BKQ63" s="85"/>
      <c r="BKR63" s="85"/>
      <c r="BKS63" s="85"/>
      <c r="BKT63" s="85"/>
      <c r="BKU63" s="85"/>
      <c r="BKV63" s="85"/>
      <c r="BKW63" s="85"/>
      <c r="BKX63" s="85"/>
      <c r="BKY63" s="85"/>
      <c r="BKZ63" s="85"/>
      <c r="BLA63" s="85"/>
      <c r="BLB63" s="85"/>
      <c r="BLC63" s="85"/>
      <c r="BLD63" s="85"/>
      <c r="BLE63" s="85"/>
      <c r="BLF63" s="85"/>
      <c r="BLG63" s="85"/>
      <c r="BLH63" s="85"/>
      <c r="BLI63" s="85"/>
      <c r="BLJ63" s="85"/>
      <c r="BLK63" s="85"/>
      <c r="BLL63" s="85"/>
      <c r="BLM63" s="85"/>
      <c r="BLN63" s="85"/>
      <c r="BLO63" s="85"/>
      <c r="BLP63" s="85"/>
      <c r="BLQ63" s="85"/>
      <c r="BLR63" s="85"/>
      <c r="BLS63" s="85"/>
      <c r="BLT63" s="85"/>
      <c r="BLU63" s="85"/>
      <c r="BLV63" s="85"/>
      <c r="BLW63" s="85"/>
      <c r="BLX63" s="85"/>
      <c r="BLY63" s="85"/>
      <c r="BLZ63" s="85"/>
      <c r="BMA63" s="85"/>
      <c r="BMB63" s="85"/>
      <c r="BMC63" s="85"/>
      <c r="BMD63" s="85"/>
      <c r="BME63" s="85"/>
      <c r="BMF63" s="85"/>
      <c r="BMG63" s="85"/>
      <c r="BMH63" s="85"/>
      <c r="BMI63" s="85"/>
      <c r="BMJ63" s="85"/>
      <c r="BMK63" s="85"/>
      <c r="BML63" s="85"/>
      <c r="BMM63" s="85"/>
      <c r="BMN63" s="85"/>
      <c r="BMO63" s="85"/>
      <c r="BMP63" s="85"/>
      <c r="BMQ63" s="85"/>
      <c r="BMR63" s="85"/>
      <c r="BMS63" s="85"/>
      <c r="BMT63" s="85"/>
      <c r="BMU63" s="85"/>
      <c r="BMV63" s="85"/>
      <c r="BMW63" s="85"/>
      <c r="BMX63" s="85"/>
      <c r="BMY63" s="85"/>
      <c r="BMZ63" s="85"/>
      <c r="BNA63" s="85"/>
      <c r="BNB63" s="85"/>
      <c r="BNC63" s="85"/>
      <c r="BND63" s="85"/>
      <c r="BNE63" s="85"/>
      <c r="BNF63" s="85"/>
      <c r="BNG63" s="85"/>
      <c r="BNH63" s="85"/>
      <c r="BNI63" s="85"/>
      <c r="BNJ63" s="85"/>
      <c r="BNK63" s="85"/>
      <c r="BNL63" s="85"/>
      <c r="BNM63" s="85"/>
      <c r="BNN63" s="85"/>
      <c r="BNO63" s="85"/>
      <c r="BNP63" s="85"/>
      <c r="BNQ63" s="85"/>
      <c r="BNR63" s="85"/>
      <c r="BNS63" s="85"/>
      <c r="BNT63" s="85"/>
      <c r="BNU63" s="85"/>
      <c r="BNV63" s="85"/>
      <c r="BNW63" s="85"/>
      <c r="BNX63" s="85"/>
      <c r="BNY63" s="85"/>
      <c r="BNZ63" s="85"/>
      <c r="BOA63" s="85"/>
      <c r="BOB63" s="85"/>
      <c r="BOC63" s="85"/>
      <c r="BOD63" s="85"/>
      <c r="BOE63" s="85"/>
      <c r="BOF63" s="85"/>
      <c r="BOG63" s="85"/>
      <c r="BOH63" s="85"/>
      <c r="BOI63" s="85"/>
      <c r="BOJ63" s="85"/>
      <c r="BOK63" s="85"/>
      <c r="BOL63" s="85"/>
      <c r="BOM63" s="85"/>
      <c r="BON63" s="85"/>
      <c r="BOO63" s="85"/>
      <c r="BOP63" s="85"/>
      <c r="BOQ63" s="85"/>
      <c r="BOR63" s="85"/>
      <c r="BOS63" s="85"/>
      <c r="BOT63" s="85"/>
      <c r="BOU63" s="85"/>
      <c r="BOV63" s="85"/>
      <c r="BOW63" s="85"/>
      <c r="BOX63" s="85"/>
      <c r="BOY63" s="85"/>
      <c r="BOZ63" s="85"/>
      <c r="BPA63" s="85"/>
      <c r="BPB63" s="85"/>
      <c r="BPC63" s="85"/>
      <c r="BPD63" s="85"/>
      <c r="BPE63" s="85"/>
      <c r="BPF63" s="85"/>
      <c r="BPG63" s="85"/>
      <c r="BPH63" s="85"/>
      <c r="BPI63" s="85"/>
      <c r="BPJ63" s="85"/>
      <c r="BPK63" s="85"/>
      <c r="BPL63" s="85"/>
      <c r="BPM63" s="85"/>
      <c r="BPN63" s="85"/>
      <c r="BPO63" s="85"/>
      <c r="BPP63" s="85"/>
      <c r="BPQ63" s="85"/>
      <c r="BPR63" s="85"/>
      <c r="BPS63" s="85"/>
      <c r="BPT63" s="85"/>
      <c r="BPU63" s="85"/>
      <c r="BPV63" s="85"/>
      <c r="BPW63" s="85"/>
      <c r="BPX63" s="85"/>
      <c r="BPY63" s="85"/>
      <c r="BPZ63" s="85"/>
      <c r="BQA63" s="85"/>
      <c r="BQB63" s="85"/>
      <c r="BQC63" s="85"/>
      <c r="BQD63" s="85"/>
      <c r="BQE63" s="85"/>
      <c r="BQF63" s="85"/>
      <c r="BQG63" s="85"/>
      <c r="BQH63" s="85"/>
      <c r="BQI63" s="85"/>
      <c r="BQJ63" s="85"/>
      <c r="BQK63" s="85"/>
      <c r="BQL63" s="85"/>
      <c r="BQM63" s="85"/>
      <c r="BQN63" s="85"/>
      <c r="BQO63" s="85"/>
      <c r="BQP63" s="85"/>
      <c r="BQQ63" s="85"/>
      <c r="BQR63" s="85"/>
      <c r="BQS63" s="85"/>
      <c r="BQT63" s="85"/>
      <c r="BQU63" s="85"/>
      <c r="BQV63" s="85"/>
      <c r="BQW63" s="85"/>
      <c r="BQX63" s="85"/>
      <c r="BQY63" s="85"/>
      <c r="BQZ63" s="85"/>
      <c r="BRA63" s="85"/>
      <c r="BRB63" s="85"/>
      <c r="BRC63" s="85"/>
      <c r="BRD63" s="85"/>
      <c r="BRE63" s="85"/>
      <c r="BRF63" s="85"/>
      <c r="BRG63" s="85"/>
      <c r="BRH63" s="85"/>
      <c r="BRI63" s="85"/>
      <c r="BRJ63" s="85"/>
      <c r="BRK63" s="85"/>
      <c r="BRL63" s="85"/>
      <c r="BRM63" s="85"/>
      <c r="BRN63" s="85"/>
      <c r="BRO63" s="85"/>
      <c r="BRP63" s="85"/>
      <c r="BRQ63" s="85"/>
      <c r="BRR63" s="85"/>
      <c r="BRS63" s="85"/>
      <c r="BRT63" s="85"/>
      <c r="BRU63" s="85"/>
      <c r="BRV63" s="85"/>
      <c r="BRW63" s="85"/>
      <c r="BRX63" s="85"/>
      <c r="BRY63" s="85"/>
      <c r="BRZ63" s="85"/>
      <c r="BSA63" s="85"/>
      <c r="BSB63" s="85"/>
      <c r="BSC63" s="85"/>
      <c r="BSD63" s="85"/>
      <c r="BSE63" s="85"/>
      <c r="BSF63" s="85"/>
      <c r="BSG63" s="85"/>
      <c r="BSH63" s="85"/>
      <c r="BSI63" s="85"/>
      <c r="BSJ63" s="85"/>
      <c r="BSK63" s="85"/>
      <c r="BSL63" s="85"/>
      <c r="BSM63" s="85"/>
      <c r="BSN63" s="85"/>
      <c r="BSO63" s="85"/>
      <c r="BSP63" s="85"/>
      <c r="BSQ63" s="85"/>
      <c r="BSR63" s="85"/>
      <c r="BSS63" s="85"/>
      <c r="BST63" s="85"/>
      <c r="BSU63" s="85"/>
      <c r="BSV63" s="85"/>
      <c r="BSW63" s="85"/>
      <c r="BSX63" s="85"/>
      <c r="BSY63" s="85"/>
      <c r="BSZ63" s="85"/>
      <c r="BTA63" s="85"/>
      <c r="BTB63" s="85"/>
      <c r="BTC63" s="85"/>
      <c r="BTD63" s="85"/>
      <c r="BTE63" s="85"/>
      <c r="BTF63" s="85"/>
      <c r="BTG63" s="85"/>
      <c r="BTH63" s="85"/>
      <c r="BTI63" s="85"/>
      <c r="BTJ63" s="85"/>
      <c r="BTK63" s="85"/>
      <c r="BTL63" s="85"/>
      <c r="BTM63" s="85"/>
      <c r="BTN63" s="85"/>
      <c r="BTO63" s="85"/>
      <c r="BTP63" s="85"/>
      <c r="BTQ63" s="85"/>
      <c r="BTR63" s="85"/>
      <c r="BTS63" s="85"/>
      <c r="BTT63" s="85"/>
      <c r="BTU63" s="85"/>
      <c r="BTV63" s="85"/>
      <c r="BTW63" s="85"/>
      <c r="BTX63" s="85"/>
      <c r="BTY63" s="85"/>
      <c r="BTZ63" s="85"/>
      <c r="BUA63" s="85"/>
      <c r="BUB63" s="85"/>
      <c r="BUC63" s="85"/>
      <c r="BUD63" s="85"/>
      <c r="BUE63" s="85"/>
      <c r="BUF63" s="85"/>
      <c r="BUG63" s="85"/>
      <c r="BUH63" s="85"/>
      <c r="BUI63" s="85"/>
      <c r="BUJ63" s="85"/>
      <c r="BUK63" s="85"/>
      <c r="BUL63" s="85"/>
      <c r="BUM63" s="85"/>
      <c r="BUN63" s="85"/>
      <c r="BUO63" s="85"/>
      <c r="BUP63" s="85"/>
      <c r="BUQ63" s="85"/>
      <c r="BUR63" s="85"/>
      <c r="BUS63" s="85"/>
      <c r="BUT63" s="85"/>
      <c r="BUU63" s="85"/>
      <c r="BUV63" s="85"/>
      <c r="BUW63" s="85"/>
      <c r="BUX63" s="85"/>
      <c r="BUY63" s="85"/>
      <c r="BUZ63" s="85"/>
      <c r="BVA63" s="85"/>
      <c r="BVB63" s="85"/>
      <c r="BVC63" s="85"/>
      <c r="BVD63" s="85"/>
      <c r="BVE63" s="85"/>
      <c r="BVF63" s="85"/>
      <c r="BVG63" s="85"/>
      <c r="BVH63" s="85"/>
      <c r="BVI63" s="85"/>
      <c r="BVJ63" s="85"/>
      <c r="BVK63" s="85"/>
      <c r="BVL63" s="85"/>
      <c r="BVM63" s="85"/>
      <c r="BVN63" s="85"/>
      <c r="BVO63" s="85"/>
      <c r="BVP63" s="85"/>
      <c r="BVQ63" s="85"/>
      <c r="BVR63" s="85"/>
      <c r="BVS63" s="85"/>
      <c r="BVT63" s="85"/>
      <c r="BVU63" s="85"/>
      <c r="BVV63" s="85"/>
      <c r="BVW63" s="85"/>
      <c r="BVX63" s="85"/>
      <c r="BVY63" s="85"/>
      <c r="BVZ63" s="85"/>
      <c r="BWA63" s="85"/>
      <c r="BWB63" s="85"/>
      <c r="BWC63" s="85"/>
      <c r="BWD63" s="85"/>
      <c r="BWE63" s="85"/>
      <c r="BWF63" s="85"/>
      <c r="BWG63" s="85"/>
      <c r="BWH63" s="85"/>
      <c r="BWI63" s="85"/>
      <c r="BWJ63" s="85"/>
      <c r="BWK63" s="85"/>
      <c r="BWL63" s="85"/>
      <c r="BWM63" s="85"/>
      <c r="BWN63" s="85"/>
      <c r="BWO63" s="85"/>
      <c r="BWP63" s="85"/>
      <c r="BWQ63" s="85"/>
      <c r="BWR63" s="85"/>
      <c r="BWS63" s="85"/>
      <c r="BWT63" s="85"/>
      <c r="BWU63" s="85"/>
      <c r="BWV63" s="85"/>
      <c r="BWW63" s="85"/>
      <c r="BWX63" s="85"/>
      <c r="BWY63" s="85"/>
      <c r="BWZ63" s="85"/>
      <c r="BXA63" s="85"/>
      <c r="BXB63" s="85"/>
      <c r="BXC63" s="85"/>
      <c r="BXD63" s="85"/>
      <c r="BXE63" s="85"/>
      <c r="BXF63" s="85"/>
      <c r="BXG63" s="85"/>
      <c r="BXH63" s="85"/>
      <c r="BXI63" s="85"/>
      <c r="BXJ63" s="85"/>
      <c r="BXK63" s="85"/>
      <c r="BXL63" s="85"/>
      <c r="BXM63" s="85"/>
      <c r="BXN63" s="85"/>
      <c r="BXO63" s="85"/>
      <c r="BXP63" s="85"/>
      <c r="BXQ63" s="85"/>
      <c r="BXR63" s="85"/>
      <c r="BXS63" s="85"/>
      <c r="BXT63" s="85"/>
      <c r="BXU63" s="85"/>
      <c r="BXV63" s="85"/>
      <c r="BXW63" s="85"/>
      <c r="BXX63" s="85"/>
      <c r="BXY63" s="85"/>
      <c r="BXZ63" s="85"/>
      <c r="BYA63" s="85"/>
      <c r="BYB63" s="85"/>
      <c r="BYC63" s="85"/>
      <c r="BYD63" s="85"/>
      <c r="BYE63" s="85"/>
      <c r="BYF63" s="85"/>
      <c r="BYG63" s="85"/>
      <c r="BYH63" s="85"/>
      <c r="BYI63" s="85"/>
      <c r="BYJ63" s="85"/>
      <c r="BYK63" s="85"/>
      <c r="BYL63" s="85"/>
      <c r="BYM63" s="85"/>
      <c r="BYN63" s="85"/>
      <c r="BYO63" s="85"/>
      <c r="BYP63" s="85"/>
      <c r="BYQ63" s="85"/>
      <c r="BYR63" s="85"/>
      <c r="BYS63" s="85"/>
      <c r="BYT63" s="85"/>
      <c r="BYU63" s="85"/>
      <c r="BYV63" s="85"/>
      <c r="BYW63" s="85"/>
      <c r="BYX63" s="85"/>
      <c r="BYY63" s="85"/>
      <c r="BYZ63" s="85"/>
      <c r="BZA63" s="85"/>
      <c r="BZB63" s="85"/>
      <c r="BZC63" s="85"/>
      <c r="BZD63" s="85"/>
      <c r="BZE63" s="85"/>
      <c r="BZF63" s="85"/>
      <c r="BZG63" s="85"/>
      <c r="BZH63" s="85"/>
      <c r="BZI63" s="85"/>
      <c r="BZJ63" s="85"/>
      <c r="BZK63" s="85"/>
      <c r="BZL63" s="85"/>
      <c r="BZM63" s="85"/>
      <c r="BZN63" s="85"/>
      <c r="BZO63" s="85"/>
      <c r="BZP63" s="85"/>
      <c r="BZQ63" s="85"/>
      <c r="BZR63" s="85"/>
      <c r="BZS63" s="85"/>
      <c r="BZT63" s="85"/>
      <c r="BZU63" s="85"/>
      <c r="BZV63" s="85"/>
      <c r="BZW63" s="85"/>
      <c r="BZX63" s="85"/>
      <c r="BZY63" s="85"/>
      <c r="BZZ63" s="85"/>
      <c r="CAA63" s="85"/>
      <c r="CAB63" s="85"/>
      <c r="CAC63" s="85"/>
      <c r="CAD63" s="85"/>
      <c r="CAE63" s="85"/>
      <c r="CAF63" s="85"/>
      <c r="CAG63" s="85"/>
      <c r="CAH63" s="85"/>
      <c r="CAI63" s="85"/>
      <c r="CAJ63" s="85"/>
      <c r="CAK63" s="85"/>
      <c r="CAL63" s="85"/>
      <c r="CAM63" s="85"/>
      <c r="CAN63" s="85"/>
      <c r="CAO63" s="85"/>
      <c r="CAP63" s="85"/>
      <c r="CAQ63" s="85"/>
      <c r="CAR63" s="85"/>
      <c r="CAS63" s="85"/>
      <c r="CAT63" s="85"/>
      <c r="CAU63" s="85"/>
      <c r="CAV63" s="85"/>
      <c r="CAW63" s="85"/>
      <c r="CAX63" s="85"/>
      <c r="CAY63" s="85"/>
      <c r="CAZ63" s="85"/>
      <c r="CBA63" s="85"/>
      <c r="CBB63" s="85"/>
      <c r="CBC63" s="85"/>
      <c r="CBD63" s="85"/>
      <c r="CBE63" s="85"/>
      <c r="CBF63" s="85"/>
      <c r="CBG63" s="85"/>
      <c r="CBH63" s="85"/>
      <c r="CBI63" s="85"/>
      <c r="CBJ63" s="85"/>
      <c r="CBK63" s="85"/>
      <c r="CBL63" s="85"/>
      <c r="CBM63" s="85"/>
      <c r="CBN63" s="85"/>
      <c r="CBO63" s="85"/>
      <c r="CBP63" s="85"/>
      <c r="CBQ63" s="85"/>
      <c r="CBR63" s="85"/>
      <c r="CBS63" s="85"/>
      <c r="CBT63" s="85"/>
      <c r="CBU63" s="85"/>
      <c r="CBV63" s="85"/>
      <c r="CBW63" s="85"/>
      <c r="CBX63" s="85"/>
      <c r="CBY63" s="85"/>
      <c r="CBZ63" s="85"/>
      <c r="CCA63" s="85"/>
      <c r="CCB63" s="85"/>
      <c r="CCC63" s="85"/>
      <c r="CCD63" s="85"/>
      <c r="CCE63" s="85"/>
      <c r="CCF63" s="85"/>
      <c r="CCG63" s="85"/>
      <c r="CCH63" s="85"/>
      <c r="CCI63" s="85"/>
      <c r="CCJ63" s="85"/>
      <c r="CCK63" s="85"/>
      <c r="CCL63" s="85"/>
      <c r="CCM63" s="85"/>
      <c r="CCN63" s="85"/>
      <c r="CCO63" s="85"/>
      <c r="CCP63" s="85"/>
      <c r="CCQ63" s="85"/>
      <c r="CCR63" s="85"/>
      <c r="CCS63" s="85"/>
      <c r="CCT63" s="85"/>
      <c r="CCU63" s="85"/>
      <c r="CCV63" s="85"/>
      <c r="CCW63" s="85"/>
      <c r="CCX63" s="85"/>
      <c r="CCY63" s="85"/>
      <c r="CCZ63" s="85"/>
      <c r="CDA63" s="85"/>
      <c r="CDB63" s="85"/>
      <c r="CDC63" s="85"/>
      <c r="CDD63" s="85"/>
      <c r="CDE63" s="85"/>
      <c r="CDF63" s="85"/>
      <c r="CDG63" s="85"/>
      <c r="CDH63" s="85"/>
      <c r="CDI63" s="85"/>
      <c r="CDJ63" s="85"/>
      <c r="CDK63" s="85"/>
      <c r="CDL63" s="85"/>
      <c r="CDM63" s="85"/>
      <c r="CDN63" s="85"/>
      <c r="CDO63" s="85"/>
      <c r="CDP63" s="85"/>
      <c r="CDQ63" s="85"/>
      <c r="CDR63" s="85"/>
      <c r="CDS63" s="85"/>
      <c r="CDT63" s="85"/>
      <c r="CDU63" s="85"/>
      <c r="CDV63" s="85"/>
      <c r="CDW63" s="85"/>
      <c r="CDX63" s="85"/>
      <c r="CDY63" s="85"/>
      <c r="CDZ63" s="85"/>
      <c r="CEA63" s="85"/>
      <c r="CEB63" s="85"/>
      <c r="CEC63" s="85"/>
      <c r="CED63" s="85"/>
      <c r="CEE63" s="85"/>
      <c r="CEF63" s="85"/>
      <c r="CEG63" s="85"/>
      <c r="CEH63" s="85"/>
      <c r="CEI63" s="85"/>
      <c r="CEJ63" s="85"/>
      <c r="CEK63" s="85"/>
      <c r="CEL63" s="85"/>
      <c r="CEM63" s="85"/>
      <c r="CEN63" s="85"/>
      <c r="CEO63" s="85"/>
      <c r="CEP63" s="85"/>
      <c r="CEQ63" s="85"/>
      <c r="CER63" s="85"/>
      <c r="CES63" s="85"/>
      <c r="CET63" s="85"/>
      <c r="CEU63" s="85"/>
      <c r="CEV63" s="85"/>
      <c r="CEW63" s="85"/>
      <c r="CEX63" s="85"/>
      <c r="CEY63" s="85"/>
      <c r="CEZ63" s="85"/>
      <c r="CFA63" s="85"/>
      <c r="CFB63" s="85"/>
      <c r="CFC63" s="85"/>
      <c r="CFD63" s="85"/>
      <c r="CFE63" s="85"/>
      <c r="CFF63" s="85"/>
      <c r="CFG63" s="85"/>
      <c r="CFH63" s="85"/>
      <c r="CFI63" s="85"/>
      <c r="CFJ63" s="85"/>
      <c r="CFK63" s="85"/>
      <c r="CFL63" s="85"/>
      <c r="CFM63" s="85"/>
      <c r="CFN63" s="85"/>
      <c r="CFO63" s="85"/>
      <c r="CFP63" s="85"/>
      <c r="CFQ63" s="85"/>
      <c r="CFR63" s="85"/>
      <c r="CFS63" s="85"/>
      <c r="CFT63" s="85"/>
      <c r="CFU63" s="85"/>
      <c r="CFV63" s="85"/>
      <c r="CFW63" s="85"/>
      <c r="CFX63" s="85"/>
      <c r="CFY63" s="85"/>
      <c r="CFZ63" s="85"/>
      <c r="CGA63" s="85"/>
      <c r="CGB63" s="85"/>
      <c r="CGC63" s="85"/>
      <c r="CGD63" s="85"/>
      <c r="CGE63" s="85"/>
      <c r="CGF63" s="85"/>
      <c r="CGG63" s="85"/>
      <c r="CGH63" s="85"/>
      <c r="CGI63" s="85"/>
      <c r="CGJ63" s="85"/>
      <c r="CGK63" s="85"/>
      <c r="CGL63" s="85"/>
      <c r="CGM63" s="85"/>
      <c r="CGN63" s="85"/>
      <c r="CGO63" s="85"/>
      <c r="CGP63" s="85"/>
      <c r="CGQ63" s="85"/>
      <c r="CGR63" s="85"/>
      <c r="CGS63" s="85"/>
      <c r="CGT63" s="85"/>
      <c r="CGU63" s="85"/>
      <c r="CGV63" s="85"/>
      <c r="CGW63" s="85"/>
      <c r="CGX63" s="85"/>
      <c r="CGY63" s="85"/>
      <c r="CGZ63" s="85"/>
      <c r="CHA63" s="85"/>
      <c r="CHB63" s="85"/>
      <c r="CHC63" s="85"/>
      <c r="CHD63" s="85"/>
      <c r="CHE63" s="85"/>
      <c r="CHF63" s="85"/>
      <c r="CHG63" s="85"/>
      <c r="CHH63" s="85"/>
      <c r="CHI63" s="85"/>
      <c r="CHJ63" s="85"/>
      <c r="CHK63" s="85"/>
      <c r="CHL63" s="85"/>
      <c r="CHM63" s="85"/>
      <c r="CHN63" s="85"/>
      <c r="CHO63" s="85"/>
      <c r="CHP63" s="85"/>
      <c r="CHQ63" s="85"/>
      <c r="CHR63" s="85"/>
      <c r="CHS63" s="85"/>
      <c r="CHT63" s="85"/>
      <c r="CHU63" s="85"/>
      <c r="CHV63" s="85"/>
      <c r="CHW63" s="85"/>
      <c r="CHX63" s="85"/>
      <c r="CHY63" s="85"/>
      <c r="CHZ63" s="85"/>
      <c r="CIA63" s="85"/>
      <c r="CIB63" s="85"/>
      <c r="CIC63" s="85"/>
      <c r="CID63" s="85"/>
      <c r="CIE63" s="85"/>
      <c r="CIF63" s="85"/>
      <c r="CIG63" s="85"/>
      <c r="CIH63" s="85"/>
      <c r="CII63" s="85"/>
      <c r="CIJ63" s="85"/>
      <c r="CIK63" s="85"/>
      <c r="CIL63" s="85"/>
      <c r="CIM63" s="85"/>
      <c r="CIN63" s="85"/>
      <c r="CIO63" s="85"/>
      <c r="CIP63" s="85"/>
      <c r="CIQ63" s="85"/>
      <c r="CIR63" s="85"/>
      <c r="CIS63" s="85"/>
      <c r="CIT63" s="85"/>
      <c r="CIU63" s="85"/>
      <c r="CIV63" s="85"/>
      <c r="CIW63" s="85"/>
      <c r="CIX63" s="85"/>
      <c r="CIY63" s="85"/>
      <c r="CIZ63" s="85"/>
      <c r="CJA63" s="85"/>
      <c r="CJB63" s="85"/>
      <c r="CJC63" s="85"/>
      <c r="CJD63" s="85"/>
      <c r="CJE63" s="85"/>
      <c r="CJF63" s="85"/>
      <c r="CJG63" s="85"/>
      <c r="CJH63" s="85"/>
      <c r="CJI63" s="85"/>
      <c r="CJJ63" s="85"/>
      <c r="CJK63" s="85"/>
      <c r="CJL63" s="85"/>
      <c r="CJM63" s="85"/>
      <c r="CJN63" s="85"/>
      <c r="CJO63" s="85"/>
      <c r="CJP63" s="85"/>
      <c r="CJQ63" s="85"/>
      <c r="CJR63" s="85"/>
      <c r="CJS63" s="85"/>
      <c r="CJT63" s="85"/>
      <c r="CJU63" s="85"/>
      <c r="CJV63" s="85"/>
      <c r="CJW63" s="85"/>
      <c r="CJX63" s="85"/>
      <c r="CJY63" s="85"/>
      <c r="CJZ63" s="85"/>
      <c r="CKA63" s="85"/>
      <c r="CKB63" s="85"/>
      <c r="CKC63" s="85"/>
      <c r="CKD63" s="85"/>
      <c r="CKE63" s="85"/>
      <c r="CKF63" s="85"/>
      <c r="CKG63" s="85"/>
      <c r="CKH63" s="85"/>
      <c r="CKI63" s="85"/>
      <c r="CKJ63" s="85"/>
      <c r="CKK63" s="85"/>
      <c r="CKL63" s="85"/>
      <c r="CKM63" s="85"/>
      <c r="CKN63" s="85"/>
      <c r="CKO63" s="85"/>
      <c r="CKP63" s="85"/>
      <c r="CKQ63" s="85"/>
      <c r="CKR63" s="85"/>
      <c r="CKS63" s="85"/>
      <c r="CKT63" s="85"/>
      <c r="CKU63" s="85"/>
      <c r="CKV63" s="85"/>
      <c r="CKW63" s="85"/>
      <c r="CKX63" s="85"/>
      <c r="CKY63" s="85"/>
      <c r="CKZ63" s="85"/>
      <c r="CLA63" s="85"/>
      <c r="CLB63" s="85"/>
      <c r="CLC63" s="85"/>
      <c r="CLD63" s="85"/>
      <c r="CLE63" s="85"/>
      <c r="CLF63" s="85"/>
      <c r="CLG63" s="85"/>
      <c r="CLH63" s="85"/>
      <c r="CLI63" s="85"/>
      <c r="CLJ63" s="85"/>
      <c r="CLK63" s="85"/>
      <c r="CLL63" s="85"/>
      <c r="CLM63" s="85"/>
      <c r="CLN63" s="85"/>
      <c r="CLO63" s="85"/>
      <c r="CLP63" s="85"/>
      <c r="CLQ63" s="85"/>
      <c r="CLR63" s="85"/>
      <c r="CLS63" s="85"/>
      <c r="CLT63" s="85"/>
      <c r="CLU63" s="85"/>
      <c r="CLV63" s="85"/>
      <c r="CLW63" s="85"/>
      <c r="CLX63" s="85"/>
      <c r="CLY63" s="85"/>
      <c r="CLZ63" s="85"/>
      <c r="CMA63" s="85"/>
      <c r="CMB63" s="85"/>
      <c r="CMC63" s="85"/>
      <c r="CMD63" s="85"/>
      <c r="CME63" s="85"/>
      <c r="CMF63" s="85"/>
      <c r="CMG63" s="85"/>
      <c r="CMH63" s="85"/>
      <c r="CMI63" s="85"/>
      <c r="CMJ63" s="85"/>
      <c r="CMK63" s="85"/>
      <c r="CML63" s="85"/>
      <c r="CMM63" s="85"/>
      <c r="CMN63" s="85"/>
      <c r="CMO63" s="85"/>
      <c r="CMP63" s="85"/>
      <c r="CMQ63" s="85"/>
      <c r="CMR63" s="85"/>
      <c r="CMS63" s="85"/>
      <c r="CMT63" s="85"/>
      <c r="CMU63" s="85"/>
      <c r="CMV63" s="85"/>
      <c r="CMW63" s="85"/>
      <c r="CMX63" s="85"/>
      <c r="CMY63" s="85"/>
      <c r="CMZ63" s="85"/>
      <c r="CNA63" s="85"/>
      <c r="CNB63" s="85"/>
      <c r="CNC63" s="85"/>
      <c r="CND63" s="85"/>
      <c r="CNE63" s="85"/>
      <c r="CNF63" s="85"/>
      <c r="CNG63" s="85"/>
      <c r="CNH63" s="85"/>
      <c r="CNI63" s="85"/>
      <c r="CNJ63" s="85"/>
      <c r="CNK63" s="85"/>
      <c r="CNL63" s="85"/>
      <c r="CNM63" s="85"/>
      <c r="CNN63" s="85"/>
      <c r="CNO63" s="85"/>
      <c r="CNP63" s="85"/>
      <c r="CNQ63" s="85"/>
      <c r="CNR63" s="85"/>
      <c r="CNS63" s="85"/>
      <c r="CNT63" s="85"/>
      <c r="CNU63" s="85"/>
      <c r="CNV63" s="85"/>
      <c r="CNW63" s="85"/>
      <c r="CNX63" s="85"/>
      <c r="CNY63" s="85"/>
      <c r="CNZ63" s="85"/>
      <c r="COA63" s="85"/>
      <c r="COB63" s="85"/>
      <c r="COC63" s="85"/>
      <c r="COD63" s="85"/>
      <c r="COE63" s="85"/>
      <c r="COF63" s="85"/>
      <c r="COG63" s="85"/>
      <c r="COH63" s="85"/>
      <c r="COI63" s="85"/>
      <c r="COJ63" s="85"/>
      <c r="COK63" s="85"/>
      <c r="COL63" s="85"/>
      <c r="COM63" s="85"/>
      <c r="CON63" s="85"/>
      <c r="COO63" s="85"/>
      <c r="COP63" s="85"/>
      <c r="COQ63" s="85"/>
      <c r="COR63" s="85"/>
      <c r="COS63" s="85"/>
      <c r="COT63" s="85"/>
      <c r="COU63" s="85"/>
      <c r="COV63" s="85"/>
      <c r="COW63" s="85"/>
      <c r="COX63" s="85"/>
      <c r="COY63" s="85"/>
      <c r="COZ63" s="85"/>
      <c r="CPA63" s="85"/>
      <c r="CPB63" s="85"/>
      <c r="CPC63" s="85"/>
      <c r="CPD63" s="85"/>
      <c r="CPE63" s="85"/>
      <c r="CPF63" s="85"/>
      <c r="CPG63" s="85"/>
      <c r="CPH63" s="85"/>
      <c r="CPI63" s="85"/>
      <c r="CPJ63" s="85"/>
      <c r="CPK63" s="85"/>
      <c r="CPL63" s="85"/>
      <c r="CPM63" s="85"/>
      <c r="CPN63" s="85"/>
      <c r="CPO63" s="85"/>
      <c r="CPP63" s="85"/>
      <c r="CPQ63" s="85"/>
      <c r="CPR63" s="85"/>
      <c r="CPS63" s="85"/>
      <c r="CPT63" s="85"/>
      <c r="CPU63" s="85"/>
      <c r="CPV63" s="85"/>
      <c r="CPW63" s="85"/>
      <c r="CPX63" s="85"/>
      <c r="CPY63" s="85"/>
      <c r="CPZ63" s="85"/>
      <c r="CQA63" s="85"/>
      <c r="CQB63" s="85"/>
      <c r="CQC63" s="85"/>
      <c r="CQD63" s="85"/>
      <c r="CQE63" s="85"/>
      <c r="CQF63" s="85"/>
      <c r="CQG63" s="85"/>
      <c r="CQH63" s="85"/>
      <c r="CQI63" s="85"/>
      <c r="CQJ63" s="85"/>
      <c r="CQK63" s="85"/>
      <c r="CQL63" s="85"/>
      <c r="CQM63" s="85"/>
      <c r="CQN63" s="85"/>
      <c r="CQO63" s="85"/>
      <c r="CQP63" s="85"/>
      <c r="CQQ63" s="85"/>
      <c r="CQR63" s="85"/>
      <c r="CQS63" s="85"/>
      <c r="CQT63" s="85"/>
      <c r="CQU63" s="85"/>
      <c r="CQV63" s="85"/>
      <c r="CQW63" s="85"/>
      <c r="CQX63" s="85"/>
      <c r="CQY63" s="85"/>
      <c r="CQZ63" s="85"/>
      <c r="CRA63" s="85"/>
      <c r="CRB63" s="85"/>
      <c r="CRC63" s="85"/>
      <c r="CRD63" s="85"/>
      <c r="CRE63" s="85"/>
      <c r="CRF63" s="85"/>
      <c r="CRG63" s="85"/>
      <c r="CRH63" s="85"/>
      <c r="CRI63" s="85"/>
      <c r="CRJ63" s="85"/>
      <c r="CRK63" s="85"/>
      <c r="CRL63" s="85"/>
      <c r="CRM63" s="85"/>
      <c r="CRN63" s="85"/>
      <c r="CRO63" s="85"/>
      <c r="CRP63" s="85"/>
      <c r="CRQ63" s="85"/>
      <c r="CRR63" s="85"/>
      <c r="CRS63" s="85"/>
      <c r="CRT63" s="85"/>
      <c r="CRU63" s="85"/>
      <c r="CRV63" s="85"/>
      <c r="CRW63" s="85"/>
      <c r="CRX63" s="85"/>
      <c r="CRY63" s="85"/>
      <c r="CRZ63" s="85"/>
      <c r="CSA63" s="85"/>
      <c r="CSB63" s="85"/>
      <c r="CSC63" s="85"/>
      <c r="CSD63" s="85"/>
      <c r="CSE63" s="85"/>
      <c r="CSF63" s="85"/>
      <c r="CSG63" s="85"/>
      <c r="CSH63" s="85"/>
      <c r="CSI63" s="85"/>
      <c r="CSJ63" s="85"/>
      <c r="CSK63" s="85"/>
      <c r="CSL63" s="85"/>
      <c r="CSM63" s="85"/>
      <c r="CSN63" s="85"/>
      <c r="CSO63" s="85"/>
      <c r="CSP63" s="85"/>
      <c r="CSQ63" s="85"/>
      <c r="CSR63" s="85"/>
      <c r="CSS63" s="85"/>
      <c r="CST63" s="85"/>
      <c r="CSU63" s="85"/>
      <c r="CSV63" s="85"/>
      <c r="CSW63" s="85"/>
      <c r="CSX63" s="85"/>
      <c r="CSY63" s="85"/>
      <c r="CSZ63" s="85"/>
      <c r="CTA63" s="85"/>
      <c r="CTB63" s="85"/>
      <c r="CTC63" s="85"/>
      <c r="CTD63" s="85"/>
      <c r="CTE63" s="85"/>
      <c r="CTF63" s="85"/>
      <c r="CTG63" s="85"/>
      <c r="CTH63" s="85"/>
      <c r="CTI63" s="85"/>
      <c r="CTJ63" s="85"/>
      <c r="CTK63" s="85"/>
      <c r="CTL63" s="85"/>
      <c r="CTM63" s="85"/>
      <c r="CTN63" s="85"/>
      <c r="CTO63" s="85"/>
      <c r="CTP63" s="85"/>
      <c r="CTQ63" s="85"/>
      <c r="CTR63" s="85"/>
      <c r="CTS63" s="85"/>
      <c r="CTT63" s="85"/>
      <c r="CTU63" s="85"/>
      <c r="CTV63" s="85"/>
      <c r="CTW63" s="85"/>
      <c r="CTX63" s="85"/>
      <c r="CTY63" s="85"/>
      <c r="CTZ63" s="85"/>
      <c r="CUA63" s="85"/>
      <c r="CUB63" s="85"/>
      <c r="CUC63" s="85"/>
      <c r="CUD63" s="85"/>
      <c r="CUE63" s="85"/>
      <c r="CUF63" s="85"/>
      <c r="CUG63" s="85"/>
      <c r="CUH63" s="85"/>
      <c r="CUI63" s="85"/>
      <c r="CUJ63" s="85"/>
      <c r="CUK63" s="85"/>
      <c r="CUL63" s="85"/>
      <c r="CUM63" s="85"/>
      <c r="CUN63" s="85"/>
      <c r="CUO63" s="85"/>
      <c r="CUP63" s="85"/>
      <c r="CUQ63" s="85"/>
      <c r="CUR63" s="85"/>
      <c r="CUS63" s="85"/>
      <c r="CUT63" s="85"/>
      <c r="CUU63" s="85"/>
      <c r="CUV63" s="85"/>
      <c r="CUW63" s="85"/>
      <c r="CUX63" s="85"/>
      <c r="CUY63" s="85"/>
      <c r="CUZ63" s="85"/>
      <c r="CVA63" s="85"/>
      <c r="CVB63" s="85"/>
      <c r="CVC63" s="85"/>
      <c r="CVD63" s="85"/>
      <c r="CVE63" s="85"/>
      <c r="CVF63" s="85"/>
      <c r="CVG63" s="85"/>
      <c r="CVH63" s="85"/>
      <c r="CVI63" s="85"/>
      <c r="CVJ63" s="85"/>
      <c r="CVK63" s="85"/>
      <c r="CVL63" s="85"/>
      <c r="CVM63" s="85"/>
      <c r="CVN63" s="85"/>
      <c r="CVO63" s="85"/>
      <c r="CVP63" s="85"/>
      <c r="CVQ63" s="85"/>
      <c r="CVR63" s="85"/>
      <c r="CVS63" s="85"/>
      <c r="CVT63" s="85"/>
      <c r="CVU63" s="85"/>
      <c r="CVV63" s="85"/>
      <c r="CVW63" s="85"/>
      <c r="CVX63" s="85"/>
      <c r="CVY63" s="85"/>
      <c r="CVZ63" s="85"/>
      <c r="CWA63" s="85"/>
      <c r="CWB63" s="85"/>
      <c r="CWC63" s="85"/>
      <c r="CWD63" s="85"/>
      <c r="CWE63" s="85"/>
      <c r="CWF63" s="85"/>
      <c r="CWG63" s="85"/>
      <c r="CWH63" s="85"/>
      <c r="CWI63" s="85"/>
      <c r="CWJ63" s="85"/>
      <c r="CWK63" s="85"/>
      <c r="CWL63" s="85"/>
      <c r="CWM63" s="85"/>
      <c r="CWN63" s="85"/>
      <c r="CWO63" s="85"/>
      <c r="CWP63" s="85"/>
      <c r="CWQ63" s="85"/>
      <c r="CWR63" s="85"/>
    </row>
    <row r="64" spans="1:2644" s="39" customFormat="1" ht="46.5" customHeight="1" thickBot="1" x14ac:dyDescent="0.4">
      <c r="A64" s="258" t="s">
        <v>401</v>
      </c>
      <c r="B64" s="618" t="s">
        <v>287</v>
      </c>
      <c r="C64" s="519"/>
      <c r="D64" s="519"/>
      <c r="E64" s="519"/>
      <c r="F64" s="519"/>
      <c r="G64" s="519"/>
      <c r="H64" s="519"/>
      <c r="I64" s="519"/>
      <c r="J64" s="519"/>
      <c r="K64" s="519"/>
      <c r="L64" s="519"/>
      <c r="M64" s="519"/>
      <c r="N64" s="519"/>
      <c r="O64" s="519"/>
      <c r="P64" s="532">
        <v>7</v>
      </c>
      <c r="Q64" s="466"/>
      <c r="R64" s="466">
        <v>6</v>
      </c>
      <c r="S64" s="467"/>
      <c r="T64" s="558">
        <f t="shared" si="6"/>
        <v>242</v>
      </c>
      <c r="U64" s="497"/>
      <c r="V64" s="559">
        <f t="shared" si="7"/>
        <v>134</v>
      </c>
      <c r="W64" s="560"/>
      <c r="X64" s="497">
        <v>70</v>
      </c>
      <c r="Y64" s="498"/>
      <c r="Z64" s="456">
        <v>32</v>
      </c>
      <c r="AA64" s="456"/>
      <c r="AB64" s="456">
        <v>32</v>
      </c>
      <c r="AC64" s="456"/>
      <c r="AD64" s="497"/>
      <c r="AE64" s="498"/>
      <c r="AF64" s="260"/>
      <c r="AG64" s="264"/>
      <c r="AH64" s="297"/>
      <c r="AI64" s="260"/>
      <c r="AJ64" s="264"/>
      <c r="AK64" s="301"/>
      <c r="AL64" s="297"/>
      <c r="AM64" s="264"/>
      <c r="AN64" s="297"/>
      <c r="AO64" s="260"/>
      <c r="AP64" s="264"/>
      <c r="AQ64" s="301"/>
      <c r="AR64" s="297"/>
      <c r="AS64" s="264"/>
      <c r="AT64" s="301"/>
      <c r="AU64" s="297">
        <v>108</v>
      </c>
      <c r="AV64" s="264">
        <v>64</v>
      </c>
      <c r="AW64" s="301">
        <v>3</v>
      </c>
      <c r="AX64" s="297">
        <v>134</v>
      </c>
      <c r="AY64" s="264">
        <v>70</v>
      </c>
      <c r="AZ64" s="297">
        <v>4</v>
      </c>
      <c r="BA64" s="260"/>
      <c r="BB64" s="264"/>
      <c r="BC64" s="297"/>
      <c r="BD64" s="767">
        <f t="shared" ref="BD64" si="16">SUM(AH64,AK64,AN64,AQ64,AT64,AW64,AZ64)</f>
        <v>7</v>
      </c>
      <c r="BE64" s="768"/>
      <c r="BF64" s="601" t="s">
        <v>261</v>
      </c>
      <c r="BG64" s="575"/>
      <c r="BH64" s="575"/>
      <c r="BI64" s="576"/>
      <c r="BJ64" s="84">
        <f t="shared" si="4"/>
        <v>134</v>
      </c>
      <c r="BK64" s="72"/>
      <c r="BL64" s="72"/>
      <c r="BM64" s="72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  <c r="IV64" s="85"/>
      <c r="IW64" s="85"/>
      <c r="IX64" s="85"/>
      <c r="IY64" s="85"/>
      <c r="IZ64" s="85"/>
      <c r="JA64" s="85"/>
      <c r="JB64" s="85"/>
      <c r="JC64" s="85"/>
      <c r="JD64" s="85"/>
      <c r="JE64" s="85"/>
      <c r="JF64" s="85"/>
      <c r="JG64" s="85"/>
      <c r="JH64" s="85"/>
      <c r="JI64" s="85"/>
      <c r="JJ64" s="85"/>
      <c r="JK64" s="85"/>
      <c r="JL64" s="85"/>
      <c r="JM64" s="85"/>
      <c r="JN64" s="85"/>
      <c r="JO64" s="85"/>
      <c r="JP64" s="85"/>
      <c r="JQ64" s="85"/>
      <c r="JR64" s="85"/>
      <c r="JS64" s="85"/>
      <c r="JT64" s="85"/>
      <c r="JU64" s="85"/>
      <c r="JV64" s="85"/>
      <c r="JW64" s="85"/>
      <c r="JX64" s="85"/>
      <c r="JY64" s="85"/>
      <c r="JZ64" s="85"/>
      <c r="KA64" s="85"/>
      <c r="KB64" s="85"/>
      <c r="KC64" s="85"/>
      <c r="KD64" s="85"/>
      <c r="KE64" s="85"/>
      <c r="KF64" s="85"/>
      <c r="KG64" s="85"/>
      <c r="KH64" s="85"/>
      <c r="KI64" s="85"/>
      <c r="KJ64" s="85"/>
      <c r="KK64" s="85"/>
      <c r="KL64" s="85"/>
      <c r="KM64" s="85"/>
      <c r="KN64" s="85"/>
      <c r="KO64" s="85"/>
      <c r="KP64" s="85"/>
      <c r="KQ64" s="85"/>
      <c r="KR64" s="85"/>
      <c r="KS64" s="85"/>
      <c r="KT64" s="85"/>
      <c r="KU64" s="85"/>
      <c r="KV64" s="85"/>
      <c r="KW64" s="85"/>
      <c r="KX64" s="85"/>
      <c r="KY64" s="85"/>
      <c r="KZ64" s="85"/>
      <c r="LA64" s="85"/>
      <c r="LB64" s="85"/>
      <c r="LC64" s="85"/>
      <c r="LD64" s="85"/>
      <c r="LE64" s="85"/>
      <c r="LF64" s="85"/>
      <c r="LG64" s="85"/>
      <c r="LH64" s="85"/>
      <c r="LI64" s="85"/>
      <c r="LJ64" s="85"/>
      <c r="LK64" s="85"/>
      <c r="LL64" s="85"/>
      <c r="LM64" s="85"/>
      <c r="LN64" s="85"/>
      <c r="LO64" s="85"/>
      <c r="LP64" s="85"/>
      <c r="LQ64" s="85"/>
      <c r="LR64" s="85"/>
      <c r="LS64" s="85"/>
      <c r="LT64" s="85"/>
      <c r="LU64" s="85"/>
      <c r="LV64" s="85"/>
      <c r="LW64" s="85"/>
      <c r="LX64" s="85"/>
      <c r="LY64" s="85"/>
      <c r="LZ64" s="85"/>
      <c r="MA64" s="85"/>
      <c r="MB64" s="85"/>
      <c r="MC64" s="85"/>
      <c r="MD64" s="85"/>
      <c r="ME64" s="85"/>
      <c r="MF64" s="85"/>
      <c r="MG64" s="85"/>
      <c r="MH64" s="85"/>
      <c r="MI64" s="85"/>
      <c r="MJ64" s="85"/>
      <c r="MK64" s="85"/>
      <c r="ML64" s="85"/>
      <c r="MM64" s="85"/>
      <c r="MN64" s="85"/>
      <c r="MO64" s="85"/>
      <c r="MP64" s="85"/>
      <c r="MQ64" s="85"/>
      <c r="MR64" s="85"/>
      <c r="MS64" s="85"/>
      <c r="MT64" s="85"/>
      <c r="MU64" s="85"/>
      <c r="MV64" s="85"/>
      <c r="MW64" s="85"/>
      <c r="MX64" s="85"/>
      <c r="MY64" s="85"/>
      <c r="MZ64" s="85"/>
      <c r="NA64" s="85"/>
      <c r="NB64" s="85"/>
      <c r="NC64" s="85"/>
      <c r="ND64" s="85"/>
      <c r="NE64" s="85"/>
      <c r="NF64" s="85"/>
      <c r="NG64" s="85"/>
      <c r="NH64" s="85"/>
      <c r="NI64" s="85"/>
      <c r="NJ64" s="85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5"/>
      <c r="NY64" s="85"/>
      <c r="NZ64" s="85"/>
      <c r="OA64" s="85"/>
      <c r="OB64" s="85"/>
      <c r="OC64" s="85"/>
      <c r="OD64" s="85"/>
      <c r="OE64" s="85"/>
      <c r="OF64" s="85"/>
      <c r="OG64" s="85"/>
      <c r="OH64" s="85"/>
      <c r="OI64" s="85"/>
      <c r="OJ64" s="85"/>
      <c r="OK64" s="85"/>
      <c r="OL64" s="85"/>
      <c r="OM64" s="85"/>
      <c r="ON64" s="85"/>
      <c r="OO64" s="85"/>
      <c r="OP64" s="85"/>
      <c r="OQ64" s="85"/>
      <c r="OR64" s="85"/>
      <c r="OS64" s="85"/>
      <c r="OT64" s="85"/>
      <c r="OU64" s="85"/>
      <c r="OV64" s="85"/>
      <c r="OW64" s="85"/>
      <c r="OX64" s="85"/>
      <c r="OY64" s="85"/>
      <c r="OZ64" s="85"/>
      <c r="PA64" s="85"/>
      <c r="PB64" s="85"/>
      <c r="PC64" s="85"/>
      <c r="PD64" s="85"/>
      <c r="PE64" s="85"/>
      <c r="PF64" s="85"/>
      <c r="PG64" s="85"/>
      <c r="PH64" s="85"/>
      <c r="PI64" s="85"/>
      <c r="PJ64" s="85"/>
      <c r="PK64" s="85"/>
      <c r="PL64" s="85"/>
      <c r="PM64" s="85"/>
      <c r="PN64" s="85"/>
      <c r="PO64" s="85"/>
      <c r="PP64" s="85"/>
      <c r="PQ64" s="85"/>
      <c r="PR64" s="85"/>
      <c r="PS64" s="85"/>
      <c r="PT64" s="85"/>
      <c r="PU64" s="85"/>
      <c r="PV64" s="85"/>
      <c r="PW64" s="85"/>
      <c r="PX64" s="85"/>
      <c r="PY64" s="85"/>
      <c r="PZ64" s="85"/>
      <c r="QA64" s="85"/>
      <c r="QB64" s="85"/>
      <c r="QC64" s="85"/>
      <c r="QD64" s="85"/>
      <c r="QE64" s="85"/>
      <c r="QF64" s="85"/>
      <c r="QG64" s="85"/>
      <c r="QH64" s="85"/>
      <c r="QI64" s="85"/>
      <c r="QJ64" s="85"/>
      <c r="QK64" s="85"/>
      <c r="QL64" s="85"/>
      <c r="QM64" s="85"/>
      <c r="QN64" s="85"/>
      <c r="QO64" s="85"/>
      <c r="QP64" s="85"/>
      <c r="QQ64" s="85"/>
      <c r="QR64" s="85"/>
      <c r="QS64" s="85"/>
      <c r="QT64" s="85"/>
      <c r="QU64" s="85"/>
      <c r="QV64" s="85"/>
      <c r="QW64" s="85"/>
      <c r="QX64" s="85"/>
      <c r="QY64" s="85"/>
      <c r="QZ64" s="85"/>
      <c r="RA64" s="85"/>
      <c r="RB64" s="85"/>
      <c r="RC64" s="85"/>
      <c r="RD64" s="85"/>
      <c r="RE64" s="85"/>
      <c r="RF64" s="85"/>
      <c r="RG64" s="85"/>
      <c r="RH64" s="85"/>
      <c r="RI64" s="85"/>
      <c r="RJ64" s="85"/>
      <c r="RK64" s="85"/>
      <c r="RL64" s="85"/>
      <c r="RM64" s="85"/>
      <c r="RN64" s="85"/>
      <c r="RO64" s="85"/>
      <c r="RP64" s="85"/>
      <c r="RQ64" s="85"/>
      <c r="RR64" s="85"/>
      <c r="RS64" s="85"/>
      <c r="RT64" s="85"/>
      <c r="RU64" s="85"/>
      <c r="RV64" s="85"/>
      <c r="RW64" s="85"/>
      <c r="RX64" s="85"/>
      <c r="RY64" s="85"/>
      <c r="RZ64" s="85"/>
      <c r="SA64" s="85"/>
      <c r="SB64" s="85"/>
      <c r="SC64" s="85"/>
      <c r="SD64" s="85"/>
      <c r="SE64" s="85"/>
      <c r="SF64" s="85"/>
      <c r="SG64" s="85"/>
      <c r="SH64" s="85"/>
      <c r="SI64" s="85"/>
      <c r="SJ64" s="85"/>
      <c r="SK64" s="85"/>
      <c r="SL64" s="85"/>
      <c r="SM64" s="85"/>
      <c r="SN64" s="85"/>
      <c r="SO64" s="85"/>
      <c r="SP64" s="85"/>
      <c r="SQ64" s="85"/>
      <c r="SR64" s="85"/>
      <c r="SS64" s="85"/>
      <c r="ST64" s="85"/>
      <c r="SU64" s="85"/>
      <c r="SV64" s="85"/>
      <c r="SW64" s="85"/>
      <c r="SX64" s="85"/>
      <c r="SY64" s="85"/>
      <c r="SZ64" s="85"/>
      <c r="TA64" s="85"/>
      <c r="TB64" s="85"/>
      <c r="TC64" s="85"/>
      <c r="TD64" s="85"/>
      <c r="TE64" s="85"/>
      <c r="TF64" s="85"/>
      <c r="TG64" s="85"/>
      <c r="TH64" s="85"/>
      <c r="TI64" s="85"/>
      <c r="TJ64" s="85"/>
      <c r="TK64" s="85"/>
      <c r="TL64" s="85"/>
      <c r="TM64" s="85"/>
      <c r="TN64" s="85"/>
      <c r="TO64" s="85"/>
      <c r="TP64" s="85"/>
      <c r="TQ64" s="85"/>
      <c r="TR64" s="85"/>
      <c r="TS64" s="85"/>
      <c r="TT64" s="85"/>
      <c r="TU64" s="85"/>
      <c r="TV64" s="85"/>
      <c r="TW64" s="85"/>
      <c r="TX64" s="85"/>
      <c r="TY64" s="85"/>
      <c r="TZ64" s="85"/>
      <c r="UA64" s="85"/>
      <c r="UB64" s="85"/>
      <c r="UC64" s="85"/>
      <c r="UD64" s="85"/>
      <c r="UE64" s="85"/>
      <c r="UF64" s="85"/>
      <c r="UG64" s="85"/>
      <c r="UH64" s="85"/>
      <c r="UI64" s="85"/>
      <c r="UJ64" s="85"/>
      <c r="UK64" s="85"/>
      <c r="UL64" s="85"/>
      <c r="UM64" s="85"/>
      <c r="UN64" s="85"/>
      <c r="UO64" s="85"/>
      <c r="UP64" s="85"/>
      <c r="UQ64" s="85"/>
      <c r="UR64" s="85"/>
      <c r="US64" s="85"/>
      <c r="UT64" s="85"/>
      <c r="UU64" s="85"/>
      <c r="UV64" s="85"/>
      <c r="UW64" s="85"/>
      <c r="UX64" s="85"/>
      <c r="UY64" s="85"/>
      <c r="UZ64" s="85"/>
      <c r="VA64" s="85"/>
      <c r="VB64" s="85"/>
      <c r="VC64" s="85"/>
      <c r="VD64" s="85"/>
      <c r="VE64" s="85"/>
      <c r="VF64" s="85"/>
      <c r="VG64" s="85"/>
      <c r="VH64" s="85"/>
      <c r="VI64" s="85"/>
      <c r="VJ64" s="85"/>
      <c r="VK64" s="85"/>
      <c r="VL64" s="85"/>
      <c r="VM64" s="85"/>
      <c r="VN64" s="85"/>
      <c r="VO64" s="85"/>
      <c r="VP64" s="85"/>
      <c r="VQ64" s="85"/>
      <c r="VR64" s="85"/>
      <c r="VS64" s="85"/>
      <c r="VT64" s="85"/>
      <c r="VU64" s="85"/>
      <c r="VV64" s="85"/>
      <c r="VW64" s="85"/>
      <c r="VX64" s="85"/>
      <c r="VY64" s="85"/>
      <c r="VZ64" s="85"/>
      <c r="WA64" s="85"/>
      <c r="WB64" s="85"/>
      <c r="WC64" s="85"/>
      <c r="WD64" s="85"/>
      <c r="WE64" s="85"/>
      <c r="WF64" s="85"/>
      <c r="WG64" s="85"/>
      <c r="WH64" s="85"/>
      <c r="WI64" s="85"/>
      <c r="WJ64" s="85"/>
      <c r="WK64" s="85"/>
      <c r="WL64" s="85"/>
      <c r="WM64" s="85"/>
      <c r="WN64" s="85"/>
      <c r="WO64" s="85"/>
      <c r="WP64" s="85"/>
      <c r="WQ64" s="85"/>
      <c r="WR64" s="85"/>
      <c r="WS64" s="85"/>
      <c r="WT64" s="85"/>
      <c r="WU64" s="85"/>
      <c r="WV64" s="85"/>
      <c r="WW64" s="85"/>
      <c r="WX64" s="85"/>
      <c r="WY64" s="85"/>
      <c r="WZ64" s="85"/>
      <c r="XA64" s="85"/>
      <c r="XB64" s="85"/>
      <c r="XC64" s="85"/>
      <c r="XD64" s="85"/>
      <c r="XE64" s="85"/>
      <c r="XF64" s="85"/>
      <c r="XG64" s="85"/>
      <c r="XH64" s="85"/>
      <c r="XI64" s="85"/>
      <c r="XJ64" s="85"/>
      <c r="XK64" s="85"/>
      <c r="XL64" s="85"/>
      <c r="XM64" s="85"/>
      <c r="XN64" s="85"/>
      <c r="XO64" s="85"/>
      <c r="XP64" s="85"/>
      <c r="XQ64" s="85"/>
      <c r="XR64" s="85"/>
      <c r="XS64" s="85"/>
      <c r="XT64" s="85"/>
      <c r="XU64" s="85"/>
      <c r="XV64" s="85"/>
      <c r="XW64" s="85"/>
      <c r="XX64" s="85"/>
      <c r="XY64" s="85"/>
      <c r="XZ64" s="85"/>
      <c r="YA64" s="85"/>
      <c r="YB64" s="85"/>
      <c r="YC64" s="85"/>
      <c r="YD64" s="85"/>
      <c r="YE64" s="85"/>
      <c r="YF64" s="85"/>
      <c r="YG64" s="85"/>
      <c r="YH64" s="85"/>
      <c r="YI64" s="85"/>
      <c r="YJ64" s="85"/>
      <c r="YK64" s="85"/>
      <c r="YL64" s="85"/>
      <c r="YM64" s="85"/>
      <c r="YN64" s="85"/>
      <c r="YO64" s="85"/>
      <c r="YP64" s="85"/>
      <c r="YQ64" s="85"/>
      <c r="YR64" s="85"/>
      <c r="YS64" s="85"/>
      <c r="YT64" s="85"/>
      <c r="YU64" s="85"/>
      <c r="YV64" s="85"/>
      <c r="YW64" s="85"/>
      <c r="YX64" s="85"/>
      <c r="YY64" s="85"/>
      <c r="YZ64" s="85"/>
      <c r="ZA64" s="85"/>
      <c r="ZB64" s="85"/>
      <c r="ZC64" s="85"/>
      <c r="ZD64" s="85"/>
      <c r="ZE64" s="85"/>
      <c r="ZF64" s="85"/>
      <c r="ZG64" s="85"/>
      <c r="ZH64" s="85"/>
      <c r="ZI64" s="85"/>
      <c r="ZJ64" s="85"/>
      <c r="ZK64" s="85"/>
      <c r="ZL64" s="85"/>
      <c r="ZM64" s="85"/>
      <c r="ZN64" s="85"/>
      <c r="ZO64" s="85"/>
      <c r="ZP64" s="85"/>
      <c r="ZQ64" s="85"/>
      <c r="ZR64" s="85"/>
      <c r="ZS64" s="85"/>
      <c r="ZT64" s="85"/>
      <c r="ZU64" s="85"/>
      <c r="ZV64" s="85"/>
      <c r="ZW64" s="85"/>
      <c r="ZX64" s="85"/>
      <c r="ZY64" s="85"/>
      <c r="ZZ64" s="85"/>
      <c r="AAA64" s="85"/>
      <c r="AAB64" s="85"/>
      <c r="AAC64" s="85"/>
      <c r="AAD64" s="85"/>
      <c r="AAE64" s="85"/>
      <c r="AAF64" s="85"/>
      <c r="AAG64" s="85"/>
      <c r="AAH64" s="85"/>
      <c r="AAI64" s="85"/>
      <c r="AAJ64" s="85"/>
      <c r="AAK64" s="85"/>
      <c r="AAL64" s="85"/>
      <c r="AAM64" s="85"/>
      <c r="AAN64" s="85"/>
      <c r="AAO64" s="85"/>
      <c r="AAP64" s="85"/>
      <c r="AAQ64" s="85"/>
      <c r="AAR64" s="85"/>
      <c r="AAS64" s="85"/>
      <c r="AAT64" s="85"/>
      <c r="AAU64" s="85"/>
      <c r="AAV64" s="85"/>
      <c r="AAW64" s="85"/>
      <c r="AAX64" s="85"/>
      <c r="AAY64" s="85"/>
      <c r="AAZ64" s="85"/>
      <c r="ABA64" s="85"/>
      <c r="ABB64" s="85"/>
      <c r="ABC64" s="85"/>
      <c r="ABD64" s="85"/>
      <c r="ABE64" s="85"/>
      <c r="ABF64" s="85"/>
      <c r="ABG64" s="85"/>
      <c r="ABH64" s="85"/>
      <c r="ABI64" s="85"/>
      <c r="ABJ64" s="85"/>
      <c r="ABK64" s="85"/>
      <c r="ABL64" s="85"/>
      <c r="ABM64" s="85"/>
      <c r="ABN64" s="85"/>
      <c r="ABO64" s="85"/>
      <c r="ABP64" s="85"/>
      <c r="ABQ64" s="85"/>
      <c r="ABR64" s="85"/>
      <c r="ABS64" s="85"/>
      <c r="ABT64" s="85"/>
      <c r="ABU64" s="85"/>
      <c r="ABV64" s="85"/>
      <c r="ABW64" s="85"/>
      <c r="ABX64" s="85"/>
      <c r="ABY64" s="85"/>
      <c r="ABZ64" s="85"/>
      <c r="ACA64" s="85"/>
      <c r="ACB64" s="85"/>
      <c r="ACC64" s="85"/>
      <c r="ACD64" s="85"/>
      <c r="ACE64" s="85"/>
      <c r="ACF64" s="85"/>
      <c r="ACG64" s="85"/>
      <c r="ACH64" s="85"/>
      <c r="ACI64" s="85"/>
      <c r="ACJ64" s="85"/>
      <c r="ACK64" s="85"/>
      <c r="ACL64" s="85"/>
      <c r="ACM64" s="85"/>
      <c r="ACN64" s="85"/>
      <c r="ACO64" s="85"/>
      <c r="ACP64" s="85"/>
      <c r="ACQ64" s="85"/>
      <c r="ACR64" s="85"/>
      <c r="ACS64" s="85"/>
      <c r="ACT64" s="85"/>
      <c r="ACU64" s="85"/>
      <c r="ACV64" s="85"/>
      <c r="ACW64" s="85"/>
      <c r="ACX64" s="85"/>
      <c r="ACY64" s="85"/>
      <c r="ACZ64" s="85"/>
      <c r="ADA64" s="85"/>
      <c r="ADB64" s="85"/>
      <c r="ADC64" s="85"/>
      <c r="ADD64" s="85"/>
      <c r="ADE64" s="85"/>
      <c r="ADF64" s="85"/>
      <c r="ADG64" s="85"/>
      <c r="ADH64" s="85"/>
      <c r="ADI64" s="85"/>
      <c r="ADJ64" s="85"/>
      <c r="ADK64" s="85"/>
      <c r="ADL64" s="85"/>
      <c r="ADM64" s="85"/>
      <c r="ADN64" s="85"/>
      <c r="ADO64" s="85"/>
      <c r="ADP64" s="85"/>
      <c r="ADQ64" s="85"/>
      <c r="ADR64" s="85"/>
      <c r="ADS64" s="85"/>
      <c r="ADT64" s="85"/>
      <c r="ADU64" s="85"/>
      <c r="ADV64" s="85"/>
      <c r="ADW64" s="85"/>
      <c r="ADX64" s="85"/>
      <c r="ADY64" s="85"/>
      <c r="ADZ64" s="85"/>
      <c r="AEA64" s="85"/>
      <c r="AEB64" s="85"/>
      <c r="AEC64" s="85"/>
      <c r="AED64" s="85"/>
      <c r="AEE64" s="85"/>
      <c r="AEF64" s="85"/>
      <c r="AEG64" s="85"/>
      <c r="AEH64" s="85"/>
      <c r="AEI64" s="85"/>
      <c r="AEJ64" s="85"/>
      <c r="AEK64" s="85"/>
      <c r="AEL64" s="85"/>
      <c r="AEM64" s="85"/>
      <c r="AEN64" s="85"/>
      <c r="AEO64" s="85"/>
      <c r="AEP64" s="85"/>
      <c r="AEQ64" s="85"/>
      <c r="AER64" s="85"/>
      <c r="AES64" s="85"/>
      <c r="AET64" s="85"/>
      <c r="AEU64" s="85"/>
      <c r="AEV64" s="85"/>
      <c r="AEW64" s="85"/>
      <c r="AEX64" s="85"/>
      <c r="AEY64" s="85"/>
      <c r="AEZ64" s="85"/>
      <c r="AFA64" s="85"/>
      <c r="AFB64" s="85"/>
      <c r="AFC64" s="85"/>
      <c r="AFD64" s="85"/>
      <c r="AFE64" s="85"/>
      <c r="AFF64" s="85"/>
      <c r="AFG64" s="85"/>
      <c r="AFH64" s="85"/>
      <c r="AFI64" s="85"/>
      <c r="AFJ64" s="85"/>
      <c r="AFK64" s="85"/>
      <c r="AFL64" s="85"/>
      <c r="AFM64" s="85"/>
      <c r="AFN64" s="85"/>
      <c r="AFO64" s="85"/>
      <c r="AFP64" s="85"/>
      <c r="AFQ64" s="85"/>
      <c r="AFR64" s="85"/>
      <c r="AFS64" s="85"/>
      <c r="AFT64" s="85"/>
      <c r="AFU64" s="85"/>
      <c r="AFV64" s="85"/>
      <c r="AFW64" s="85"/>
      <c r="AFX64" s="85"/>
      <c r="AFY64" s="85"/>
      <c r="AFZ64" s="85"/>
      <c r="AGA64" s="85"/>
      <c r="AGB64" s="85"/>
      <c r="AGC64" s="85"/>
      <c r="AGD64" s="85"/>
      <c r="AGE64" s="85"/>
      <c r="AGF64" s="85"/>
      <c r="AGG64" s="85"/>
      <c r="AGH64" s="85"/>
      <c r="AGI64" s="85"/>
      <c r="AGJ64" s="85"/>
      <c r="AGK64" s="85"/>
      <c r="AGL64" s="85"/>
      <c r="AGM64" s="85"/>
      <c r="AGN64" s="85"/>
      <c r="AGO64" s="85"/>
      <c r="AGP64" s="85"/>
      <c r="AGQ64" s="85"/>
      <c r="AGR64" s="85"/>
      <c r="AGS64" s="85"/>
      <c r="AGT64" s="85"/>
      <c r="AGU64" s="85"/>
      <c r="AGV64" s="85"/>
      <c r="AGW64" s="85"/>
      <c r="AGX64" s="85"/>
      <c r="AGY64" s="85"/>
      <c r="AGZ64" s="85"/>
      <c r="AHA64" s="85"/>
      <c r="AHB64" s="85"/>
      <c r="AHC64" s="85"/>
      <c r="AHD64" s="85"/>
      <c r="AHE64" s="85"/>
      <c r="AHF64" s="85"/>
      <c r="AHG64" s="85"/>
      <c r="AHH64" s="85"/>
      <c r="AHI64" s="85"/>
      <c r="AHJ64" s="85"/>
      <c r="AHK64" s="85"/>
      <c r="AHL64" s="85"/>
      <c r="AHM64" s="85"/>
      <c r="AHN64" s="85"/>
      <c r="AHO64" s="85"/>
      <c r="AHP64" s="85"/>
      <c r="AHQ64" s="85"/>
      <c r="AHR64" s="85"/>
      <c r="AHS64" s="85"/>
      <c r="AHT64" s="85"/>
      <c r="AHU64" s="85"/>
      <c r="AHV64" s="85"/>
      <c r="AHW64" s="85"/>
      <c r="AHX64" s="85"/>
      <c r="AHY64" s="85"/>
      <c r="AHZ64" s="85"/>
      <c r="AIA64" s="85"/>
      <c r="AIB64" s="85"/>
      <c r="AIC64" s="85"/>
      <c r="AID64" s="85"/>
      <c r="AIE64" s="85"/>
      <c r="AIF64" s="85"/>
      <c r="AIG64" s="85"/>
      <c r="AIH64" s="85"/>
      <c r="AII64" s="85"/>
      <c r="AIJ64" s="85"/>
      <c r="AIK64" s="85"/>
      <c r="AIL64" s="85"/>
      <c r="AIM64" s="85"/>
      <c r="AIN64" s="85"/>
      <c r="AIO64" s="85"/>
      <c r="AIP64" s="85"/>
      <c r="AIQ64" s="85"/>
      <c r="AIR64" s="85"/>
      <c r="AIS64" s="85"/>
      <c r="AIT64" s="85"/>
      <c r="AIU64" s="85"/>
      <c r="AIV64" s="85"/>
      <c r="AIW64" s="85"/>
      <c r="AIX64" s="85"/>
      <c r="AIY64" s="85"/>
      <c r="AIZ64" s="85"/>
      <c r="AJA64" s="85"/>
      <c r="AJB64" s="85"/>
      <c r="AJC64" s="85"/>
      <c r="AJD64" s="85"/>
      <c r="AJE64" s="85"/>
      <c r="AJF64" s="85"/>
      <c r="AJG64" s="85"/>
      <c r="AJH64" s="85"/>
      <c r="AJI64" s="85"/>
      <c r="AJJ64" s="85"/>
      <c r="AJK64" s="85"/>
      <c r="AJL64" s="85"/>
      <c r="AJM64" s="85"/>
      <c r="AJN64" s="85"/>
      <c r="AJO64" s="85"/>
      <c r="AJP64" s="85"/>
      <c r="AJQ64" s="85"/>
      <c r="AJR64" s="85"/>
      <c r="AJS64" s="85"/>
      <c r="AJT64" s="85"/>
      <c r="AJU64" s="85"/>
      <c r="AJV64" s="85"/>
      <c r="AJW64" s="85"/>
      <c r="AJX64" s="85"/>
      <c r="AJY64" s="85"/>
      <c r="AJZ64" s="85"/>
      <c r="AKA64" s="85"/>
      <c r="AKB64" s="85"/>
      <c r="AKC64" s="85"/>
      <c r="AKD64" s="85"/>
      <c r="AKE64" s="85"/>
      <c r="AKF64" s="85"/>
      <c r="AKG64" s="85"/>
      <c r="AKH64" s="85"/>
      <c r="AKI64" s="85"/>
      <c r="AKJ64" s="85"/>
      <c r="AKK64" s="85"/>
      <c r="AKL64" s="85"/>
      <c r="AKM64" s="85"/>
      <c r="AKN64" s="85"/>
      <c r="AKO64" s="85"/>
      <c r="AKP64" s="85"/>
      <c r="AKQ64" s="85"/>
      <c r="AKR64" s="85"/>
      <c r="AKS64" s="85"/>
      <c r="AKT64" s="85"/>
      <c r="AKU64" s="85"/>
      <c r="AKV64" s="85"/>
      <c r="AKW64" s="85"/>
      <c r="AKX64" s="85"/>
      <c r="AKY64" s="85"/>
      <c r="AKZ64" s="85"/>
      <c r="ALA64" s="85"/>
      <c r="ALB64" s="85"/>
      <c r="ALC64" s="85"/>
      <c r="ALD64" s="85"/>
      <c r="ALE64" s="85"/>
      <c r="ALF64" s="85"/>
      <c r="ALG64" s="85"/>
      <c r="ALH64" s="85"/>
      <c r="ALI64" s="85"/>
      <c r="ALJ64" s="85"/>
      <c r="ALK64" s="85"/>
      <c r="ALL64" s="85"/>
      <c r="ALM64" s="85"/>
      <c r="ALN64" s="85"/>
      <c r="ALO64" s="85"/>
      <c r="ALP64" s="85"/>
      <c r="ALQ64" s="85"/>
      <c r="ALR64" s="85"/>
      <c r="ALS64" s="85"/>
      <c r="ALT64" s="85"/>
      <c r="ALU64" s="85"/>
      <c r="ALV64" s="85"/>
      <c r="ALW64" s="85"/>
      <c r="ALX64" s="85"/>
      <c r="ALY64" s="85"/>
      <c r="ALZ64" s="85"/>
      <c r="AMA64" s="85"/>
      <c r="AMB64" s="85"/>
      <c r="AMC64" s="85"/>
      <c r="AMD64" s="85"/>
      <c r="AME64" s="85"/>
      <c r="AMF64" s="85"/>
      <c r="AMG64" s="85"/>
      <c r="AMH64" s="85"/>
      <c r="AMI64" s="85"/>
      <c r="AMJ64" s="85"/>
      <c r="AMK64" s="85"/>
      <c r="AML64" s="85"/>
      <c r="AMM64" s="85"/>
      <c r="AMN64" s="85"/>
      <c r="AMO64" s="85"/>
      <c r="AMP64" s="85"/>
      <c r="AMQ64" s="85"/>
      <c r="AMR64" s="85"/>
      <c r="AMS64" s="85"/>
      <c r="AMT64" s="85"/>
      <c r="AMU64" s="85"/>
      <c r="AMV64" s="85"/>
      <c r="AMW64" s="85"/>
      <c r="AMX64" s="85"/>
      <c r="AMY64" s="85"/>
      <c r="AMZ64" s="85"/>
      <c r="ANA64" s="85"/>
      <c r="ANB64" s="85"/>
      <c r="ANC64" s="85"/>
      <c r="AND64" s="85"/>
      <c r="ANE64" s="85"/>
      <c r="ANF64" s="85"/>
      <c r="ANG64" s="85"/>
      <c r="ANH64" s="85"/>
      <c r="ANI64" s="85"/>
      <c r="ANJ64" s="85"/>
      <c r="ANK64" s="85"/>
      <c r="ANL64" s="85"/>
      <c r="ANM64" s="85"/>
      <c r="ANN64" s="85"/>
      <c r="ANO64" s="85"/>
      <c r="ANP64" s="85"/>
      <c r="ANQ64" s="85"/>
      <c r="ANR64" s="85"/>
      <c r="ANS64" s="85"/>
      <c r="ANT64" s="85"/>
      <c r="ANU64" s="85"/>
      <c r="ANV64" s="85"/>
      <c r="ANW64" s="85"/>
      <c r="ANX64" s="85"/>
      <c r="ANY64" s="85"/>
      <c r="ANZ64" s="85"/>
      <c r="AOA64" s="85"/>
      <c r="AOB64" s="85"/>
      <c r="AOC64" s="85"/>
      <c r="AOD64" s="85"/>
      <c r="AOE64" s="85"/>
      <c r="AOF64" s="85"/>
      <c r="AOG64" s="85"/>
      <c r="AOH64" s="85"/>
      <c r="AOI64" s="85"/>
      <c r="AOJ64" s="85"/>
      <c r="AOK64" s="85"/>
      <c r="AOL64" s="85"/>
      <c r="AOM64" s="85"/>
      <c r="AON64" s="85"/>
      <c r="AOO64" s="85"/>
      <c r="AOP64" s="85"/>
      <c r="AOQ64" s="85"/>
      <c r="AOR64" s="85"/>
      <c r="AOS64" s="85"/>
      <c r="AOT64" s="85"/>
      <c r="AOU64" s="85"/>
      <c r="AOV64" s="85"/>
      <c r="AOW64" s="85"/>
      <c r="AOX64" s="85"/>
      <c r="AOY64" s="85"/>
      <c r="AOZ64" s="85"/>
      <c r="APA64" s="85"/>
      <c r="APB64" s="85"/>
      <c r="APC64" s="85"/>
      <c r="APD64" s="85"/>
      <c r="APE64" s="85"/>
      <c r="APF64" s="85"/>
      <c r="APG64" s="85"/>
      <c r="APH64" s="85"/>
      <c r="API64" s="85"/>
      <c r="APJ64" s="85"/>
      <c r="APK64" s="85"/>
      <c r="APL64" s="85"/>
      <c r="APM64" s="85"/>
      <c r="APN64" s="85"/>
      <c r="APO64" s="85"/>
      <c r="APP64" s="85"/>
      <c r="APQ64" s="85"/>
      <c r="APR64" s="85"/>
      <c r="APS64" s="85"/>
      <c r="APT64" s="85"/>
      <c r="APU64" s="85"/>
      <c r="APV64" s="85"/>
      <c r="APW64" s="85"/>
      <c r="APX64" s="85"/>
      <c r="APY64" s="85"/>
      <c r="APZ64" s="85"/>
      <c r="AQA64" s="85"/>
      <c r="AQB64" s="85"/>
      <c r="AQC64" s="85"/>
      <c r="AQD64" s="85"/>
      <c r="AQE64" s="85"/>
      <c r="AQF64" s="85"/>
      <c r="AQG64" s="85"/>
      <c r="AQH64" s="85"/>
      <c r="AQI64" s="85"/>
      <c r="AQJ64" s="85"/>
      <c r="AQK64" s="85"/>
      <c r="AQL64" s="85"/>
      <c r="AQM64" s="85"/>
      <c r="AQN64" s="85"/>
      <c r="AQO64" s="85"/>
      <c r="AQP64" s="85"/>
      <c r="AQQ64" s="85"/>
      <c r="AQR64" s="85"/>
      <c r="AQS64" s="85"/>
      <c r="AQT64" s="85"/>
      <c r="AQU64" s="85"/>
      <c r="AQV64" s="85"/>
      <c r="AQW64" s="85"/>
      <c r="AQX64" s="85"/>
      <c r="AQY64" s="85"/>
      <c r="AQZ64" s="85"/>
      <c r="ARA64" s="85"/>
      <c r="ARB64" s="85"/>
      <c r="ARC64" s="85"/>
      <c r="ARD64" s="85"/>
      <c r="ARE64" s="85"/>
      <c r="ARF64" s="85"/>
      <c r="ARG64" s="85"/>
      <c r="ARH64" s="85"/>
      <c r="ARI64" s="85"/>
      <c r="ARJ64" s="85"/>
      <c r="ARK64" s="85"/>
      <c r="ARL64" s="85"/>
      <c r="ARM64" s="85"/>
      <c r="ARN64" s="85"/>
      <c r="ARO64" s="85"/>
      <c r="ARP64" s="85"/>
      <c r="ARQ64" s="85"/>
      <c r="ARR64" s="85"/>
      <c r="ARS64" s="85"/>
      <c r="ART64" s="85"/>
      <c r="ARU64" s="85"/>
      <c r="ARV64" s="85"/>
      <c r="ARW64" s="85"/>
      <c r="ARX64" s="85"/>
      <c r="ARY64" s="85"/>
      <c r="ARZ64" s="85"/>
      <c r="ASA64" s="85"/>
      <c r="ASB64" s="85"/>
      <c r="ASC64" s="85"/>
      <c r="ASD64" s="85"/>
      <c r="ASE64" s="85"/>
      <c r="ASF64" s="85"/>
      <c r="ASG64" s="85"/>
      <c r="ASH64" s="85"/>
      <c r="ASI64" s="85"/>
      <c r="ASJ64" s="85"/>
      <c r="ASK64" s="85"/>
      <c r="ASL64" s="85"/>
      <c r="ASM64" s="85"/>
      <c r="ASN64" s="85"/>
      <c r="ASO64" s="85"/>
      <c r="ASP64" s="85"/>
      <c r="ASQ64" s="85"/>
      <c r="ASR64" s="85"/>
      <c r="ASS64" s="85"/>
      <c r="AST64" s="85"/>
      <c r="ASU64" s="85"/>
      <c r="ASV64" s="85"/>
      <c r="ASW64" s="85"/>
      <c r="ASX64" s="85"/>
      <c r="ASY64" s="85"/>
      <c r="ASZ64" s="85"/>
      <c r="ATA64" s="85"/>
      <c r="ATB64" s="85"/>
      <c r="ATC64" s="85"/>
      <c r="ATD64" s="85"/>
      <c r="ATE64" s="85"/>
      <c r="ATF64" s="85"/>
      <c r="ATG64" s="85"/>
      <c r="ATH64" s="85"/>
      <c r="ATI64" s="85"/>
      <c r="ATJ64" s="85"/>
      <c r="ATK64" s="85"/>
      <c r="ATL64" s="85"/>
      <c r="ATM64" s="85"/>
      <c r="ATN64" s="85"/>
      <c r="ATO64" s="85"/>
      <c r="ATP64" s="85"/>
      <c r="ATQ64" s="85"/>
      <c r="ATR64" s="85"/>
      <c r="ATS64" s="85"/>
      <c r="ATT64" s="85"/>
      <c r="ATU64" s="85"/>
      <c r="ATV64" s="85"/>
      <c r="ATW64" s="85"/>
      <c r="ATX64" s="85"/>
      <c r="ATY64" s="85"/>
      <c r="ATZ64" s="85"/>
      <c r="AUA64" s="85"/>
      <c r="AUB64" s="85"/>
      <c r="AUC64" s="85"/>
      <c r="AUD64" s="85"/>
      <c r="AUE64" s="85"/>
      <c r="AUF64" s="85"/>
      <c r="AUG64" s="85"/>
      <c r="AUH64" s="85"/>
      <c r="AUI64" s="85"/>
      <c r="AUJ64" s="85"/>
      <c r="AUK64" s="85"/>
      <c r="AUL64" s="85"/>
      <c r="AUM64" s="85"/>
      <c r="AUN64" s="85"/>
      <c r="AUO64" s="85"/>
      <c r="AUP64" s="85"/>
      <c r="AUQ64" s="85"/>
      <c r="AUR64" s="85"/>
      <c r="AUS64" s="85"/>
      <c r="AUT64" s="85"/>
      <c r="AUU64" s="85"/>
      <c r="AUV64" s="85"/>
      <c r="AUW64" s="85"/>
      <c r="AUX64" s="85"/>
      <c r="AUY64" s="85"/>
      <c r="AUZ64" s="85"/>
      <c r="AVA64" s="85"/>
      <c r="AVB64" s="85"/>
      <c r="AVC64" s="85"/>
      <c r="AVD64" s="85"/>
      <c r="AVE64" s="85"/>
      <c r="AVF64" s="85"/>
      <c r="AVG64" s="85"/>
      <c r="AVH64" s="85"/>
      <c r="AVI64" s="85"/>
      <c r="AVJ64" s="85"/>
      <c r="AVK64" s="85"/>
      <c r="AVL64" s="85"/>
      <c r="AVM64" s="85"/>
      <c r="AVN64" s="85"/>
      <c r="AVO64" s="85"/>
      <c r="AVP64" s="85"/>
      <c r="AVQ64" s="85"/>
      <c r="AVR64" s="85"/>
      <c r="AVS64" s="85"/>
      <c r="AVT64" s="85"/>
      <c r="AVU64" s="85"/>
      <c r="AVV64" s="85"/>
      <c r="AVW64" s="85"/>
      <c r="AVX64" s="85"/>
      <c r="AVY64" s="85"/>
      <c r="AVZ64" s="85"/>
      <c r="AWA64" s="85"/>
      <c r="AWB64" s="85"/>
      <c r="AWC64" s="85"/>
      <c r="AWD64" s="85"/>
      <c r="AWE64" s="85"/>
      <c r="AWF64" s="85"/>
      <c r="AWG64" s="85"/>
      <c r="AWH64" s="85"/>
      <c r="AWI64" s="85"/>
      <c r="AWJ64" s="85"/>
      <c r="AWK64" s="85"/>
      <c r="AWL64" s="85"/>
      <c r="AWM64" s="85"/>
      <c r="AWN64" s="85"/>
      <c r="AWO64" s="85"/>
      <c r="AWP64" s="85"/>
      <c r="AWQ64" s="85"/>
      <c r="AWR64" s="85"/>
      <c r="AWS64" s="85"/>
      <c r="AWT64" s="85"/>
      <c r="AWU64" s="85"/>
      <c r="AWV64" s="85"/>
      <c r="AWW64" s="85"/>
      <c r="AWX64" s="85"/>
      <c r="AWY64" s="85"/>
      <c r="AWZ64" s="85"/>
      <c r="AXA64" s="85"/>
      <c r="AXB64" s="85"/>
      <c r="AXC64" s="85"/>
      <c r="AXD64" s="85"/>
      <c r="AXE64" s="85"/>
      <c r="AXF64" s="85"/>
      <c r="AXG64" s="85"/>
      <c r="AXH64" s="85"/>
      <c r="AXI64" s="85"/>
      <c r="AXJ64" s="85"/>
      <c r="AXK64" s="85"/>
      <c r="AXL64" s="85"/>
      <c r="AXM64" s="85"/>
      <c r="AXN64" s="85"/>
      <c r="AXO64" s="85"/>
      <c r="AXP64" s="85"/>
      <c r="AXQ64" s="85"/>
      <c r="AXR64" s="85"/>
      <c r="AXS64" s="85"/>
      <c r="AXT64" s="85"/>
      <c r="AXU64" s="85"/>
      <c r="AXV64" s="85"/>
      <c r="AXW64" s="85"/>
      <c r="AXX64" s="85"/>
      <c r="AXY64" s="85"/>
      <c r="AXZ64" s="85"/>
      <c r="AYA64" s="85"/>
      <c r="AYB64" s="85"/>
      <c r="AYC64" s="85"/>
      <c r="AYD64" s="85"/>
      <c r="AYE64" s="85"/>
      <c r="AYF64" s="85"/>
      <c r="AYG64" s="85"/>
      <c r="AYH64" s="85"/>
      <c r="AYI64" s="85"/>
      <c r="AYJ64" s="85"/>
      <c r="AYK64" s="85"/>
      <c r="AYL64" s="85"/>
      <c r="AYM64" s="85"/>
      <c r="AYN64" s="85"/>
      <c r="AYO64" s="85"/>
      <c r="AYP64" s="85"/>
      <c r="AYQ64" s="85"/>
      <c r="AYR64" s="85"/>
      <c r="AYS64" s="85"/>
      <c r="AYT64" s="85"/>
      <c r="AYU64" s="85"/>
      <c r="AYV64" s="85"/>
      <c r="AYW64" s="85"/>
      <c r="AYX64" s="85"/>
      <c r="AYY64" s="85"/>
      <c r="AYZ64" s="85"/>
      <c r="AZA64" s="85"/>
      <c r="AZB64" s="85"/>
      <c r="AZC64" s="85"/>
      <c r="AZD64" s="85"/>
      <c r="AZE64" s="85"/>
      <c r="AZF64" s="85"/>
      <c r="AZG64" s="85"/>
      <c r="AZH64" s="85"/>
      <c r="AZI64" s="85"/>
      <c r="AZJ64" s="85"/>
      <c r="AZK64" s="85"/>
      <c r="AZL64" s="85"/>
      <c r="AZM64" s="85"/>
      <c r="AZN64" s="85"/>
      <c r="AZO64" s="85"/>
      <c r="AZP64" s="85"/>
      <c r="AZQ64" s="85"/>
      <c r="AZR64" s="85"/>
      <c r="AZS64" s="85"/>
      <c r="AZT64" s="85"/>
      <c r="AZU64" s="85"/>
      <c r="AZV64" s="85"/>
      <c r="AZW64" s="85"/>
      <c r="AZX64" s="85"/>
      <c r="AZY64" s="85"/>
      <c r="AZZ64" s="85"/>
      <c r="BAA64" s="85"/>
      <c r="BAB64" s="85"/>
      <c r="BAC64" s="85"/>
      <c r="BAD64" s="85"/>
      <c r="BAE64" s="85"/>
      <c r="BAF64" s="85"/>
      <c r="BAG64" s="85"/>
      <c r="BAH64" s="85"/>
      <c r="BAI64" s="85"/>
      <c r="BAJ64" s="85"/>
      <c r="BAK64" s="85"/>
      <c r="BAL64" s="85"/>
      <c r="BAM64" s="85"/>
      <c r="BAN64" s="85"/>
      <c r="BAO64" s="85"/>
      <c r="BAP64" s="85"/>
      <c r="BAQ64" s="85"/>
      <c r="BAR64" s="85"/>
      <c r="BAS64" s="85"/>
      <c r="BAT64" s="85"/>
      <c r="BAU64" s="85"/>
      <c r="BAV64" s="85"/>
      <c r="BAW64" s="85"/>
      <c r="BAX64" s="85"/>
      <c r="BAY64" s="85"/>
      <c r="BAZ64" s="85"/>
      <c r="BBA64" s="85"/>
      <c r="BBB64" s="85"/>
      <c r="BBC64" s="85"/>
      <c r="BBD64" s="85"/>
      <c r="BBE64" s="85"/>
      <c r="BBF64" s="85"/>
      <c r="BBG64" s="85"/>
      <c r="BBH64" s="85"/>
      <c r="BBI64" s="85"/>
      <c r="BBJ64" s="85"/>
      <c r="BBK64" s="85"/>
      <c r="BBL64" s="85"/>
      <c r="BBM64" s="85"/>
      <c r="BBN64" s="85"/>
      <c r="BBO64" s="85"/>
      <c r="BBP64" s="85"/>
      <c r="BBQ64" s="85"/>
      <c r="BBR64" s="85"/>
      <c r="BBS64" s="85"/>
      <c r="BBT64" s="85"/>
      <c r="BBU64" s="85"/>
      <c r="BBV64" s="85"/>
      <c r="BBW64" s="85"/>
      <c r="BBX64" s="85"/>
      <c r="BBY64" s="85"/>
      <c r="BBZ64" s="85"/>
      <c r="BCA64" s="85"/>
      <c r="BCB64" s="85"/>
      <c r="BCC64" s="85"/>
      <c r="BCD64" s="85"/>
      <c r="BCE64" s="85"/>
      <c r="BCF64" s="85"/>
      <c r="BCG64" s="85"/>
      <c r="BCH64" s="85"/>
      <c r="BCI64" s="85"/>
      <c r="BCJ64" s="85"/>
      <c r="BCK64" s="85"/>
      <c r="BCL64" s="85"/>
      <c r="BCM64" s="85"/>
      <c r="BCN64" s="85"/>
      <c r="BCO64" s="85"/>
      <c r="BCP64" s="85"/>
      <c r="BCQ64" s="85"/>
      <c r="BCR64" s="85"/>
      <c r="BCS64" s="85"/>
      <c r="BCT64" s="85"/>
      <c r="BCU64" s="85"/>
      <c r="BCV64" s="85"/>
      <c r="BCW64" s="85"/>
      <c r="BCX64" s="85"/>
      <c r="BCY64" s="85"/>
      <c r="BCZ64" s="85"/>
      <c r="BDA64" s="85"/>
      <c r="BDB64" s="85"/>
      <c r="BDC64" s="85"/>
      <c r="BDD64" s="85"/>
      <c r="BDE64" s="85"/>
      <c r="BDF64" s="85"/>
      <c r="BDG64" s="85"/>
      <c r="BDH64" s="85"/>
      <c r="BDI64" s="85"/>
      <c r="BDJ64" s="85"/>
      <c r="BDK64" s="85"/>
      <c r="BDL64" s="85"/>
      <c r="BDM64" s="85"/>
      <c r="BDN64" s="85"/>
      <c r="BDO64" s="85"/>
      <c r="BDP64" s="85"/>
      <c r="BDQ64" s="85"/>
      <c r="BDR64" s="85"/>
      <c r="BDS64" s="85"/>
      <c r="BDT64" s="85"/>
      <c r="BDU64" s="85"/>
      <c r="BDV64" s="85"/>
      <c r="BDW64" s="85"/>
      <c r="BDX64" s="85"/>
      <c r="BDY64" s="85"/>
      <c r="BDZ64" s="85"/>
      <c r="BEA64" s="85"/>
      <c r="BEB64" s="85"/>
      <c r="BEC64" s="85"/>
      <c r="BED64" s="85"/>
      <c r="BEE64" s="85"/>
      <c r="BEF64" s="85"/>
      <c r="BEG64" s="85"/>
      <c r="BEH64" s="85"/>
      <c r="BEI64" s="85"/>
      <c r="BEJ64" s="85"/>
      <c r="BEK64" s="85"/>
      <c r="BEL64" s="85"/>
      <c r="BEM64" s="85"/>
      <c r="BEN64" s="85"/>
      <c r="BEO64" s="85"/>
      <c r="BEP64" s="85"/>
      <c r="BEQ64" s="85"/>
      <c r="BER64" s="85"/>
      <c r="BES64" s="85"/>
      <c r="BET64" s="85"/>
      <c r="BEU64" s="85"/>
      <c r="BEV64" s="85"/>
      <c r="BEW64" s="85"/>
      <c r="BEX64" s="85"/>
      <c r="BEY64" s="85"/>
      <c r="BEZ64" s="85"/>
      <c r="BFA64" s="85"/>
      <c r="BFB64" s="85"/>
      <c r="BFC64" s="85"/>
      <c r="BFD64" s="85"/>
      <c r="BFE64" s="85"/>
      <c r="BFF64" s="85"/>
      <c r="BFG64" s="85"/>
      <c r="BFH64" s="85"/>
      <c r="BFI64" s="85"/>
      <c r="BFJ64" s="85"/>
      <c r="BFK64" s="85"/>
      <c r="BFL64" s="85"/>
      <c r="BFM64" s="85"/>
      <c r="BFN64" s="85"/>
      <c r="BFO64" s="85"/>
      <c r="BFP64" s="85"/>
      <c r="BFQ64" s="85"/>
      <c r="BFR64" s="85"/>
      <c r="BFS64" s="85"/>
      <c r="BFT64" s="85"/>
      <c r="BFU64" s="85"/>
      <c r="BFV64" s="85"/>
      <c r="BFW64" s="85"/>
      <c r="BFX64" s="85"/>
      <c r="BFY64" s="85"/>
      <c r="BFZ64" s="85"/>
      <c r="BGA64" s="85"/>
      <c r="BGB64" s="85"/>
      <c r="BGC64" s="85"/>
      <c r="BGD64" s="85"/>
      <c r="BGE64" s="85"/>
      <c r="BGF64" s="85"/>
      <c r="BGG64" s="85"/>
      <c r="BGH64" s="85"/>
      <c r="BGI64" s="85"/>
      <c r="BGJ64" s="85"/>
      <c r="BGK64" s="85"/>
      <c r="BGL64" s="85"/>
      <c r="BGM64" s="85"/>
      <c r="BGN64" s="85"/>
      <c r="BGO64" s="85"/>
      <c r="BGP64" s="85"/>
      <c r="BGQ64" s="85"/>
      <c r="BGR64" s="85"/>
      <c r="BGS64" s="85"/>
      <c r="BGT64" s="85"/>
      <c r="BGU64" s="85"/>
      <c r="BGV64" s="85"/>
      <c r="BGW64" s="85"/>
      <c r="BGX64" s="85"/>
      <c r="BGY64" s="85"/>
      <c r="BGZ64" s="85"/>
      <c r="BHA64" s="85"/>
      <c r="BHB64" s="85"/>
      <c r="BHC64" s="85"/>
      <c r="BHD64" s="85"/>
      <c r="BHE64" s="85"/>
      <c r="BHF64" s="85"/>
      <c r="BHG64" s="85"/>
      <c r="BHH64" s="85"/>
      <c r="BHI64" s="85"/>
      <c r="BHJ64" s="85"/>
      <c r="BHK64" s="85"/>
      <c r="BHL64" s="85"/>
      <c r="BHM64" s="85"/>
      <c r="BHN64" s="85"/>
      <c r="BHO64" s="85"/>
      <c r="BHP64" s="85"/>
      <c r="BHQ64" s="85"/>
      <c r="BHR64" s="85"/>
      <c r="BHS64" s="85"/>
      <c r="BHT64" s="85"/>
      <c r="BHU64" s="85"/>
      <c r="BHV64" s="85"/>
      <c r="BHW64" s="85"/>
      <c r="BHX64" s="85"/>
      <c r="BHY64" s="85"/>
      <c r="BHZ64" s="85"/>
      <c r="BIA64" s="85"/>
      <c r="BIB64" s="85"/>
      <c r="BIC64" s="85"/>
      <c r="BID64" s="85"/>
      <c r="BIE64" s="85"/>
      <c r="BIF64" s="85"/>
      <c r="BIG64" s="85"/>
      <c r="BIH64" s="85"/>
      <c r="BII64" s="85"/>
      <c r="BIJ64" s="85"/>
      <c r="BIK64" s="85"/>
      <c r="BIL64" s="85"/>
      <c r="BIM64" s="85"/>
      <c r="BIN64" s="85"/>
      <c r="BIO64" s="85"/>
      <c r="BIP64" s="85"/>
      <c r="BIQ64" s="85"/>
      <c r="BIR64" s="85"/>
      <c r="BIS64" s="85"/>
      <c r="BIT64" s="85"/>
      <c r="BIU64" s="85"/>
      <c r="BIV64" s="85"/>
      <c r="BIW64" s="85"/>
      <c r="BIX64" s="85"/>
      <c r="BIY64" s="85"/>
      <c r="BIZ64" s="85"/>
      <c r="BJA64" s="85"/>
      <c r="BJB64" s="85"/>
      <c r="BJC64" s="85"/>
      <c r="BJD64" s="85"/>
      <c r="BJE64" s="85"/>
      <c r="BJF64" s="85"/>
      <c r="BJG64" s="85"/>
      <c r="BJH64" s="85"/>
      <c r="BJI64" s="85"/>
      <c r="BJJ64" s="85"/>
      <c r="BJK64" s="85"/>
      <c r="BJL64" s="85"/>
      <c r="BJM64" s="85"/>
      <c r="BJN64" s="85"/>
      <c r="BJO64" s="85"/>
      <c r="BJP64" s="85"/>
      <c r="BJQ64" s="85"/>
      <c r="BJR64" s="85"/>
      <c r="BJS64" s="85"/>
      <c r="BJT64" s="85"/>
      <c r="BJU64" s="85"/>
      <c r="BJV64" s="85"/>
      <c r="BJW64" s="85"/>
      <c r="BJX64" s="85"/>
      <c r="BJY64" s="85"/>
      <c r="BJZ64" s="85"/>
      <c r="BKA64" s="85"/>
      <c r="BKB64" s="85"/>
      <c r="BKC64" s="85"/>
      <c r="BKD64" s="85"/>
      <c r="BKE64" s="85"/>
      <c r="BKF64" s="85"/>
      <c r="BKG64" s="85"/>
      <c r="BKH64" s="85"/>
      <c r="BKI64" s="85"/>
      <c r="BKJ64" s="85"/>
      <c r="BKK64" s="85"/>
      <c r="BKL64" s="85"/>
      <c r="BKM64" s="85"/>
      <c r="BKN64" s="85"/>
      <c r="BKO64" s="85"/>
      <c r="BKP64" s="85"/>
      <c r="BKQ64" s="85"/>
      <c r="BKR64" s="85"/>
      <c r="BKS64" s="85"/>
      <c r="BKT64" s="85"/>
      <c r="BKU64" s="85"/>
      <c r="BKV64" s="85"/>
      <c r="BKW64" s="85"/>
      <c r="BKX64" s="85"/>
      <c r="BKY64" s="85"/>
      <c r="BKZ64" s="85"/>
      <c r="BLA64" s="85"/>
      <c r="BLB64" s="85"/>
      <c r="BLC64" s="85"/>
      <c r="BLD64" s="85"/>
      <c r="BLE64" s="85"/>
      <c r="BLF64" s="85"/>
      <c r="BLG64" s="85"/>
      <c r="BLH64" s="85"/>
      <c r="BLI64" s="85"/>
      <c r="BLJ64" s="85"/>
      <c r="BLK64" s="85"/>
      <c r="BLL64" s="85"/>
      <c r="BLM64" s="85"/>
      <c r="BLN64" s="85"/>
      <c r="BLO64" s="85"/>
      <c r="BLP64" s="85"/>
      <c r="BLQ64" s="85"/>
      <c r="BLR64" s="85"/>
      <c r="BLS64" s="85"/>
      <c r="BLT64" s="85"/>
      <c r="BLU64" s="85"/>
      <c r="BLV64" s="85"/>
      <c r="BLW64" s="85"/>
      <c r="BLX64" s="85"/>
      <c r="BLY64" s="85"/>
      <c r="BLZ64" s="85"/>
      <c r="BMA64" s="85"/>
      <c r="BMB64" s="85"/>
      <c r="BMC64" s="85"/>
      <c r="BMD64" s="85"/>
      <c r="BME64" s="85"/>
      <c r="BMF64" s="85"/>
      <c r="BMG64" s="85"/>
      <c r="BMH64" s="85"/>
      <c r="BMI64" s="85"/>
      <c r="BMJ64" s="85"/>
      <c r="BMK64" s="85"/>
      <c r="BML64" s="85"/>
      <c r="BMM64" s="85"/>
      <c r="BMN64" s="85"/>
      <c r="BMO64" s="85"/>
      <c r="BMP64" s="85"/>
      <c r="BMQ64" s="85"/>
      <c r="BMR64" s="85"/>
      <c r="BMS64" s="85"/>
      <c r="BMT64" s="85"/>
      <c r="BMU64" s="85"/>
      <c r="BMV64" s="85"/>
      <c r="BMW64" s="85"/>
      <c r="BMX64" s="85"/>
      <c r="BMY64" s="85"/>
      <c r="BMZ64" s="85"/>
      <c r="BNA64" s="85"/>
      <c r="BNB64" s="85"/>
      <c r="BNC64" s="85"/>
      <c r="BND64" s="85"/>
      <c r="BNE64" s="85"/>
      <c r="BNF64" s="85"/>
      <c r="BNG64" s="85"/>
      <c r="BNH64" s="85"/>
      <c r="BNI64" s="85"/>
      <c r="BNJ64" s="85"/>
      <c r="BNK64" s="85"/>
      <c r="BNL64" s="85"/>
      <c r="BNM64" s="85"/>
      <c r="BNN64" s="85"/>
      <c r="BNO64" s="85"/>
      <c r="BNP64" s="85"/>
      <c r="BNQ64" s="85"/>
      <c r="BNR64" s="85"/>
      <c r="BNS64" s="85"/>
      <c r="BNT64" s="85"/>
      <c r="BNU64" s="85"/>
      <c r="BNV64" s="85"/>
      <c r="BNW64" s="85"/>
      <c r="BNX64" s="85"/>
      <c r="BNY64" s="85"/>
      <c r="BNZ64" s="85"/>
      <c r="BOA64" s="85"/>
      <c r="BOB64" s="85"/>
      <c r="BOC64" s="85"/>
      <c r="BOD64" s="85"/>
      <c r="BOE64" s="85"/>
      <c r="BOF64" s="85"/>
      <c r="BOG64" s="85"/>
      <c r="BOH64" s="85"/>
      <c r="BOI64" s="85"/>
      <c r="BOJ64" s="85"/>
      <c r="BOK64" s="85"/>
      <c r="BOL64" s="85"/>
      <c r="BOM64" s="85"/>
      <c r="BON64" s="85"/>
      <c r="BOO64" s="85"/>
      <c r="BOP64" s="85"/>
      <c r="BOQ64" s="85"/>
      <c r="BOR64" s="85"/>
      <c r="BOS64" s="85"/>
      <c r="BOT64" s="85"/>
      <c r="BOU64" s="85"/>
      <c r="BOV64" s="85"/>
      <c r="BOW64" s="85"/>
      <c r="BOX64" s="85"/>
      <c r="BOY64" s="85"/>
      <c r="BOZ64" s="85"/>
      <c r="BPA64" s="85"/>
      <c r="BPB64" s="85"/>
      <c r="BPC64" s="85"/>
      <c r="BPD64" s="85"/>
      <c r="BPE64" s="85"/>
      <c r="BPF64" s="85"/>
      <c r="BPG64" s="85"/>
      <c r="BPH64" s="85"/>
      <c r="BPI64" s="85"/>
      <c r="BPJ64" s="85"/>
      <c r="BPK64" s="85"/>
      <c r="BPL64" s="85"/>
      <c r="BPM64" s="85"/>
      <c r="BPN64" s="85"/>
      <c r="BPO64" s="85"/>
      <c r="BPP64" s="85"/>
      <c r="BPQ64" s="85"/>
      <c r="BPR64" s="85"/>
      <c r="BPS64" s="85"/>
      <c r="BPT64" s="85"/>
      <c r="BPU64" s="85"/>
      <c r="BPV64" s="85"/>
      <c r="BPW64" s="85"/>
      <c r="BPX64" s="85"/>
      <c r="BPY64" s="85"/>
      <c r="BPZ64" s="85"/>
      <c r="BQA64" s="85"/>
      <c r="BQB64" s="85"/>
      <c r="BQC64" s="85"/>
      <c r="BQD64" s="85"/>
      <c r="BQE64" s="85"/>
      <c r="BQF64" s="85"/>
      <c r="BQG64" s="85"/>
      <c r="BQH64" s="85"/>
      <c r="BQI64" s="85"/>
      <c r="BQJ64" s="85"/>
      <c r="BQK64" s="85"/>
      <c r="BQL64" s="85"/>
      <c r="BQM64" s="85"/>
      <c r="BQN64" s="85"/>
      <c r="BQO64" s="85"/>
      <c r="BQP64" s="85"/>
      <c r="BQQ64" s="85"/>
      <c r="BQR64" s="85"/>
      <c r="BQS64" s="85"/>
      <c r="BQT64" s="85"/>
      <c r="BQU64" s="85"/>
      <c r="BQV64" s="85"/>
      <c r="BQW64" s="85"/>
      <c r="BQX64" s="85"/>
      <c r="BQY64" s="85"/>
      <c r="BQZ64" s="85"/>
      <c r="BRA64" s="85"/>
      <c r="BRB64" s="85"/>
      <c r="BRC64" s="85"/>
      <c r="BRD64" s="85"/>
      <c r="BRE64" s="85"/>
      <c r="BRF64" s="85"/>
      <c r="BRG64" s="85"/>
      <c r="BRH64" s="85"/>
      <c r="BRI64" s="85"/>
      <c r="BRJ64" s="85"/>
      <c r="BRK64" s="85"/>
      <c r="BRL64" s="85"/>
      <c r="BRM64" s="85"/>
      <c r="BRN64" s="85"/>
      <c r="BRO64" s="85"/>
      <c r="BRP64" s="85"/>
      <c r="BRQ64" s="85"/>
      <c r="BRR64" s="85"/>
      <c r="BRS64" s="85"/>
      <c r="BRT64" s="85"/>
      <c r="BRU64" s="85"/>
      <c r="BRV64" s="85"/>
      <c r="BRW64" s="85"/>
      <c r="BRX64" s="85"/>
      <c r="BRY64" s="85"/>
      <c r="BRZ64" s="85"/>
      <c r="BSA64" s="85"/>
      <c r="BSB64" s="85"/>
      <c r="BSC64" s="85"/>
      <c r="BSD64" s="85"/>
      <c r="BSE64" s="85"/>
      <c r="BSF64" s="85"/>
      <c r="BSG64" s="85"/>
      <c r="BSH64" s="85"/>
      <c r="BSI64" s="85"/>
      <c r="BSJ64" s="85"/>
      <c r="BSK64" s="85"/>
      <c r="BSL64" s="85"/>
      <c r="BSM64" s="85"/>
      <c r="BSN64" s="85"/>
      <c r="BSO64" s="85"/>
      <c r="BSP64" s="85"/>
      <c r="BSQ64" s="85"/>
      <c r="BSR64" s="85"/>
      <c r="BSS64" s="85"/>
      <c r="BST64" s="85"/>
      <c r="BSU64" s="85"/>
      <c r="BSV64" s="85"/>
      <c r="BSW64" s="85"/>
      <c r="BSX64" s="85"/>
      <c r="BSY64" s="85"/>
      <c r="BSZ64" s="85"/>
      <c r="BTA64" s="85"/>
      <c r="BTB64" s="85"/>
      <c r="BTC64" s="85"/>
      <c r="BTD64" s="85"/>
      <c r="BTE64" s="85"/>
      <c r="BTF64" s="85"/>
      <c r="BTG64" s="85"/>
      <c r="BTH64" s="85"/>
      <c r="BTI64" s="85"/>
      <c r="BTJ64" s="85"/>
      <c r="BTK64" s="85"/>
      <c r="BTL64" s="85"/>
      <c r="BTM64" s="85"/>
      <c r="BTN64" s="85"/>
      <c r="BTO64" s="85"/>
      <c r="BTP64" s="85"/>
      <c r="BTQ64" s="85"/>
      <c r="BTR64" s="85"/>
      <c r="BTS64" s="85"/>
      <c r="BTT64" s="85"/>
      <c r="BTU64" s="85"/>
      <c r="BTV64" s="85"/>
      <c r="BTW64" s="85"/>
      <c r="BTX64" s="85"/>
      <c r="BTY64" s="85"/>
      <c r="BTZ64" s="85"/>
      <c r="BUA64" s="85"/>
      <c r="BUB64" s="85"/>
      <c r="BUC64" s="85"/>
      <c r="BUD64" s="85"/>
      <c r="BUE64" s="85"/>
      <c r="BUF64" s="85"/>
      <c r="BUG64" s="85"/>
      <c r="BUH64" s="85"/>
      <c r="BUI64" s="85"/>
      <c r="BUJ64" s="85"/>
      <c r="BUK64" s="85"/>
      <c r="BUL64" s="85"/>
      <c r="BUM64" s="85"/>
      <c r="BUN64" s="85"/>
      <c r="BUO64" s="85"/>
      <c r="BUP64" s="85"/>
      <c r="BUQ64" s="85"/>
      <c r="BUR64" s="85"/>
      <c r="BUS64" s="85"/>
      <c r="BUT64" s="85"/>
      <c r="BUU64" s="85"/>
      <c r="BUV64" s="85"/>
      <c r="BUW64" s="85"/>
      <c r="BUX64" s="85"/>
      <c r="BUY64" s="85"/>
      <c r="BUZ64" s="85"/>
      <c r="BVA64" s="85"/>
      <c r="BVB64" s="85"/>
      <c r="BVC64" s="85"/>
      <c r="BVD64" s="85"/>
      <c r="BVE64" s="85"/>
      <c r="BVF64" s="85"/>
      <c r="BVG64" s="85"/>
      <c r="BVH64" s="85"/>
      <c r="BVI64" s="85"/>
      <c r="BVJ64" s="85"/>
      <c r="BVK64" s="85"/>
      <c r="BVL64" s="85"/>
      <c r="BVM64" s="85"/>
      <c r="BVN64" s="85"/>
      <c r="BVO64" s="85"/>
      <c r="BVP64" s="85"/>
      <c r="BVQ64" s="85"/>
      <c r="BVR64" s="85"/>
      <c r="BVS64" s="85"/>
      <c r="BVT64" s="85"/>
      <c r="BVU64" s="85"/>
      <c r="BVV64" s="85"/>
      <c r="BVW64" s="85"/>
      <c r="BVX64" s="85"/>
      <c r="BVY64" s="85"/>
      <c r="BVZ64" s="85"/>
      <c r="BWA64" s="85"/>
      <c r="BWB64" s="85"/>
      <c r="BWC64" s="85"/>
      <c r="BWD64" s="85"/>
      <c r="BWE64" s="85"/>
      <c r="BWF64" s="85"/>
      <c r="BWG64" s="85"/>
      <c r="BWH64" s="85"/>
      <c r="BWI64" s="85"/>
      <c r="BWJ64" s="85"/>
      <c r="BWK64" s="85"/>
      <c r="BWL64" s="85"/>
      <c r="BWM64" s="85"/>
      <c r="BWN64" s="85"/>
      <c r="BWO64" s="85"/>
      <c r="BWP64" s="85"/>
      <c r="BWQ64" s="85"/>
      <c r="BWR64" s="85"/>
      <c r="BWS64" s="85"/>
      <c r="BWT64" s="85"/>
      <c r="BWU64" s="85"/>
      <c r="BWV64" s="85"/>
      <c r="BWW64" s="85"/>
      <c r="BWX64" s="85"/>
      <c r="BWY64" s="85"/>
      <c r="BWZ64" s="85"/>
      <c r="BXA64" s="85"/>
      <c r="BXB64" s="85"/>
      <c r="BXC64" s="85"/>
      <c r="BXD64" s="85"/>
      <c r="BXE64" s="85"/>
      <c r="BXF64" s="85"/>
      <c r="BXG64" s="85"/>
      <c r="BXH64" s="85"/>
      <c r="BXI64" s="85"/>
      <c r="BXJ64" s="85"/>
      <c r="BXK64" s="85"/>
      <c r="BXL64" s="85"/>
      <c r="BXM64" s="85"/>
      <c r="BXN64" s="85"/>
      <c r="BXO64" s="85"/>
      <c r="BXP64" s="85"/>
      <c r="BXQ64" s="85"/>
      <c r="BXR64" s="85"/>
      <c r="BXS64" s="85"/>
      <c r="BXT64" s="85"/>
      <c r="BXU64" s="85"/>
      <c r="BXV64" s="85"/>
      <c r="BXW64" s="85"/>
      <c r="BXX64" s="85"/>
      <c r="BXY64" s="85"/>
      <c r="BXZ64" s="85"/>
      <c r="BYA64" s="85"/>
      <c r="BYB64" s="85"/>
      <c r="BYC64" s="85"/>
      <c r="BYD64" s="85"/>
      <c r="BYE64" s="85"/>
      <c r="BYF64" s="85"/>
      <c r="BYG64" s="85"/>
      <c r="BYH64" s="85"/>
      <c r="BYI64" s="85"/>
      <c r="BYJ64" s="85"/>
      <c r="BYK64" s="85"/>
      <c r="BYL64" s="85"/>
      <c r="BYM64" s="85"/>
      <c r="BYN64" s="85"/>
      <c r="BYO64" s="85"/>
      <c r="BYP64" s="85"/>
      <c r="BYQ64" s="85"/>
      <c r="BYR64" s="85"/>
      <c r="BYS64" s="85"/>
      <c r="BYT64" s="85"/>
      <c r="BYU64" s="85"/>
      <c r="BYV64" s="85"/>
      <c r="BYW64" s="85"/>
      <c r="BYX64" s="85"/>
      <c r="BYY64" s="85"/>
      <c r="BYZ64" s="85"/>
      <c r="BZA64" s="85"/>
      <c r="BZB64" s="85"/>
      <c r="BZC64" s="85"/>
      <c r="BZD64" s="85"/>
      <c r="BZE64" s="85"/>
      <c r="BZF64" s="85"/>
      <c r="BZG64" s="85"/>
      <c r="BZH64" s="85"/>
      <c r="BZI64" s="85"/>
      <c r="BZJ64" s="85"/>
      <c r="BZK64" s="85"/>
      <c r="BZL64" s="85"/>
      <c r="BZM64" s="85"/>
      <c r="BZN64" s="85"/>
      <c r="BZO64" s="85"/>
      <c r="BZP64" s="85"/>
      <c r="BZQ64" s="85"/>
      <c r="BZR64" s="85"/>
      <c r="BZS64" s="85"/>
      <c r="BZT64" s="85"/>
      <c r="BZU64" s="85"/>
      <c r="BZV64" s="85"/>
      <c r="BZW64" s="85"/>
      <c r="BZX64" s="85"/>
      <c r="BZY64" s="85"/>
      <c r="BZZ64" s="85"/>
      <c r="CAA64" s="85"/>
      <c r="CAB64" s="85"/>
      <c r="CAC64" s="85"/>
      <c r="CAD64" s="85"/>
      <c r="CAE64" s="85"/>
      <c r="CAF64" s="85"/>
      <c r="CAG64" s="85"/>
      <c r="CAH64" s="85"/>
      <c r="CAI64" s="85"/>
      <c r="CAJ64" s="85"/>
      <c r="CAK64" s="85"/>
      <c r="CAL64" s="85"/>
      <c r="CAM64" s="85"/>
      <c r="CAN64" s="85"/>
      <c r="CAO64" s="85"/>
      <c r="CAP64" s="85"/>
      <c r="CAQ64" s="85"/>
      <c r="CAR64" s="85"/>
      <c r="CAS64" s="85"/>
      <c r="CAT64" s="85"/>
      <c r="CAU64" s="85"/>
      <c r="CAV64" s="85"/>
      <c r="CAW64" s="85"/>
      <c r="CAX64" s="85"/>
      <c r="CAY64" s="85"/>
      <c r="CAZ64" s="85"/>
      <c r="CBA64" s="85"/>
      <c r="CBB64" s="85"/>
      <c r="CBC64" s="85"/>
      <c r="CBD64" s="85"/>
      <c r="CBE64" s="85"/>
      <c r="CBF64" s="85"/>
      <c r="CBG64" s="85"/>
      <c r="CBH64" s="85"/>
      <c r="CBI64" s="85"/>
      <c r="CBJ64" s="85"/>
      <c r="CBK64" s="85"/>
      <c r="CBL64" s="85"/>
      <c r="CBM64" s="85"/>
      <c r="CBN64" s="85"/>
      <c r="CBO64" s="85"/>
      <c r="CBP64" s="85"/>
      <c r="CBQ64" s="85"/>
      <c r="CBR64" s="85"/>
      <c r="CBS64" s="85"/>
      <c r="CBT64" s="85"/>
      <c r="CBU64" s="85"/>
      <c r="CBV64" s="85"/>
      <c r="CBW64" s="85"/>
      <c r="CBX64" s="85"/>
      <c r="CBY64" s="85"/>
      <c r="CBZ64" s="85"/>
      <c r="CCA64" s="85"/>
      <c r="CCB64" s="85"/>
      <c r="CCC64" s="85"/>
      <c r="CCD64" s="85"/>
      <c r="CCE64" s="85"/>
      <c r="CCF64" s="85"/>
      <c r="CCG64" s="85"/>
      <c r="CCH64" s="85"/>
      <c r="CCI64" s="85"/>
      <c r="CCJ64" s="85"/>
      <c r="CCK64" s="85"/>
      <c r="CCL64" s="85"/>
      <c r="CCM64" s="85"/>
      <c r="CCN64" s="85"/>
      <c r="CCO64" s="85"/>
      <c r="CCP64" s="85"/>
      <c r="CCQ64" s="85"/>
      <c r="CCR64" s="85"/>
      <c r="CCS64" s="85"/>
      <c r="CCT64" s="85"/>
      <c r="CCU64" s="85"/>
      <c r="CCV64" s="85"/>
      <c r="CCW64" s="85"/>
      <c r="CCX64" s="85"/>
      <c r="CCY64" s="85"/>
      <c r="CCZ64" s="85"/>
      <c r="CDA64" s="85"/>
      <c r="CDB64" s="85"/>
      <c r="CDC64" s="85"/>
      <c r="CDD64" s="85"/>
      <c r="CDE64" s="85"/>
      <c r="CDF64" s="85"/>
      <c r="CDG64" s="85"/>
      <c r="CDH64" s="85"/>
      <c r="CDI64" s="85"/>
      <c r="CDJ64" s="85"/>
      <c r="CDK64" s="85"/>
      <c r="CDL64" s="85"/>
      <c r="CDM64" s="85"/>
      <c r="CDN64" s="85"/>
      <c r="CDO64" s="85"/>
      <c r="CDP64" s="85"/>
      <c r="CDQ64" s="85"/>
      <c r="CDR64" s="85"/>
      <c r="CDS64" s="85"/>
      <c r="CDT64" s="85"/>
      <c r="CDU64" s="85"/>
      <c r="CDV64" s="85"/>
      <c r="CDW64" s="85"/>
      <c r="CDX64" s="85"/>
      <c r="CDY64" s="85"/>
      <c r="CDZ64" s="85"/>
      <c r="CEA64" s="85"/>
      <c r="CEB64" s="85"/>
      <c r="CEC64" s="85"/>
      <c r="CED64" s="85"/>
      <c r="CEE64" s="85"/>
      <c r="CEF64" s="85"/>
      <c r="CEG64" s="85"/>
      <c r="CEH64" s="85"/>
      <c r="CEI64" s="85"/>
      <c r="CEJ64" s="85"/>
      <c r="CEK64" s="85"/>
      <c r="CEL64" s="85"/>
      <c r="CEM64" s="85"/>
      <c r="CEN64" s="85"/>
      <c r="CEO64" s="85"/>
      <c r="CEP64" s="85"/>
      <c r="CEQ64" s="85"/>
      <c r="CER64" s="85"/>
      <c r="CES64" s="85"/>
      <c r="CET64" s="85"/>
      <c r="CEU64" s="85"/>
      <c r="CEV64" s="85"/>
      <c r="CEW64" s="85"/>
      <c r="CEX64" s="85"/>
      <c r="CEY64" s="85"/>
      <c r="CEZ64" s="85"/>
      <c r="CFA64" s="85"/>
      <c r="CFB64" s="85"/>
      <c r="CFC64" s="85"/>
      <c r="CFD64" s="85"/>
      <c r="CFE64" s="85"/>
      <c r="CFF64" s="85"/>
      <c r="CFG64" s="85"/>
      <c r="CFH64" s="85"/>
      <c r="CFI64" s="85"/>
      <c r="CFJ64" s="85"/>
      <c r="CFK64" s="85"/>
      <c r="CFL64" s="85"/>
      <c r="CFM64" s="85"/>
      <c r="CFN64" s="85"/>
      <c r="CFO64" s="85"/>
      <c r="CFP64" s="85"/>
      <c r="CFQ64" s="85"/>
      <c r="CFR64" s="85"/>
      <c r="CFS64" s="85"/>
      <c r="CFT64" s="85"/>
      <c r="CFU64" s="85"/>
      <c r="CFV64" s="85"/>
      <c r="CFW64" s="85"/>
      <c r="CFX64" s="85"/>
      <c r="CFY64" s="85"/>
      <c r="CFZ64" s="85"/>
      <c r="CGA64" s="85"/>
      <c r="CGB64" s="85"/>
      <c r="CGC64" s="85"/>
      <c r="CGD64" s="85"/>
      <c r="CGE64" s="85"/>
      <c r="CGF64" s="85"/>
      <c r="CGG64" s="85"/>
      <c r="CGH64" s="85"/>
      <c r="CGI64" s="85"/>
      <c r="CGJ64" s="85"/>
      <c r="CGK64" s="85"/>
      <c r="CGL64" s="85"/>
      <c r="CGM64" s="85"/>
      <c r="CGN64" s="85"/>
      <c r="CGO64" s="85"/>
      <c r="CGP64" s="85"/>
      <c r="CGQ64" s="85"/>
      <c r="CGR64" s="85"/>
      <c r="CGS64" s="85"/>
      <c r="CGT64" s="85"/>
      <c r="CGU64" s="85"/>
      <c r="CGV64" s="85"/>
      <c r="CGW64" s="85"/>
      <c r="CGX64" s="85"/>
      <c r="CGY64" s="85"/>
      <c r="CGZ64" s="85"/>
      <c r="CHA64" s="85"/>
      <c r="CHB64" s="85"/>
      <c r="CHC64" s="85"/>
      <c r="CHD64" s="85"/>
      <c r="CHE64" s="85"/>
      <c r="CHF64" s="85"/>
      <c r="CHG64" s="85"/>
      <c r="CHH64" s="85"/>
      <c r="CHI64" s="85"/>
      <c r="CHJ64" s="85"/>
      <c r="CHK64" s="85"/>
      <c r="CHL64" s="85"/>
      <c r="CHM64" s="85"/>
      <c r="CHN64" s="85"/>
      <c r="CHO64" s="85"/>
      <c r="CHP64" s="85"/>
      <c r="CHQ64" s="85"/>
      <c r="CHR64" s="85"/>
      <c r="CHS64" s="85"/>
      <c r="CHT64" s="85"/>
      <c r="CHU64" s="85"/>
      <c r="CHV64" s="85"/>
      <c r="CHW64" s="85"/>
      <c r="CHX64" s="85"/>
      <c r="CHY64" s="85"/>
      <c r="CHZ64" s="85"/>
      <c r="CIA64" s="85"/>
      <c r="CIB64" s="85"/>
      <c r="CIC64" s="85"/>
      <c r="CID64" s="85"/>
      <c r="CIE64" s="85"/>
      <c r="CIF64" s="85"/>
      <c r="CIG64" s="85"/>
      <c r="CIH64" s="85"/>
      <c r="CII64" s="85"/>
      <c r="CIJ64" s="85"/>
      <c r="CIK64" s="85"/>
      <c r="CIL64" s="85"/>
      <c r="CIM64" s="85"/>
      <c r="CIN64" s="85"/>
      <c r="CIO64" s="85"/>
      <c r="CIP64" s="85"/>
      <c r="CIQ64" s="85"/>
      <c r="CIR64" s="85"/>
      <c r="CIS64" s="85"/>
      <c r="CIT64" s="85"/>
      <c r="CIU64" s="85"/>
      <c r="CIV64" s="85"/>
      <c r="CIW64" s="85"/>
      <c r="CIX64" s="85"/>
      <c r="CIY64" s="85"/>
      <c r="CIZ64" s="85"/>
      <c r="CJA64" s="85"/>
      <c r="CJB64" s="85"/>
      <c r="CJC64" s="85"/>
      <c r="CJD64" s="85"/>
      <c r="CJE64" s="85"/>
      <c r="CJF64" s="85"/>
      <c r="CJG64" s="85"/>
      <c r="CJH64" s="85"/>
      <c r="CJI64" s="85"/>
      <c r="CJJ64" s="85"/>
      <c r="CJK64" s="85"/>
      <c r="CJL64" s="85"/>
      <c r="CJM64" s="85"/>
      <c r="CJN64" s="85"/>
      <c r="CJO64" s="85"/>
      <c r="CJP64" s="85"/>
      <c r="CJQ64" s="85"/>
      <c r="CJR64" s="85"/>
      <c r="CJS64" s="85"/>
      <c r="CJT64" s="85"/>
      <c r="CJU64" s="85"/>
      <c r="CJV64" s="85"/>
      <c r="CJW64" s="85"/>
      <c r="CJX64" s="85"/>
      <c r="CJY64" s="85"/>
      <c r="CJZ64" s="85"/>
      <c r="CKA64" s="85"/>
      <c r="CKB64" s="85"/>
      <c r="CKC64" s="85"/>
      <c r="CKD64" s="85"/>
      <c r="CKE64" s="85"/>
      <c r="CKF64" s="85"/>
      <c r="CKG64" s="85"/>
      <c r="CKH64" s="85"/>
      <c r="CKI64" s="85"/>
      <c r="CKJ64" s="85"/>
      <c r="CKK64" s="85"/>
      <c r="CKL64" s="85"/>
      <c r="CKM64" s="85"/>
      <c r="CKN64" s="85"/>
      <c r="CKO64" s="85"/>
      <c r="CKP64" s="85"/>
      <c r="CKQ64" s="85"/>
      <c r="CKR64" s="85"/>
      <c r="CKS64" s="85"/>
      <c r="CKT64" s="85"/>
      <c r="CKU64" s="85"/>
      <c r="CKV64" s="85"/>
      <c r="CKW64" s="85"/>
      <c r="CKX64" s="85"/>
      <c r="CKY64" s="85"/>
      <c r="CKZ64" s="85"/>
      <c r="CLA64" s="85"/>
      <c r="CLB64" s="85"/>
      <c r="CLC64" s="85"/>
      <c r="CLD64" s="85"/>
      <c r="CLE64" s="85"/>
      <c r="CLF64" s="85"/>
      <c r="CLG64" s="85"/>
      <c r="CLH64" s="85"/>
      <c r="CLI64" s="85"/>
      <c r="CLJ64" s="85"/>
      <c r="CLK64" s="85"/>
      <c r="CLL64" s="85"/>
      <c r="CLM64" s="85"/>
      <c r="CLN64" s="85"/>
      <c r="CLO64" s="85"/>
      <c r="CLP64" s="85"/>
      <c r="CLQ64" s="85"/>
      <c r="CLR64" s="85"/>
      <c r="CLS64" s="85"/>
      <c r="CLT64" s="85"/>
      <c r="CLU64" s="85"/>
      <c r="CLV64" s="85"/>
      <c r="CLW64" s="85"/>
      <c r="CLX64" s="85"/>
      <c r="CLY64" s="85"/>
      <c r="CLZ64" s="85"/>
      <c r="CMA64" s="85"/>
      <c r="CMB64" s="85"/>
      <c r="CMC64" s="85"/>
      <c r="CMD64" s="85"/>
      <c r="CME64" s="85"/>
      <c r="CMF64" s="85"/>
      <c r="CMG64" s="85"/>
      <c r="CMH64" s="85"/>
      <c r="CMI64" s="85"/>
      <c r="CMJ64" s="85"/>
      <c r="CMK64" s="85"/>
      <c r="CML64" s="85"/>
      <c r="CMM64" s="85"/>
      <c r="CMN64" s="85"/>
      <c r="CMO64" s="85"/>
      <c r="CMP64" s="85"/>
      <c r="CMQ64" s="85"/>
      <c r="CMR64" s="85"/>
      <c r="CMS64" s="85"/>
      <c r="CMT64" s="85"/>
      <c r="CMU64" s="85"/>
      <c r="CMV64" s="85"/>
      <c r="CMW64" s="85"/>
      <c r="CMX64" s="85"/>
      <c r="CMY64" s="85"/>
      <c r="CMZ64" s="85"/>
      <c r="CNA64" s="85"/>
      <c r="CNB64" s="85"/>
      <c r="CNC64" s="85"/>
      <c r="CND64" s="85"/>
      <c r="CNE64" s="85"/>
      <c r="CNF64" s="85"/>
      <c r="CNG64" s="85"/>
      <c r="CNH64" s="85"/>
      <c r="CNI64" s="85"/>
      <c r="CNJ64" s="85"/>
      <c r="CNK64" s="85"/>
      <c r="CNL64" s="85"/>
      <c r="CNM64" s="85"/>
      <c r="CNN64" s="85"/>
      <c r="CNO64" s="85"/>
      <c r="CNP64" s="85"/>
      <c r="CNQ64" s="85"/>
      <c r="CNR64" s="85"/>
      <c r="CNS64" s="85"/>
      <c r="CNT64" s="85"/>
      <c r="CNU64" s="85"/>
      <c r="CNV64" s="85"/>
      <c r="CNW64" s="85"/>
      <c r="CNX64" s="85"/>
      <c r="CNY64" s="85"/>
      <c r="CNZ64" s="85"/>
      <c r="COA64" s="85"/>
      <c r="COB64" s="85"/>
      <c r="COC64" s="85"/>
      <c r="COD64" s="85"/>
      <c r="COE64" s="85"/>
      <c r="COF64" s="85"/>
      <c r="COG64" s="85"/>
      <c r="COH64" s="85"/>
      <c r="COI64" s="85"/>
      <c r="COJ64" s="85"/>
      <c r="COK64" s="85"/>
      <c r="COL64" s="85"/>
      <c r="COM64" s="85"/>
      <c r="CON64" s="85"/>
      <c r="COO64" s="85"/>
      <c r="COP64" s="85"/>
      <c r="COQ64" s="85"/>
      <c r="COR64" s="85"/>
      <c r="COS64" s="85"/>
      <c r="COT64" s="85"/>
      <c r="COU64" s="85"/>
      <c r="COV64" s="85"/>
      <c r="COW64" s="85"/>
      <c r="COX64" s="85"/>
      <c r="COY64" s="85"/>
      <c r="COZ64" s="85"/>
      <c r="CPA64" s="85"/>
      <c r="CPB64" s="85"/>
      <c r="CPC64" s="85"/>
      <c r="CPD64" s="85"/>
      <c r="CPE64" s="85"/>
      <c r="CPF64" s="85"/>
      <c r="CPG64" s="85"/>
      <c r="CPH64" s="85"/>
      <c r="CPI64" s="85"/>
      <c r="CPJ64" s="85"/>
      <c r="CPK64" s="85"/>
      <c r="CPL64" s="85"/>
      <c r="CPM64" s="85"/>
      <c r="CPN64" s="85"/>
      <c r="CPO64" s="85"/>
      <c r="CPP64" s="85"/>
      <c r="CPQ64" s="85"/>
      <c r="CPR64" s="85"/>
      <c r="CPS64" s="85"/>
      <c r="CPT64" s="85"/>
      <c r="CPU64" s="85"/>
      <c r="CPV64" s="85"/>
      <c r="CPW64" s="85"/>
      <c r="CPX64" s="85"/>
      <c r="CPY64" s="85"/>
      <c r="CPZ64" s="85"/>
      <c r="CQA64" s="85"/>
      <c r="CQB64" s="85"/>
      <c r="CQC64" s="85"/>
      <c r="CQD64" s="85"/>
      <c r="CQE64" s="85"/>
      <c r="CQF64" s="85"/>
      <c r="CQG64" s="85"/>
      <c r="CQH64" s="85"/>
      <c r="CQI64" s="85"/>
      <c r="CQJ64" s="85"/>
      <c r="CQK64" s="85"/>
      <c r="CQL64" s="85"/>
      <c r="CQM64" s="85"/>
      <c r="CQN64" s="85"/>
      <c r="CQO64" s="85"/>
      <c r="CQP64" s="85"/>
      <c r="CQQ64" s="85"/>
      <c r="CQR64" s="85"/>
      <c r="CQS64" s="85"/>
      <c r="CQT64" s="85"/>
      <c r="CQU64" s="85"/>
      <c r="CQV64" s="85"/>
      <c r="CQW64" s="85"/>
      <c r="CQX64" s="85"/>
      <c r="CQY64" s="85"/>
      <c r="CQZ64" s="85"/>
      <c r="CRA64" s="85"/>
      <c r="CRB64" s="85"/>
      <c r="CRC64" s="85"/>
      <c r="CRD64" s="85"/>
      <c r="CRE64" s="85"/>
      <c r="CRF64" s="85"/>
      <c r="CRG64" s="85"/>
      <c r="CRH64" s="85"/>
      <c r="CRI64" s="85"/>
      <c r="CRJ64" s="85"/>
      <c r="CRK64" s="85"/>
      <c r="CRL64" s="85"/>
      <c r="CRM64" s="85"/>
      <c r="CRN64" s="85"/>
      <c r="CRO64" s="85"/>
      <c r="CRP64" s="85"/>
      <c r="CRQ64" s="85"/>
      <c r="CRR64" s="85"/>
      <c r="CRS64" s="85"/>
      <c r="CRT64" s="85"/>
      <c r="CRU64" s="85"/>
      <c r="CRV64" s="85"/>
      <c r="CRW64" s="85"/>
      <c r="CRX64" s="85"/>
      <c r="CRY64" s="85"/>
      <c r="CRZ64" s="85"/>
      <c r="CSA64" s="85"/>
      <c r="CSB64" s="85"/>
      <c r="CSC64" s="85"/>
      <c r="CSD64" s="85"/>
      <c r="CSE64" s="85"/>
      <c r="CSF64" s="85"/>
      <c r="CSG64" s="85"/>
      <c r="CSH64" s="85"/>
      <c r="CSI64" s="85"/>
      <c r="CSJ64" s="85"/>
      <c r="CSK64" s="85"/>
      <c r="CSL64" s="85"/>
      <c r="CSM64" s="85"/>
      <c r="CSN64" s="85"/>
      <c r="CSO64" s="85"/>
      <c r="CSP64" s="85"/>
      <c r="CSQ64" s="85"/>
      <c r="CSR64" s="85"/>
      <c r="CSS64" s="85"/>
      <c r="CST64" s="85"/>
      <c r="CSU64" s="85"/>
      <c r="CSV64" s="85"/>
      <c r="CSW64" s="85"/>
      <c r="CSX64" s="85"/>
      <c r="CSY64" s="85"/>
      <c r="CSZ64" s="85"/>
      <c r="CTA64" s="85"/>
      <c r="CTB64" s="85"/>
      <c r="CTC64" s="85"/>
      <c r="CTD64" s="85"/>
      <c r="CTE64" s="85"/>
      <c r="CTF64" s="85"/>
      <c r="CTG64" s="85"/>
      <c r="CTH64" s="85"/>
      <c r="CTI64" s="85"/>
      <c r="CTJ64" s="85"/>
      <c r="CTK64" s="85"/>
      <c r="CTL64" s="85"/>
      <c r="CTM64" s="85"/>
      <c r="CTN64" s="85"/>
      <c r="CTO64" s="85"/>
      <c r="CTP64" s="85"/>
      <c r="CTQ64" s="85"/>
      <c r="CTR64" s="85"/>
      <c r="CTS64" s="85"/>
      <c r="CTT64" s="85"/>
      <c r="CTU64" s="85"/>
      <c r="CTV64" s="85"/>
      <c r="CTW64" s="85"/>
      <c r="CTX64" s="85"/>
      <c r="CTY64" s="85"/>
      <c r="CTZ64" s="85"/>
      <c r="CUA64" s="85"/>
      <c r="CUB64" s="85"/>
      <c r="CUC64" s="85"/>
      <c r="CUD64" s="85"/>
      <c r="CUE64" s="85"/>
      <c r="CUF64" s="85"/>
      <c r="CUG64" s="85"/>
      <c r="CUH64" s="85"/>
      <c r="CUI64" s="85"/>
      <c r="CUJ64" s="85"/>
      <c r="CUK64" s="85"/>
      <c r="CUL64" s="85"/>
      <c r="CUM64" s="85"/>
      <c r="CUN64" s="85"/>
      <c r="CUO64" s="85"/>
      <c r="CUP64" s="85"/>
      <c r="CUQ64" s="85"/>
      <c r="CUR64" s="85"/>
      <c r="CUS64" s="85"/>
      <c r="CUT64" s="85"/>
      <c r="CUU64" s="85"/>
      <c r="CUV64" s="85"/>
      <c r="CUW64" s="85"/>
      <c r="CUX64" s="85"/>
      <c r="CUY64" s="85"/>
      <c r="CUZ64" s="85"/>
      <c r="CVA64" s="85"/>
      <c r="CVB64" s="85"/>
      <c r="CVC64" s="85"/>
      <c r="CVD64" s="85"/>
      <c r="CVE64" s="85"/>
      <c r="CVF64" s="85"/>
      <c r="CVG64" s="85"/>
      <c r="CVH64" s="85"/>
      <c r="CVI64" s="85"/>
      <c r="CVJ64" s="85"/>
      <c r="CVK64" s="85"/>
      <c r="CVL64" s="85"/>
      <c r="CVM64" s="85"/>
      <c r="CVN64" s="85"/>
      <c r="CVO64" s="85"/>
      <c r="CVP64" s="85"/>
      <c r="CVQ64" s="85"/>
      <c r="CVR64" s="85"/>
      <c r="CVS64" s="85"/>
      <c r="CVT64" s="85"/>
      <c r="CVU64" s="85"/>
      <c r="CVV64" s="85"/>
      <c r="CVW64" s="85"/>
      <c r="CVX64" s="85"/>
      <c r="CVY64" s="85"/>
      <c r="CVZ64" s="85"/>
      <c r="CWA64" s="85"/>
      <c r="CWB64" s="85"/>
      <c r="CWC64" s="85"/>
      <c r="CWD64" s="85"/>
      <c r="CWE64" s="85"/>
      <c r="CWF64" s="85"/>
      <c r="CWG64" s="85"/>
      <c r="CWH64" s="85"/>
      <c r="CWI64" s="85"/>
      <c r="CWJ64" s="85"/>
      <c r="CWK64" s="85"/>
      <c r="CWL64" s="85"/>
      <c r="CWM64" s="85"/>
      <c r="CWN64" s="85"/>
      <c r="CWO64" s="85"/>
      <c r="CWP64" s="85"/>
      <c r="CWQ64" s="85"/>
      <c r="CWR64" s="85"/>
    </row>
    <row r="65" spans="1:70" s="102" customFormat="1" ht="57" customHeight="1" thickBot="1" x14ac:dyDescent="0.45">
      <c r="A65" s="164" t="s">
        <v>34</v>
      </c>
      <c r="B65" s="491" t="s">
        <v>280</v>
      </c>
      <c r="C65" s="492"/>
      <c r="D65" s="492"/>
      <c r="E65" s="492"/>
      <c r="F65" s="492"/>
      <c r="G65" s="492"/>
      <c r="H65" s="492"/>
      <c r="I65" s="492"/>
      <c r="J65" s="492"/>
      <c r="K65" s="492"/>
      <c r="L65" s="492"/>
      <c r="M65" s="492"/>
      <c r="N65" s="492"/>
      <c r="O65" s="493"/>
      <c r="P65" s="695"/>
      <c r="Q65" s="627"/>
      <c r="R65" s="627"/>
      <c r="S65" s="628"/>
      <c r="T65" s="438">
        <f>SUM(T67:U111)</f>
        <v>3766</v>
      </c>
      <c r="U65" s="436"/>
      <c r="V65" s="451">
        <f>SUM(V67:W111)</f>
        <v>1664</v>
      </c>
      <c r="W65" s="436"/>
      <c r="X65" s="438">
        <f>SUM(X67:Y111)</f>
        <v>822</v>
      </c>
      <c r="Y65" s="451"/>
      <c r="Z65" s="387">
        <f>SUM(Z67:AA111)</f>
        <v>436</v>
      </c>
      <c r="AA65" s="436"/>
      <c r="AB65" s="387">
        <f>SUM(AB67:AC111)</f>
        <v>406</v>
      </c>
      <c r="AC65" s="436"/>
      <c r="AD65" s="451">
        <f>SUM(AD66:AE115)</f>
        <v>0</v>
      </c>
      <c r="AE65" s="436"/>
      <c r="AF65" s="288">
        <f t="shared" ref="AF65:AO65" si="17">SUM(AF66:AF111)</f>
        <v>352</v>
      </c>
      <c r="AG65" s="246">
        <f t="shared" si="17"/>
        <v>172</v>
      </c>
      <c r="AH65" s="274">
        <f t="shared" si="17"/>
        <v>10</v>
      </c>
      <c r="AI65" s="288">
        <f t="shared" si="17"/>
        <v>200</v>
      </c>
      <c r="AJ65" s="246">
        <f t="shared" si="17"/>
        <v>106</v>
      </c>
      <c r="AK65" s="274">
        <f t="shared" si="17"/>
        <v>6</v>
      </c>
      <c r="AL65" s="288">
        <f t="shared" si="17"/>
        <v>498</v>
      </c>
      <c r="AM65" s="246">
        <f t="shared" si="17"/>
        <v>224</v>
      </c>
      <c r="AN65" s="274">
        <f t="shared" si="17"/>
        <v>14</v>
      </c>
      <c r="AO65" s="288">
        <f t="shared" si="17"/>
        <v>606</v>
      </c>
      <c r="AP65" s="246">
        <f>SUM(AP67:AP74,AP88:AP111)</f>
        <v>282</v>
      </c>
      <c r="AQ65" s="274">
        <f t="shared" ref="AQ65:BC65" si="18">SUM(AQ66:AQ111)</f>
        <v>17</v>
      </c>
      <c r="AR65" s="288">
        <f t="shared" si="18"/>
        <v>546</v>
      </c>
      <c r="AS65" s="246">
        <f t="shared" si="18"/>
        <v>226</v>
      </c>
      <c r="AT65" s="274">
        <f t="shared" si="18"/>
        <v>15</v>
      </c>
      <c r="AU65" s="288">
        <f t="shared" si="18"/>
        <v>566</v>
      </c>
      <c r="AV65" s="246">
        <f t="shared" si="18"/>
        <v>264</v>
      </c>
      <c r="AW65" s="274">
        <f t="shared" si="18"/>
        <v>16</v>
      </c>
      <c r="AX65" s="288">
        <f t="shared" si="18"/>
        <v>998</v>
      </c>
      <c r="AY65" s="246">
        <f t="shared" si="18"/>
        <v>390</v>
      </c>
      <c r="AZ65" s="289">
        <f t="shared" si="18"/>
        <v>29</v>
      </c>
      <c r="BA65" s="274">
        <f t="shared" si="18"/>
        <v>0</v>
      </c>
      <c r="BB65" s="246">
        <f t="shared" si="18"/>
        <v>0</v>
      </c>
      <c r="BC65" s="274">
        <f t="shared" si="18"/>
        <v>0</v>
      </c>
      <c r="BD65" s="354">
        <f t="shared" si="12"/>
        <v>107</v>
      </c>
      <c r="BE65" s="356"/>
      <c r="BF65" s="831">
        <f>T65*100/T126</f>
        <v>51.67398463227223</v>
      </c>
      <c r="BG65" s="832"/>
      <c r="BH65" s="832"/>
      <c r="BI65" s="833"/>
      <c r="BJ65" s="99">
        <f t="shared" si="4"/>
        <v>1664</v>
      </c>
      <c r="BK65" s="100">
        <f>SUM(AF65,AI65,AL65,AO65,AR65,AU65,AX65,BA65)</f>
        <v>3766</v>
      </c>
      <c r="BL65" s="101">
        <f>SUM(AG65,AJ65,AM65,AP65,AS65,AV65,AY65,BB65)</f>
        <v>1664</v>
      </c>
      <c r="BM65" s="101">
        <f t="shared" ref="BM65" si="19">SUM(AH65,AK65,AN65,AQ65,AT65,AW65,AZ65,BC65)</f>
        <v>107</v>
      </c>
    </row>
    <row r="66" spans="1:70" s="40" customFormat="1" ht="68.25" customHeight="1" x14ac:dyDescent="0.4">
      <c r="A66" s="237" t="s">
        <v>103</v>
      </c>
      <c r="B66" s="446" t="s">
        <v>405</v>
      </c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8"/>
      <c r="P66" s="454"/>
      <c r="Q66" s="437"/>
      <c r="R66" s="437"/>
      <c r="S66" s="455"/>
      <c r="T66" s="591"/>
      <c r="U66" s="592"/>
      <c r="V66" s="634"/>
      <c r="W66" s="453"/>
      <c r="X66" s="454"/>
      <c r="Y66" s="452"/>
      <c r="Z66" s="437"/>
      <c r="AA66" s="437"/>
      <c r="AB66" s="437"/>
      <c r="AC66" s="437"/>
      <c r="AD66" s="723">
        <f>SUM(AD68:AE69)</f>
        <v>0</v>
      </c>
      <c r="AE66" s="437"/>
      <c r="AF66" s="293"/>
      <c r="AG66" s="259"/>
      <c r="AH66" s="294"/>
      <c r="AI66" s="293"/>
      <c r="AJ66" s="259"/>
      <c r="AK66" s="295"/>
      <c r="AL66" s="294"/>
      <c r="AM66" s="259"/>
      <c r="AN66" s="294"/>
      <c r="AO66" s="293"/>
      <c r="AP66" s="259"/>
      <c r="AQ66" s="295"/>
      <c r="AR66" s="294"/>
      <c r="AS66" s="259"/>
      <c r="AT66" s="295"/>
      <c r="AU66" s="293"/>
      <c r="AV66" s="259"/>
      <c r="AW66" s="295"/>
      <c r="AX66" s="294"/>
      <c r="AY66" s="259"/>
      <c r="AZ66" s="294"/>
      <c r="BA66" s="306"/>
      <c r="BB66" s="271"/>
      <c r="BC66" s="325"/>
      <c r="BD66" s="454">
        <f t="shared" si="12"/>
        <v>0</v>
      </c>
      <c r="BE66" s="455"/>
      <c r="BF66" s="824"/>
      <c r="BG66" s="543"/>
      <c r="BH66" s="543"/>
      <c r="BI66" s="544"/>
      <c r="BJ66" s="84">
        <f t="shared" si="4"/>
        <v>0</v>
      </c>
      <c r="BK66" s="77"/>
      <c r="BL66" s="77"/>
      <c r="BM66" s="77"/>
    </row>
    <row r="67" spans="1:70" s="39" customFormat="1" ht="38.25" customHeight="1" x14ac:dyDescent="0.4">
      <c r="A67" s="160" t="s">
        <v>117</v>
      </c>
      <c r="B67" s="443" t="s">
        <v>197</v>
      </c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5"/>
      <c r="P67" s="449"/>
      <c r="Q67" s="450"/>
      <c r="R67" s="450">
        <v>2</v>
      </c>
      <c r="S67" s="483"/>
      <c r="T67" s="441">
        <f t="shared" si="6"/>
        <v>72</v>
      </c>
      <c r="U67" s="439"/>
      <c r="V67" s="408">
        <f>SUM(AG67,AJ67,AM67,AP67,AS67,AV67,AY67)</f>
        <v>34</v>
      </c>
      <c r="W67" s="409"/>
      <c r="X67" s="439">
        <v>18</v>
      </c>
      <c r="Y67" s="440"/>
      <c r="Z67" s="340"/>
      <c r="AA67" s="340"/>
      <c r="AB67" s="340">
        <v>16</v>
      </c>
      <c r="AC67" s="340"/>
      <c r="AD67" s="439"/>
      <c r="AE67" s="440"/>
      <c r="AF67" s="252"/>
      <c r="AG67" s="253"/>
      <c r="AH67" s="261"/>
      <c r="AI67" s="252">
        <v>72</v>
      </c>
      <c r="AJ67" s="253">
        <v>34</v>
      </c>
      <c r="AK67" s="262">
        <v>2</v>
      </c>
      <c r="AL67" s="261"/>
      <c r="AM67" s="253"/>
      <c r="AN67" s="261"/>
      <c r="AO67" s="252"/>
      <c r="AP67" s="253"/>
      <c r="AQ67" s="262"/>
      <c r="AR67" s="261"/>
      <c r="AS67" s="253"/>
      <c r="AT67" s="262"/>
      <c r="AU67" s="252"/>
      <c r="AV67" s="253"/>
      <c r="AW67" s="262"/>
      <c r="AX67" s="261"/>
      <c r="AY67" s="253"/>
      <c r="AZ67" s="261"/>
      <c r="BA67" s="272"/>
      <c r="BB67" s="283"/>
      <c r="BC67" s="269"/>
      <c r="BD67" s="596">
        <f t="shared" si="12"/>
        <v>2</v>
      </c>
      <c r="BE67" s="597"/>
      <c r="BF67" s="413" t="s">
        <v>224</v>
      </c>
      <c r="BG67" s="348"/>
      <c r="BH67" s="348"/>
      <c r="BI67" s="349"/>
      <c r="BJ67" s="84">
        <f>SUM(X67:AE67)</f>
        <v>34</v>
      </c>
      <c r="BK67" s="67"/>
      <c r="BL67" s="67"/>
      <c r="BM67" s="67"/>
      <c r="BP67" s="40"/>
      <c r="BQ67" s="40"/>
      <c r="BR67" s="40"/>
    </row>
    <row r="68" spans="1:70" s="39" customFormat="1" ht="101.25" customHeight="1" x14ac:dyDescent="0.4">
      <c r="A68" s="160" t="s">
        <v>146</v>
      </c>
      <c r="B68" s="443" t="s">
        <v>444</v>
      </c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5"/>
      <c r="P68" s="449"/>
      <c r="Q68" s="450"/>
      <c r="R68" s="450">
        <v>3</v>
      </c>
      <c r="S68" s="483"/>
      <c r="T68" s="441">
        <f t="shared" si="6"/>
        <v>72</v>
      </c>
      <c r="U68" s="439"/>
      <c r="V68" s="408">
        <f t="shared" ref="V68:V115" si="20">SUM(AG68,AJ68,AM68,AP68,AS68,AV68,AY68)</f>
        <v>34</v>
      </c>
      <c r="W68" s="409"/>
      <c r="X68" s="439">
        <v>18</v>
      </c>
      <c r="Y68" s="440"/>
      <c r="Z68" s="340"/>
      <c r="AA68" s="340"/>
      <c r="AB68" s="340">
        <v>16</v>
      </c>
      <c r="AC68" s="340"/>
      <c r="AD68" s="439"/>
      <c r="AE68" s="440"/>
      <c r="AF68" s="252"/>
      <c r="AG68" s="253"/>
      <c r="AH68" s="261"/>
      <c r="AI68" s="252"/>
      <c r="AJ68" s="253"/>
      <c r="AK68" s="262"/>
      <c r="AL68" s="261">
        <v>72</v>
      </c>
      <c r="AM68" s="253">
        <v>34</v>
      </c>
      <c r="AN68" s="261">
        <v>2</v>
      </c>
      <c r="AO68" s="252"/>
      <c r="AP68" s="253"/>
      <c r="AQ68" s="262"/>
      <c r="AR68" s="261"/>
      <c r="AS68" s="253"/>
      <c r="AT68" s="262"/>
      <c r="AU68" s="252"/>
      <c r="AV68" s="253"/>
      <c r="AW68" s="262"/>
      <c r="AX68" s="261"/>
      <c r="AY68" s="253"/>
      <c r="AZ68" s="261"/>
      <c r="BA68" s="272"/>
      <c r="BB68" s="283"/>
      <c r="BC68" s="269"/>
      <c r="BD68" s="596">
        <f t="shared" si="12"/>
        <v>2</v>
      </c>
      <c r="BE68" s="597"/>
      <c r="BF68" s="586" t="s">
        <v>352</v>
      </c>
      <c r="BG68" s="575"/>
      <c r="BH68" s="575"/>
      <c r="BI68" s="576"/>
      <c r="BJ68" s="84">
        <f t="shared" si="4"/>
        <v>34</v>
      </c>
      <c r="BK68" s="67"/>
      <c r="BL68" s="67"/>
      <c r="BM68" s="67"/>
      <c r="BP68" s="40"/>
      <c r="BQ68" s="40"/>
      <c r="BR68" s="40"/>
    </row>
    <row r="69" spans="1:70" s="39" customFormat="1" ht="102.75" customHeight="1" x14ac:dyDescent="0.4">
      <c r="A69" s="160" t="s">
        <v>220</v>
      </c>
      <c r="B69" s="443" t="s">
        <v>195</v>
      </c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5"/>
      <c r="P69" s="449"/>
      <c r="Q69" s="450"/>
      <c r="R69" s="450">
        <v>4</v>
      </c>
      <c r="S69" s="483"/>
      <c r="T69" s="441">
        <f t="shared" si="6"/>
        <v>72</v>
      </c>
      <c r="U69" s="439"/>
      <c r="V69" s="408">
        <f t="shared" si="20"/>
        <v>34</v>
      </c>
      <c r="W69" s="409"/>
      <c r="X69" s="439">
        <v>16</v>
      </c>
      <c r="Y69" s="440"/>
      <c r="Z69" s="340"/>
      <c r="AA69" s="340"/>
      <c r="AB69" s="340">
        <v>18</v>
      </c>
      <c r="AC69" s="340"/>
      <c r="AD69" s="439"/>
      <c r="AE69" s="440"/>
      <c r="AF69" s="252"/>
      <c r="AG69" s="253"/>
      <c r="AH69" s="261"/>
      <c r="AI69" s="252"/>
      <c r="AJ69" s="253"/>
      <c r="AK69" s="262"/>
      <c r="AL69" s="261"/>
      <c r="AM69" s="253"/>
      <c r="AN69" s="261"/>
      <c r="AO69" s="252">
        <v>72</v>
      </c>
      <c r="AP69" s="253">
        <v>34</v>
      </c>
      <c r="AQ69" s="262">
        <v>2</v>
      </c>
      <c r="AR69" s="261"/>
      <c r="AS69" s="253"/>
      <c r="AT69" s="262"/>
      <c r="AU69" s="252"/>
      <c r="AV69" s="253"/>
      <c r="AW69" s="262"/>
      <c r="AX69" s="261"/>
      <c r="AY69" s="253"/>
      <c r="AZ69" s="261"/>
      <c r="BA69" s="272"/>
      <c r="BB69" s="283"/>
      <c r="BC69" s="269"/>
      <c r="BD69" s="596">
        <f t="shared" si="12"/>
        <v>2</v>
      </c>
      <c r="BE69" s="597"/>
      <c r="BF69" s="413" t="s">
        <v>355</v>
      </c>
      <c r="BG69" s="348"/>
      <c r="BH69" s="348"/>
      <c r="BI69" s="349"/>
      <c r="BJ69" s="84">
        <f t="shared" si="4"/>
        <v>34</v>
      </c>
      <c r="BK69" s="67"/>
      <c r="BL69" s="67"/>
      <c r="BM69" s="67"/>
      <c r="BP69" s="40"/>
      <c r="BQ69" s="40"/>
      <c r="BR69" s="40"/>
    </row>
    <row r="70" spans="1:70" s="39" customFormat="1" ht="43.5" customHeight="1" x14ac:dyDescent="0.4">
      <c r="A70" s="235" t="s">
        <v>118</v>
      </c>
      <c r="B70" s="503" t="s">
        <v>156</v>
      </c>
      <c r="C70" s="504"/>
      <c r="D70" s="504"/>
      <c r="E70" s="504"/>
      <c r="F70" s="504"/>
      <c r="G70" s="504"/>
      <c r="H70" s="504"/>
      <c r="I70" s="504"/>
      <c r="J70" s="504"/>
      <c r="K70" s="504"/>
      <c r="L70" s="504"/>
      <c r="M70" s="504"/>
      <c r="N70" s="504"/>
      <c r="O70" s="505"/>
      <c r="P70" s="449"/>
      <c r="Q70" s="450"/>
      <c r="R70" s="450"/>
      <c r="S70" s="483"/>
      <c r="T70" s="441"/>
      <c r="U70" s="439"/>
      <c r="V70" s="408">
        <f t="shared" si="20"/>
        <v>0</v>
      </c>
      <c r="W70" s="409"/>
      <c r="X70" s="441"/>
      <c r="Y70" s="408"/>
      <c r="Z70" s="440"/>
      <c r="AA70" s="439"/>
      <c r="AB70" s="440"/>
      <c r="AC70" s="439"/>
      <c r="AD70" s="439"/>
      <c r="AE70" s="340"/>
      <c r="AF70" s="252"/>
      <c r="AG70" s="253"/>
      <c r="AH70" s="261"/>
      <c r="AI70" s="252"/>
      <c r="AJ70" s="253"/>
      <c r="AK70" s="262"/>
      <c r="AL70" s="261"/>
      <c r="AM70" s="253"/>
      <c r="AN70" s="261"/>
      <c r="AO70" s="252"/>
      <c r="AP70" s="253"/>
      <c r="AQ70" s="262"/>
      <c r="AR70" s="261"/>
      <c r="AS70" s="253"/>
      <c r="AT70" s="262"/>
      <c r="AU70" s="252"/>
      <c r="AV70" s="253"/>
      <c r="AW70" s="262"/>
      <c r="AX70" s="261"/>
      <c r="AY70" s="253"/>
      <c r="AZ70" s="261"/>
      <c r="BA70" s="272"/>
      <c r="BB70" s="283"/>
      <c r="BC70" s="269"/>
      <c r="BD70" s="596">
        <f t="shared" si="12"/>
        <v>0</v>
      </c>
      <c r="BE70" s="597"/>
      <c r="BF70" s="413"/>
      <c r="BG70" s="348"/>
      <c r="BH70" s="348"/>
      <c r="BI70" s="349"/>
      <c r="BJ70" s="84">
        <f t="shared" si="4"/>
        <v>0</v>
      </c>
      <c r="BK70" s="67"/>
      <c r="BL70" s="67"/>
      <c r="BM70" s="67"/>
      <c r="BP70" s="40"/>
      <c r="BQ70" s="40"/>
      <c r="BR70" s="40"/>
    </row>
    <row r="71" spans="1:70" s="39" customFormat="1" ht="51.75" customHeight="1" x14ac:dyDescent="0.4">
      <c r="A71" s="330" t="s">
        <v>181</v>
      </c>
      <c r="B71" s="345" t="s">
        <v>323</v>
      </c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47"/>
      <c r="P71" s="339">
        <v>1</v>
      </c>
      <c r="Q71" s="340"/>
      <c r="R71" s="340"/>
      <c r="S71" s="341"/>
      <c r="T71" s="441">
        <f t="shared" si="6"/>
        <v>136</v>
      </c>
      <c r="U71" s="439"/>
      <c r="V71" s="408">
        <f t="shared" si="20"/>
        <v>72</v>
      </c>
      <c r="W71" s="409"/>
      <c r="X71" s="439">
        <v>40</v>
      </c>
      <c r="Y71" s="440"/>
      <c r="Z71" s="340"/>
      <c r="AA71" s="340"/>
      <c r="AB71" s="340">
        <v>32</v>
      </c>
      <c r="AC71" s="340"/>
      <c r="AD71" s="439"/>
      <c r="AE71" s="440"/>
      <c r="AF71" s="252">
        <v>136</v>
      </c>
      <c r="AG71" s="253">
        <v>72</v>
      </c>
      <c r="AH71" s="262">
        <v>4</v>
      </c>
      <c r="AI71" s="252"/>
      <c r="AJ71" s="253"/>
      <c r="AK71" s="262"/>
      <c r="AL71" s="261"/>
      <c r="AM71" s="253"/>
      <c r="AN71" s="261"/>
      <c r="AO71" s="252"/>
      <c r="AP71" s="253"/>
      <c r="AQ71" s="262"/>
      <c r="AR71" s="261"/>
      <c r="AS71" s="253"/>
      <c r="AT71" s="262"/>
      <c r="AU71" s="261"/>
      <c r="AV71" s="253"/>
      <c r="AW71" s="262"/>
      <c r="AX71" s="261"/>
      <c r="AY71" s="253"/>
      <c r="AZ71" s="261"/>
      <c r="BA71" s="252"/>
      <c r="BB71" s="253"/>
      <c r="BC71" s="261"/>
      <c r="BD71" s="596">
        <f>SUM(AH71,AK71,AN71,AQ71,AT71,AW71,AZ71)</f>
        <v>4</v>
      </c>
      <c r="BE71" s="597"/>
      <c r="BF71" s="486" t="s">
        <v>140</v>
      </c>
      <c r="BG71" s="348"/>
      <c r="BH71" s="348"/>
      <c r="BI71" s="349"/>
      <c r="BJ71" s="84">
        <f>SUM(X71:AE71)</f>
        <v>72</v>
      </c>
      <c r="BK71" s="67"/>
      <c r="BL71" s="67"/>
      <c r="BM71" s="67"/>
      <c r="BP71" s="40"/>
      <c r="BQ71" s="40"/>
      <c r="BR71" s="40"/>
    </row>
    <row r="72" spans="1:70" s="82" customFormat="1" ht="45.75" customHeight="1" x14ac:dyDescent="0.4">
      <c r="A72" s="160" t="s">
        <v>180</v>
      </c>
      <c r="B72" s="443" t="s">
        <v>283</v>
      </c>
      <c r="C72" s="444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5"/>
      <c r="P72" s="449"/>
      <c r="Q72" s="450"/>
      <c r="R72" s="450">
        <v>1</v>
      </c>
      <c r="S72" s="483"/>
      <c r="T72" s="441">
        <f t="shared" si="6"/>
        <v>108</v>
      </c>
      <c r="U72" s="439"/>
      <c r="V72" s="408">
        <f t="shared" si="20"/>
        <v>50</v>
      </c>
      <c r="W72" s="409"/>
      <c r="X72" s="439">
        <v>16</v>
      </c>
      <c r="Y72" s="440"/>
      <c r="Z72" s="340"/>
      <c r="AA72" s="340"/>
      <c r="AB72" s="340">
        <v>34</v>
      </c>
      <c r="AC72" s="340"/>
      <c r="AD72" s="439"/>
      <c r="AE72" s="440"/>
      <c r="AF72" s="252">
        <v>108</v>
      </c>
      <c r="AG72" s="253">
        <v>50</v>
      </c>
      <c r="AH72" s="261">
        <v>3</v>
      </c>
      <c r="AI72" s="252"/>
      <c r="AJ72" s="253"/>
      <c r="AK72" s="262"/>
      <c r="AL72" s="261"/>
      <c r="AM72" s="253"/>
      <c r="AN72" s="261"/>
      <c r="AO72" s="252"/>
      <c r="AP72" s="253"/>
      <c r="AQ72" s="262"/>
      <c r="AR72" s="261"/>
      <c r="AS72" s="253"/>
      <c r="AT72" s="262"/>
      <c r="AU72" s="252"/>
      <c r="AV72" s="253"/>
      <c r="AW72" s="262"/>
      <c r="AX72" s="261"/>
      <c r="AY72" s="253"/>
      <c r="AZ72" s="261"/>
      <c r="BA72" s="272"/>
      <c r="BB72" s="283"/>
      <c r="BC72" s="269"/>
      <c r="BD72" s="596">
        <f t="shared" si="12"/>
        <v>3</v>
      </c>
      <c r="BE72" s="597"/>
      <c r="BF72" s="413" t="s">
        <v>142</v>
      </c>
      <c r="BG72" s="348"/>
      <c r="BH72" s="348"/>
      <c r="BI72" s="349"/>
      <c r="BJ72" s="91">
        <f>SUM(X72:AE72)</f>
        <v>50</v>
      </c>
      <c r="BK72" s="92"/>
      <c r="BL72" s="92"/>
      <c r="BM72" s="92"/>
      <c r="BP72" s="93"/>
      <c r="BQ72" s="93"/>
      <c r="BR72" s="93"/>
    </row>
    <row r="73" spans="1:70" s="39" customFormat="1" ht="51.75" customHeight="1" x14ac:dyDescent="0.4">
      <c r="A73" s="160" t="s">
        <v>182</v>
      </c>
      <c r="B73" s="443" t="s">
        <v>196</v>
      </c>
      <c r="C73" s="444"/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5"/>
      <c r="P73" s="449"/>
      <c r="Q73" s="450"/>
      <c r="R73" s="450">
        <v>3</v>
      </c>
      <c r="S73" s="483"/>
      <c r="T73" s="441">
        <f t="shared" si="6"/>
        <v>108</v>
      </c>
      <c r="U73" s="439"/>
      <c r="V73" s="408">
        <f t="shared" si="20"/>
        <v>48</v>
      </c>
      <c r="W73" s="409"/>
      <c r="X73" s="439">
        <v>32</v>
      </c>
      <c r="Y73" s="440"/>
      <c r="Z73" s="340"/>
      <c r="AA73" s="340"/>
      <c r="AB73" s="340">
        <v>16</v>
      </c>
      <c r="AC73" s="340"/>
      <c r="AD73" s="439"/>
      <c r="AE73" s="440"/>
      <c r="AF73" s="252"/>
      <c r="AG73" s="253"/>
      <c r="AH73" s="261"/>
      <c r="AI73" s="252"/>
      <c r="AJ73" s="253"/>
      <c r="AK73" s="262"/>
      <c r="AL73" s="261">
        <v>108</v>
      </c>
      <c r="AM73" s="253">
        <v>48</v>
      </c>
      <c r="AN73" s="261">
        <v>3</v>
      </c>
      <c r="AO73" s="252"/>
      <c r="AP73" s="253"/>
      <c r="AQ73" s="262"/>
      <c r="AR73" s="261"/>
      <c r="AS73" s="253"/>
      <c r="AT73" s="262"/>
      <c r="AU73" s="252"/>
      <c r="AV73" s="253"/>
      <c r="AW73" s="262"/>
      <c r="AX73" s="261"/>
      <c r="AY73" s="253"/>
      <c r="AZ73" s="261"/>
      <c r="BA73" s="272"/>
      <c r="BB73" s="283"/>
      <c r="BC73" s="269"/>
      <c r="BD73" s="596">
        <f t="shared" si="12"/>
        <v>3</v>
      </c>
      <c r="BE73" s="597"/>
      <c r="BF73" s="413" t="s">
        <v>143</v>
      </c>
      <c r="BG73" s="348"/>
      <c r="BH73" s="348"/>
      <c r="BI73" s="349"/>
      <c r="BJ73" s="84">
        <f t="shared" si="4"/>
        <v>48</v>
      </c>
      <c r="BK73" s="67"/>
      <c r="BL73" s="67"/>
      <c r="BM73" s="67"/>
      <c r="BP73" s="40"/>
      <c r="BQ73" s="40"/>
      <c r="BR73" s="40"/>
    </row>
    <row r="74" spans="1:70" s="39" customFormat="1" ht="73.5" customHeight="1" thickBot="1" x14ac:dyDescent="0.45">
      <c r="A74" s="165" t="s">
        <v>183</v>
      </c>
      <c r="B74" s="624" t="s">
        <v>347</v>
      </c>
      <c r="C74" s="625"/>
      <c r="D74" s="625"/>
      <c r="E74" s="625"/>
      <c r="F74" s="625"/>
      <c r="G74" s="625"/>
      <c r="H74" s="625"/>
      <c r="I74" s="625"/>
      <c r="J74" s="625"/>
      <c r="K74" s="625"/>
      <c r="L74" s="625"/>
      <c r="M74" s="625"/>
      <c r="N74" s="625"/>
      <c r="O74" s="626"/>
      <c r="P74" s="765"/>
      <c r="Q74" s="630"/>
      <c r="R74" s="630">
        <v>3</v>
      </c>
      <c r="S74" s="631"/>
      <c r="T74" s="632">
        <f t="shared" si="6"/>
        <v>102</v>
      </c>
      <c r="U74" s="633"/>
      <c r="V74" s="639">
        <f t="shared" si="20"/>
        <v>36</v>
      </c>
      <c r="W74" s="640"/>
      <c r="X74" s="633">
        <v>22</v>
      </c>
      <c r="Y74" s="649"/>
      <c r="Z74" s="466"/>
      <c r="AA74" s="466"/>
      <c r="AB74" s="466">
        <v>14</v>
      </c>
      <c r="AC74" s="466"/>
      <c r="AD74" s="633"/>
      <c r="AE74" s="649"/>
      <c r="AF74" s="291"/>
      <c r="AG74" s="249"/>
      <c r="AH74" s="277"/>
      <c r="AI74" s="291"/>
      <c r="AJ74" s="249"/>
      <c r="AK74" s="305"/>
      <c r="AL74" s="277">
        <v>102</v>
      </c>
      <c r="AM74" s="249">
        <v>36</v>
      </c>
      <c r="AN74" s="277">
        <v>3</v>
      </c>
      <c r="AO74" s="291"/>
      <c r="AP74" s="249"/>
      <c r="AQ74" s="305"/>
      <c r="AR74" s="277"/>
      <c r="AS74" s="249"/>
      <c r="AT74" s="305"/>
      <c r="AU74" s="291"/>
      <c r="AV74" s="249"/>
      <c r="AW74" s="305"/>
      <c r="AX74" s="277"/>
      <c r="AY74" s="249"/>
      <c r="AZ74" s="277"/>
      <c r="BA74" s="203"/>
      <c r="BB74" s="331"/>
      <c r="BC74" s="298"/>
      <c r="BD74" s="822">
        <f t="shared" si="12"/>
        <v>3</v>
      </c>
      <c r="BE74" s="823"/>
      <c r="BF74" s="665" t="s">
        <v>144</v>
      </c>
      <c r="BG74" s="666"/>
      <c r="BH74" s="666"/>
      <c r="BI74" s="667"/>
      <c r="BJ74" s="84">
        <f t="shared" si="4"/>
        <v>36</v>
      </c>
      <c r="BK74" s="67"/>
      <c r="BL74" s="67"/>
      <c r="BM74" s="67"/>
      <c r="BP74" s="40"/>
      <c r="BQ74" s="40"/>
      <c r="BR74" s="40"/>
    </row>
    <row r="75" spans="1:70" s="209" customFormat="1" ht="80.25" customHeight="1" x14ac:dyDescent="0.25">
      <c r="A75" s="204" t="s">
        <v>124</v>
      </c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205"/>
      <c r="S75" s="205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8"/>
      <c r="AF75" s="206"/>
      <c r="AG75" s="317"/>
      <c r="AH75" s="317"/>
      <c r="AI75" s="509" t="s">
        <v>124</v>
      </c>
      <c r="AJ75" s="509"/>
      <c r="AK75" s="509"/>
      <c r="AL75" s="509"/>
      <c r="AM75" s="509"/>
      <c r="AN75" s="509"/>
      <c r="AO75" s="509"/>
      <c r="AP75" s="509"/>
      <c r="AQ75" s="509"/>
      <c r="AR75" s="317"/>
      <c r="AS75" s="317"/>
      <c r="AT75" s="317"/>
      <c r="AU75" s="317"/>
      <c r="AV75" s="317"/>
      <c r="AW75" s="317"/>
      <c r="AX75" s="317"/>
      <c r="AY75" s="317"/>
      <c r="AZ75" s="317"/>
      <c r="BA75" s="317"/>
      <c r="BB75" s="317"/>
      <c r="BC75" s="317"/>
      <c r="BD75" s="317"/>
      <c r="BE75" s="317"/>
      <c r="BF75" s="317"/>
      <c r="BG75" s="317"/>
      <c r="BH75" s="317"/>
      <c r="BI75" s="207"/>
      <c r="BJ75" s="208"/>
      <c r="BK75" s="208"/>
      <c r="BL75" s="208"/>
      <c r="BM75" s="208"/>
    </row>
    <row r="76" spans="1:70" s="211" customFormat="1" ht="17.25" customHeight="1" x14ac:dyDescent="0.55000000000000004">
      <c r="A76" s="510" t="s">
        <v>423</v>
      </c>
      <c r="B76" s="510"/>
      <c r="C76" s="510"/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179"/>
      <c r="Z76" s="179"/>
      <c r="AA76" s="179"/>
      <c r="AB76" s="179"/>
      <c r="AC76" s="179"/>
      <c r="AD76" s="319"/>
      <c r="AE76" s="312"/>
      <c r="AF76" s="319"/>
      <c r="AG76" s="319"/>
      <c r="AH76" s="319"/>
      <c r="AI76" s="580" t="s">
        <v>424</v>
      </c>
      <c r="AJ76" s="580"/>
      <c r="AK76" s="580"/>
      <c r="AL76" s="580"/>
      <c r="AM76" s="580"/>
      <c r="AN76" s="580"/>
      <c r="AO76" s="580"/>
      <c r="AP76" s="580"/>
      <c r="AQ76" s="580"/>
      <c r="AR76" s="580"/>
      <c r="AS76" s="580"/>
      <c r="AT76" s="580"/>
      <c r="AU76" s="580"/>
      <c r="AV76" s="580"/>
      <c r="AW76" s="580"/>
      <c r="AX76" s="580"/>
      <c r="AY76" s="580"/>
      <c r="AZ76" s="580"/>
      <c r="BA76" s="580"/>
      <c r="BB76" s="580"/>
      <c r="BC76" s="580"/>
      <c r="BD76" s="580"/>
      <c r="BE76" s="580"/>
      <c r="BF76" s="580"/>
      <c r="BG76" s="580"/>
      <c r="BH76" s="580"/>
      <c r="BI76" s="30"/>
      <c r="BJ76" s="210"/>
      <c r="BK76" s="210"/>
      <c r="BL76" s="210"/>
      <c r="BM76" s="210"/>
    </row>
    <row r="77" spans="1:70" s="211" customFormat="1" ht="51.75" customHeight="1" x14ac:dyDescent="0.55000000000000004">
      <c r="A77" s="510"/>
      <c r="B77" s="510"/>
      <c r="C77" s="510"/>
      <c r="D77" s="510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179"/>
      <c r="Z77" s="179"/>
      <c r="AA77" s="179"/>
      <c r="AB77" s="179"/>
      <c r="AC77" s="179"/>
      <c r="AD77" s="319"/>
      <c r="AE77" s="312"/>
      <c r="AF77" s="319"/>
      <c r="AG77" s="319"/>
      <c r="AH77" s="319"/>
      <c r="AI77" s="580"/>
      <c r="AJ77" s="580"/>
      <c r="AK77" s="580"/>
      <c r="AL77" s="580"/>
      <c r="AM77" s="580"/>
      <c r="AN77" s="580"/>
      <c r="AO77" s="580"/>
      <c r="AP77" s="580"/>
      <c r="AQ77" s="580"/>
      <c r="AR77" s="580"/>
      <c r="AS77" s="580"/>
      <c r="AT77" s="580"/>
      <c r="AU77" s="580"/>
      <c r="AV77" s="580"/>
      <c r="AW77" s="580"/>
      <c r="AX77" s="580"/>
      <c r="AY77" s="580"/>
      <c r="AZ77" s="580"/>
      <c r="BA77" s="580"/>
      <c r="BB77" s="580"/>
      <c r="BC77" s="580"/>
      <c r="BD77" s="580"/>
      <c r="BE77" s="580"/>
      <c r="BF77" s="580"/>
      <c r="BG77" s="580"/>
      <c r="BH77" s="580"/>
      <c r="BI77" s="30"/>
      <c r="BJ77" s="210"/>
      <c r="BK77" s="210"/>
      <c r="BL77" s="210"/>
      <c r="BM77" s="210"/>
    </row>
    <row r="78" spans="1:70" s="213" customFormat="1" ht="57" customHeight="1" x14ac:dyDescent="0.6">
      <c r="A78" s="414"/>
      <c r="B78" s="414"/>
      <c r="C78" s="414"/>
      <c r="D78" s="414"/>
      <c r="E78" s="414"/>
      <c r="F78" s="414"/>
      <c r="G78" s="414"/>
      <c r="H78" s="423" t="s">
        <v>166</v>
      </c>
      <c r="I78" s="423"/>
      <c r="J78" s="423"/>
      <c r="K78" s="423"/>
      <c r="L78" s="423"/>
      <c r="M78" s="423"/>
      <c r="N78" s="423"/>
      <c r="O78" s="423"/>
      <c r="P78" s="423"/>
      <c r="Q78" s="423"/>
      <c r="R78" s="180"/>
      <c r="S78" s="180"/>
      <c r="T78" s="180"/>
      <c r="U78" s="180"/>
      <c r="V78" s="319"/>
      <c r="W78" s="319"/>
      <c r="X78" s="319"/>
      <c r="Y78" s="319"/>
      <c r="Z78" s="319"/>
      <c r="AA78" s="319"/>
      <c r="AB78" s="319"/>
      <c r="AC78" s="319"/>
      <c r="AD78" s="319"/>
      <c r="AE78" s="312"/>
      <c r="AF78" s="319"/>
      <c r="AG78" s="319"/>
      <c r="AH78" s="319"/>
      <c r="AI78" s="314"/>
      <c r="AJ78" s="316"/>
      <c r="AK78" s="316"/>
      <c r="AL78" s="316"/>
      <c r="AM78" s="316"/>
      <c r="AN78" s="316"/>
      <c r="AO78" s="316"/>
      <c r="AP78" s="424" t="s">
        <v>169</v>
      </c>
      <c r="AQ78" s="424"/>
      <c r="AR78" s="424"/>
      <c r="AS78" s="424"/>
      <c r="AT78" s="424"/>
      <c r="AU78" s="424"/>
      <c r="AV78" s="424"/>
      <c r="AW78" s="424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319"/>
      <c r="BI78" s="37"/>
      <c r="BJ78" s="212"/>
      <c r="BK78" s="212"/>
      <c r="BL78" s="212"/>
      <c r="BM78" s="212"/>
    </row>
    <row r="79" spans="1:70" s="211" customFormat="1" ht="54.75" customHeight="1" x14ac:dyDescent="0.6">
      <c r="A79" s="425"/>
      <c r="B79" s="425"/>
      <c r="C79" s="425"/>
      <c r="D79" s="425"/>
      <c r="E79" s="425"/>
      <c r="F79" s="425"/>
      <c r="G79" s="425"/>
      <c r="H79" s="426">
        <v>2021</v>
      </c>
      <c r="I79" s="426"/>
      <c r="J79" s="426"/>
      <c r="K79" s="213"/>
      <c r="L79" s="213"/>
      <c r="M79" s="213"/>
      <c r="N79" s="213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2"/>
      <c r="AF79" s="319"/>
      <c r="AG79" s="319"/>
      <c r="AH79" s="319"/>
      <c r="AI79" s="427" t="s">
        <v>165</v>
      </c>
      <c r="AJ79" s="427"/>
      <c r="AK79" s="427"/>
      <c r="AL79" s="427"/>
      <c r="AM79" s="427"/>
      <c r="AN79" s="427"/>
      <c r="AO79" s="427"/>
      <c r="AP79" s="426">
        <v>2021</v>
      </c>
      <c r="AQ79" s="426"/>
      <c r="AR79" s="426"/>
      <c r="AS79" s="213"/>
      <c r="AT79" s="213"/>
      <c r="AU79" s="213"/>
      <c r="AV79" s="213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319"/>
      <c r="BH79" s="319"/>
      <c r="BI79" s="30"/>
      <c r="BJ79" s="210"/>
      <c r="BK79" s="210"/>
      <c r="BL79" s="210"/>
      <c r="BM79" s="210"/>
    </row>
    <row r="80" spans="1:70" s="214" customFormat="1" ht="35.25" customHeight="1" x14ac:dyDescent="0.65"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R80" s="216"/>
      <c r="S80" s="216"/>
      <c r="AA80" s="217"/>
      <c r="BD80" s="218"/>
      <c r="BE80" s="218"/>
      <c r="BF80" s="218"/>
      <c r="BG80" s="218"/>
      <c r="BH80" s="218"/>
      <c r="BI80" s="37"/>
      <c r="BJ80" s="219"/>
      <c r="BK80" s="219"/>
      <c r="BL80" s="219"/>
      <c r="BM80" s="219"/>
    </row>
    <row r="81" spans="1:2644" s="213" customFormat="1" ht="48.75" customHeight="1" x14ac:dyDescent="0.6">
      <c r="A81" s="220" t="s">
        <v>353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R81" s="221"/>
      <c r="S81" s="221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BD81" s="222"/>
      <c r="BE81" s="222"/>
      <c r="BF81" s="222"/>
      <c r="BG81" s="222"/>
      <c r="BH81" s="222"/>
      <c r="BI81" s="37"/>
      <c r="BJ81" s="212"/>
      <c r="BK81" s="212"/>
      <c r="BL81" s="212"/>
      <c r="BM81" s="212"/>
    </row>
    <row r="82" spans="1:2644" s="213" customFormat="1" ht="48.75" customHeight="1" x14ac:dyDescent="0.6">
      <c r="A82" s="108" t="s">
        <v>450</v>
      </c>
      <c r="R82" s="221"/>
      <c r="S82" s="221"/>
      <c r="BD82" s="222"/>
      <c r="BE82" s="222"/>
      <c r="BF82" s="222"/>
      <c r="BG82" s="222"/>
      <c r="BH82" s="222"/>
      <c r="BI82" s="37"/>
      <c r="BJ82" s="212"/>
      <c r="BK82" s="212"/>
      <c r="BL82" s="212"/>
      <c r="BM82" s="212"/>
    </row>
    <row r="83" spans="1:2644" s="213" customFormat="1" ht="30.75" customHeight="1" thickBot="1" x14ac:dyDescent="0.65">
      <c r="A83" s="108"/>
      <c r="R83" s="221"/>
      <c r="S83" s="221"/>
      <c r="BD83" s="222"/>
      <c r="BE83" s="222"/>
      <c r="BF83" s="222"/>
      <c r="BG83" s="222"/>
      <c r="BH83" s="222"/>
      <c r="BI83" s="37"/>
      <c r="BJ83" s="212"/>
      <c r="BK83" s="212"/>
      <c r="BL83" s="212"/>
      <c r="BM83" s="212"/>
    </row>
    <row r="84" spans="1:2644" s="39" customFormat="1" ht="32.4" customHeight="1" thickBot="1" x14ac:dyDescent="0.45">
      <c r="A84" s="363" t="s">
        <v>98</v>
      </c>
      <c r="B84" s="428" t="s">
        <v>408</v>
      </c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429"/>
      <c r="P84" s="375" t="s">
        <v>8</v>
      </c>
      <c r="Q84" s="376"/>
      <c r="R84" s="376" t="s">
        <v>9</v>
      </c>
      <c r="S84" s="381"/>
      <c r="T84" s="384" t="s">
        <v>10</v>
      </c>
      <c r="U84" s="385"/>
      <c r="V84" s="385"/>
      <c r="W84" s="385"/>
      <c r="X84" s="385"/>
      <c r="Y84" s="385"/>
      <c r="Z84" s="385"/>
      <c r="AA84" s="385"/>
      <c r="AB84" s="385"/>
      <c r="AC84" s="385"/>
      <c r="AD84" s="385"/>
      <c r="AE84" s="386"/>
      <c r="AF84" s="354" t="s">
        <v>36</v>
      </c>
      <c r="AG84" s="355"/>
      <c r="AH84" s="355"/>
      <c r="AI84" s="355"/>
      <c r="AJ84" s="355"/>
      <c r="AK84" s="355"/>
      <c r="AL84" s="355"/>
      <c r="AM84" s="355"/>
      <c r="AN84" s="355"/>
      <c r="AO84" s="355"/>
      <c r="AP84" s="355"/>
      <c r="AQ84" s="355"/>
      <c r="AR84" s="355"/>
      <c r="AS84" s="355"/>
      <c r="AT84" s="355"/>
      <c r="AU84" s="355"/>
      <c r="AV84" s="355"/>
      <c r="AW84" s="355"/>
      <c r="AX84" s="355"/>
      <c r="AY84" s="355"/>
      <c r="AZ84" s="355"/>
      <c r="BA84" s="355"/>
      <c r="BB84" s="355"/>
      <c r="BC84" s="387"/>
      <c r="BD84" s="388" t="s">
        <v>24</v>
      </c>
      <c r="BE84" s="389"/>
      <c r="BF84" s="394" t="s">
        <v>99</v>
      </c>
      <c r="BG84" s="395"/>
      <c r="BH84" s="395"/>
      <c r="BI84" s="389"/>
      <c r="BJ84" s="48"/>
      <c r="BK84" s="67"/>
      <c r="BL84" s="67"/>
      <c r="BM84" s="67"/>
      <c r="BP84" s="40"/>
      <c r="BQ84" s="40"/>
      <c r="BR84" s="40"/>
    </row>
    <row r="85" spans="1:2644" s="39" customFormat="1" ht="32.4" customHeight="1" thickBot="1" x14ac:dyDescent="0.45">
      <c r="A85" s="364"/>
      <c r="B85" s="430"/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431"/>
      <c r="P85" s="377"/>
      <c r="Q85" s="378"/>
      <c r="R85" s="378"/>
      <c r="S85" s="382"/>
      <c r="T85" s="375" t="s">
        <v>5</v>
      </c>
      <c r="U85" s="376"/>
      <c r="V85" s="400" t="s">
        <v>11</v>
      </c>
      <c r="W85" s="381"/>
      <c r="X85" s="403" t="s">
        <v>12</v>
      </c>
      <c r="Y85" s="358"/>
      <c r="Z85" s="358"/>
      <c r="AA85" s="358"/>
      <c r="AB85" s="358"/>
      <c r="AC85" s="358"/>
      <c r="AD85" s="358"/>
      <c r="AE85" s="404"/>
      <c r="AF85" s="405" t="s">
        <v>14</v>
      </c>
      <c r="AG85" s="406"/>
      <c r="AH85" s="406"/>
      <c r="AI85" s="406"/>
      <c r="AJ85" s="406"/>
      <c r="AK85" s="407"/>
      <c r="AL85" s="405" t="s">
        <v>15</v>
      </c>
      <c r="AM85" s="406"/>
      <c r="AN85" s="406"/>
      <c r="AO85" s="406"/>
      <c r="AP85" s="406"/>
      <c r="AQ85" s="407"/>
      <c r="AR85" s="405" t="s">
        <v>16</v>
      </c>
      <c r="AS85" s="406"/>
      <c r="AT85" s="406"/>
      <c r="AU85" s="406"/>
      <c r="AV85" s="406"/>
      <c r="AW85" s="407"/>
      <c r="AX85" s="403" t="s">
        <v>157</v>
      </c>
      <c r="AY85" s="358"/>
      <c r="AZ85" s="358"/>
      <c r="BA85" s="358"/>
      <c r="BB85" s="358"/>
      <c r="BC85" s="359"/>
      <c r="BD85" s="390"/>
      <c r="BE85" s="391"/>
      <c r="BF85" s="396"/>
      <c r="BG85" s="397"/>
      <c r="BH85" s="397"/>
      <c r="BI85" s="391"/>
      <c r="BJ85" s="48"/>
      <c r="BK85" s="67"/>
      <c r="BL85" s="67"/>
      <c r="BM85" s="67"/>
      <c r="BP85" s="40"/>
      <c r="BQ85" s="40"/>
      <c r="BR85" s="40"/>
    </row>
    <row r="86" spans="1:2644" s="39" customFormat="1" ht="76.95" customHeight="1" thickBot="1" x14ac:dyDescent="0.45">
      <c r="A86" s="364"/>
      <c r="B86" s="43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431"/>
      <c r="P86" s="377"/>
      <c r="Q86" s="378"/>
      <c r="R86" s="378"/>
      <c r="S86" s="382"/>
      <c r="T86" s="377"/>
      <c r="U86" s="378"/>
      <c r="V86" s="401"/>
      <c r="W86" s="382"/>
      <c r="X86" s="410" t="s">
        <v>13</v>
      </c>
      <c r="Y86" s="411"/>
      <c r="Z86" s="376" t="s">
        <v>100</v>
      </c>
      <c r="AA86" s="376"/>
      <c r="AB86" s="376" t="s">
        <v>101</v>
      </c>
      <c r="AC86" s="376"/>
      <c r="AD86" s="410" t="s">
        <v>74</v>
      </c>
      <c r="AE86" s="411"/>
      <c r="AF86" s="457" t="s">
        <v>152</v>
      </c>
      <c r="AG86" s="358"/>
      <c r="AH86" s="359"/>
      <c r="AI86" s="457" t="s">
        <v>179</v>
      </c>
      <c r="AJ86" s="358"/>
      <c r="AK86" s="404"/>
      <c r="AL86" s="357" t="s">
        <v>177</v>
      </c>
      <c r="AM86" s="358"/>
      <c r="AN86" s="359"/>
      <c r="AO86" s="457" t="s">
        <v>178</v>
      </c>
      <c r="AP86" s="358"/>
      <c r="AQ86" s="359"/>
      <c r="AR86" s="457" t="s">
        <v>153</v>
      </c>
      <c r="AS86" s="358"/>
      <c r="AT86" s="404"/>
      <c r="AU86" s="357" t="s">
        <v>154</v>
      </c>
      <c r="AV86" s="358"/>
      <c r="AW86" s="404"/>
      <c r="AX86" s="357" t="s">
        <v>188</v>
      </c>
      <c r="AY86" s="358"/>
      <c r="AZ86" s="359"/>
      <c r="BA86" s="360" t="s">
        <v>155</v>
      </c>
      <c r="BB86" s="361"/>
      <c r="BC86" s="362"/>
      <c r="BD86" s="390"/>
      <c r="BE86" s="391"/>
      <c r="BF86" s="396"/>
      <c r="BG86" s="397"/>
      <c r="BH86" s="397"/>
      <c r="BI86" s="391"/>
      <c r="BJ86" s="48"/>
      <c r="BK86" s="67"/>
      <c r="BL86" s="67"/>
      <c r="BM86" s="67"/>
      <c r="BP86" s="40"/>
      <c r="BQ86" s="40"/>
      <c r="BR86" s="40"/>
    </row>
    <row r="87" spans="1:2644" s="39" customFormat="1" ht="155.25" customHeight="1" thickBot="1" x14ac:dyDescent="0.45">
      <c r="A87" s="365"/>
      <c r="B87" s="432"/>
      <c r="C87" s="373"/>
      <c r="D87" s="373"/>
      <c r="E87" s="373"/>
      <c r="F87" s="373"/>
      <c r="G87" s="373"/>
      <c r="H87" s="373"/>
      <c r="I87" s="373"/>
      <c r="J87" s="373"/>
      <c r="K87" s="373"/>
      <c r="L87" s="373"/>
      <c r="M87" s="373"/>
      <c r="N87" s="373"/>
      <c r="O87" s="433"/>
      <c r="P87" s="379"/>
      <c r="Q87" s="380"/>
      <c r="R87" s="380"/>
      <c r="S87" s="383"/>
      <c r="T87" s="379"/>
      <c r="U87" s="380"/>
      <c r="V87" s="402"/>
      <c r="W87" s="383"/>
      <c r="X87" s="402"/>
      <c r="Y87" s="412"/>
      <c r="Z87" s="380"/>
      <c r="AA87" s="380"/>
      <c r="AB87" s="380"/>
      <c r="AC87" s="380"/>
      <c r="AD87" s="402"/>
      <c r="AE87" s="412"/>
      <c r="AF87" s="145" t="s">
        <v>3</v>
      </c>
      <c r="AG87" s="191" t="s">
        <v>17</v>
      </c>
      <c r="AH87" s="147" t="s">
        <v>18</v>
      </c>
      <c r="AI87" s="145" t="s">
        <v>3</v>
      </c>
      <c r="AJ87" s="191" t="s">
        <v>17</v>
      </c>
      <c r="AK87" s="148" t="s">
        <v>18</v>
      </c>
      <c r="AL87" s="147" t="s">
        <v>3</v>
      </c>
      <c r="AM87" s="146" t="s">
        <v>17</v>
      </c>
      <c r="AN87" s="147" t="s">
        <v>18</v>
      </c>
      <c r="AO87" s="145" t="s">
        <v>3</v>
      </c>
      <c r="AP87" s="146" t="s">
        <v>17</v>
      </c>
      <c r="AQ87" s="147" t="s">
        <v>18</v>
      </c>
      <c r="AR87" s="145" t="s">
        <v>3</v>
      </c>
      <c r="AS87" s="146" t="s">
        <v>17</v>
      </c>
      <c r="AT87" s="148" t="s">
        <v>18</v>
      </c>
      <c r="AU87" s="147" t="s">
        <v>3</v>
      </c>
      <c r="AV87" s="146" t="s">
        <v>17</v>
      </c>
      <c r="AW87" s="148" t="s">
        <v>18</v>
      </c>
      <c r="AX87" s="147" t="s">
        <v>3</v>
      </c>
      <c r="AY87" s="146" t="s">
        <v>17</v>
      </c>
      <c r="AZ87" s="147" t="s">
        <v>18</v>
      </c>
      <c r="BA87" s="145" t="s">
        <v>3</v>
      </c>
      <c r="BB87" s="146" t="s">
        <v>17</v>
      </c>
      <c r="BC87" s="147" t="s">
        <v>18</v>
      </c>
      <c r="BD87" s="392"/>
      <c r="BE87" s="393"/>
      <c r="BF87" s="398"/>
      <c r="BG87" s="399"/>
      <c r="BH87" s="399"/>
      <c r="BI87" s="393"/>
      <c r="BJ87" s="48"/>
      <c r="BK87" s="67"/>
      <c r="BL87" s="67"/>
      <c r="BM87" s="67"/>
      <c r="BP87" s="40"/>
      <c r="BQ87" s="40"/>
      <c r="BR87" s="40"/>
    </row>
    <row r="88" spans="1:2644" s="39" customFormat="1" ht="69.75" customHeight="1" x14ac:dyDescent="0.4">
      <c r="A88" s="239" t="s">
        <v>333</v>
      </c>
      <c r="B88" s="494" t="s">
        <v>281</v>
      </c>
      <c r="C88" s="495"/>
      <c r="D88" s="495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6"/>
      <c r="P88" s="454"/>
      <c r="Q88" s="437"/>
      <c r="R88" s="477">
        <v>4</v>
      </c>
      <c r="S88" s="478"/>
      <c r="T88" s="591">
        <f>SUM(AF88,AI88,AL88,AO88,AR88,AU88,AX88)</f>
        <v>108</v>
      </c>
      <c r="U88" s="592"/>
      <c r="V88" s="622">
        <f>SUM(AG88,AJ88,AM88,AP88,AS88,AV88,AY88)</f>
        <v>50</v>
      </c>
      <c r="W88" s="623"/>
      <c r="X88" s="592">
        <v>26</v>
      </c>
      <c r="Y88" s="629"/>
      <c r="Z88" s="477"/>
      <c r="AA88" s="477"/>
      <c r="AB88" s="477">
        <v>24</v>
      </c>
      <c r="AC88" s="477"/>
      <c r="AD88" s="592"/>
      <c r="AE88" s="629"/>
      <c r="AF88" s="293"/>
      <c r="AG88" s="259"/>
      <c r="AH88" s="294"/>
      <c r="AI88" s="293"/>
      <c r="AJ88" s="259"/>
      <c r="AK88" s="295"/>
      <c r="AL88" s="294"/>
      <c r="AM88" s="259"/>
      <c r="AN88" s="294"/>
      <c r="AO88" s="293">
        <v>108</v>
      </c>
      <c r="AP88" s="259">
        <v>50</v>
      </c>
      <c r="AQ88" s="295">
        <v>3</v>
      </c>
      <c r="AR88" s="294"/>
      <c r="AS88" s="259"/>
      <c r="AT88" s="295"/>
      <c r="AU88" s="293"/>
      <c r="AV88" s="259"/>
      <c r="AW88" s="295"/>
      <c r="AX88" s="294"/>
      <c r="AY88" s="259"/>
      <c r="AZ88" s="294"/>
      <c r="BA88" s="306"/>
      <c r="BB88" s="271"/>
      <c r="BC88" s="325"/>
      <c r="BD88" s="454">
        <f>SUM(AH88,AK88,AN88,AQ88,AT88,AW88,AZ88)</f>
        <v>3</v>
      </c>
      <c r="BE88" s="455"/>
      <c r="BF88" s="824" t="s">
        <v>198</v>
      </c>
      <c r="BG88" s="543"/>
      <c r="BH88" s="543"/>
      <c r="BI88" s="544"/>
      <c r="BJ88" s="84">
        <f t="shared" ref="BJ88:BJ93" si="21">SUM(X88:AE88)</f>
        <v>50</v>
      </c>
      <c r="BK88" s="67"/>
      <c r="BL88" s="67"/>
      <c r="BM88" s="67"/>
      <c r="BP88" s="40"/>
      <c r="BQ88" s="40"/>
      <c r="BR88" s="40"/>
    </row>
    <row r="89" spans="1:2644" s="39" customFormat="1" ht="49.5" customHeight="1" x14ac:dyDescent="0.4">
      <c r="A89" s="238" t="s">
        <v>191</v>
      </c>
      <c r="B89" s="615" t="s">
        <v>192</v>
      </c>
      <c r="C89" s="616"/>
      <c r="D89" s="616"/>
      <c r="E89" s="616"/>
      <c r="F89" s="616"/>
      <c r="G89" s="616"/>
      <c r="H89" s="616"/>
      <c r="I89" s="616"/>
      <c r="J89" s="616"/>
      <c r="K89" s="616"/>
      <c r="L89" s="616"/>
      <c r="M89" s="616"/>
      <c r="N89" s="616"/>
      <c r="O89" s="617"/>
      <c r="P89" s="587">
        <v>1</v>
      </c>
      <c r="Q89" s="588"/>
      <c r="R89" s="588"/>
      <c r="S89" s="598"/>
      <c r="T89" s="558">
        <f>SUM(AF89,AI89,AL89,AO89,AR89,AU89,AX89)</f>
        <v>108</v>
      </c>
      <c r="U89" s="497"/>
      <c r="V89" s="559">
        <f>SUM(AG89,AJ89,AM89,AP89,AS89,AV89,AY89)</f>
        <v>50</v>
      </c>
      <c r="W89" s="560"/>
      <c r="X89" s="497">
        <v>18</v>
      </c>
      <c r="Y89" s="498"/>
      <c r="Z89" s="456">
        <v>16</v>
      </c>
      <c r="AA89" s="456"/>
      <c r="AB89" s="456">
        <v>16</v>
      </c>
      <c r="AC89" s="456"/>
      <c r="AD89" s="497"/>
      <c r="AE89" s="498"/>
      <c r="AF89" s="260">
        <v>108</v>
      </c>
      <c r="AG89" s="264">
        <v>50</v>
      </c>
      <c r="AH89" s="297">
        <v>3</v>
      </c>
      <c r="AI89" s="260"/>
      <c r="AJ89" s="264"/>
      <c r="AK89" s="301"/>
      <c r="AL89" s="297"/>
      <c r="AM89" s="264"/>
      <c r="AN89" s="297"/>
      <c r="AO89" s="260"/>
      <c r="AP89" s="264"/>
      <c r="AQ89" s="301"/>
      <c r="AR89" s="297"/>
      <c r="AS89" s="264"/>
      <c r="AT89" s="301"/>
      <c r="AU89" s="260"/>
      <c r="AV89" s="264"/>
      <c r="AW89" s="301"/>
      <c r="AX89" s="297"/>
      <c r="AY89" s="264"/>
      <c r="AZ89" s="297"/>
      <c r="BA89" s="308"/>
      <c r="BB89" s="310"/>
      <c r="BC89" s="302"/>
      <c r="BD89" s="863">
        <f>SUM(AH89,AK89,AN89,AQ89,AT89,AW89,AZ89)</f>
        <v>3</v>
      </c>
      <c r="BE89" s="864"/>
      <c r="BF89" s="586" t="s">
        <v>199</v>
      </c>
      <c r="BG89" s="575"/>
      <c r="BH89" s="575"/>
      <c r="BI89" s="576"/>
      <c r="BJ89" s="50">
        <f t="shared" si="21"/>
        <v>50</v>
      </c>
      <c r="BK89" s="67"/>
      <c r="BL89" s="67"/>
      <c r="BM89" s="67"/>
      <c r="BP89" s="40"/>
      <c r="BQ89" s="40"/>
      <c r="BR89" s="40"/>
    </row>
    <row r="90" spans="1:2644" s="88" customFormat="1" ht="40.5" customHeight="1" x14ac:dyDescent="0.4">
      <c r="A90" s="227" t="s">
        <v>243</v>
      </c>
      <c r="B90" s="503" t="s">
        <v>425</v>
      </c>
      <c r="C90" s="504"/>
      <c r="D90" s="504"/>
      <c r="E90" s="504"/>
      <c r="F90" s="504"/>
      <c r="G90" s="504"/>
      <c r="H90" s="504"/>
      <c r="I90" s="504"/>
      <c r="J90" s="504"/>
      <c r="K90" s="504"/>
      <c r="L90" s="504"/>
      <c r="M90" s="504"/>
      <c r="N90" s="504"/>
      <c r="O90" s="505"/>
      <c r="P90" s="449"/>
      <c r="Q90" s="450"/>
      <c r="R90" s="450"/>
      <c r="S90" s="483"/>
      <c r="T90" s="441">
        <f>SUM(AF90,AI90,AL90,AO90,AR90,AU90,AX90)</f>
        <v>0</v>
      </c>
      <c r="U90" s="439"/>
      <c r="V90" s="408">
        <f>SUM(AG90,AJ90,AM90,AP90,AS90,AV90,AY90)</f>
        <v>0</v>
      </c>
      <c r="W90" s="409"/>
      <c r="X90" s="339"/>
      <c r="Y90" s="440"/>
      <c r="Z90" s="340"/>
      <c r="AA90" s="340"/>
      <c r="AB90" s="340"/>
      <c r="AC90" s="340"/>
      <c r="AD90" s="439"/>
      <c r="AE90" s="340"/>
      <c r="AF90" s="252"/>
      <c r="AG90" s="253"/>
      <c r="AH90" s="261"/>
      <c r="AI90" s="252"/>
      <c r="AJ90" s="253"/>
      <c r="AK90" s="262"/>
      <c r="AL90" s="261"/>
      <c r="AM90" s="253"/>
      <c r="AN90" s="261"/>
      <c r="AO90" s="252"/>
      <c r="AP90" s="253"/>
      <c r="AQ90" s="262"/>
      <c r="AR90" s="261"/>
      <c r="AS90" s="253"/>
      <c r="AT90" s="262"/>
      <c r="AU90" s="252"/>
      <c r="AV90" s="253"/>
      <c r="AW90" s="262"/>
      <c r="AX90" s="261"/>
      <c r="AY90" s="253"/>
      <c r="AZ90" s="261"/>
      <c r="BA90" s="272"/>
      <c r="BB90" s="283"/>
      <c r="BC90" s="269"/>
      <c r="BD90" s="449">
        <f>SUM(AH90,AK90,AN90,AQ90,AT90,AW90,AZ90)</f>
        <v>0</v>
      </c>
      <c r="BE90" s="483"/>
      <c r="BF90" s="413"/>
      <c r="BG90" s="348"/>
      <c r="BH90" s="348"/>
      <c r="BI90" s="349"/>
      <c r="BJ90" s="86">
        <f t="shared" si="21"/>
        <v>0</v>
      </c>
      <c r="BK90" s="87"/>
      <c r="BL90" s="87"/>
      <c r="BM90" s="87"/>
    </row>
    <row r="91" spans="1:2644" s="39" customFormat="1" ht="58.5" customHeight="1" x14ac:dyDescent="0.35">
      <c r="A91" s="160" t="s">
        <v>244</v>
      </c>
      <c r="B91" s="472" t="s">
        <v>289</v>
      </c>
      <c r="C91" s="472"/>
      <c r="D91" s="472"/>
      <c r="E91" s="472"/>
      <c r="F91" s="472"/>
      <c r="G91" s="472"/>
      <c r="H91" s="472"/>
      <c r="I91" s="472"/>
      <c r="J91" s="472"/>
      <c r="K91" s="472"/>
      <c r="L91" s="472"/>
      <c r="M91" s="472"/>
      <c r="N91" s="472"/>
      <c r="O91" s="499"/>
      <c r="P91" s="442">
        <v>2</v>
      </c>
      <c r="Q91" s="421"/>
      <c r="R91" s="340"/>
      <c r="S91" s="341"/>
      <c r="T91" s="441">
        <f>SUM(AF91,AI91,AL91,AO91,AR91,AU91,AX91)</f>
        <v>128</v>
      </c>
      <c r="U91" s="439"/>
      <c r="V91" s="408">
        <f>SUM(AG91,AJ91,AM91,AP91,AS91,AV91,AY91)</f>
        <v>72</v>
      </c>
      <c r="W91" s="409"/>
      <c r="X91" s="439">
        <v>38</v>
      </c>
      <c r="Y91" s="440"/>
      <c r="Z91" s="340">
        <v>16</v>
      </c>
      <c r="AA91" s="340"/>
      <c r="AB91" s="340">
        <v>18</v>
      </c>
      <c r="AC91" s="340"/>
      <c r="AD91" s="439"/>
      <c r="AE91" s="440"/>
      <c r="AF91" s="252"/>
      <c r="AG91" s="253"/>
      <c r="AH91" s="261"/>
      <c r="AI91" s="252">
        <v>128</v>
      </c>
      <c r="AJ91" s="253">
        <v>72</v>
      </c>
      <c r="AK91" s="262">
        <v>4</v>
      </c>
      <c r="AL91" s="261"/>
      <c r="AM91" s="253"/>
      <c r="AN91" s="261"/>
      <c r="AO91" s="252"/>
      <c r="AP91" s="253"/>
      <c r="AQ91" s="262"/>
      <c r="AR91" s="261"/>
      <c r="AS91" s="253"/>
      <c r="AT91" s="262"/>
      <c r="AU91" s="252"/>
      <c r="AV91" s="253"/>
      <c r="AW91" s="262"/>
      <c r="AX91" s="261"/>
      <c r="AY91" s="253"/>
      <c r="AZ91" s="261"/>
      <c r="BA91" s="252"/>
      <c r="BB91" s="253"/>
      <c r="BC91" s="261"/>
      <c r="BD91" s="602">
        <f>SUM(AH91,AK91,AN91,AQ91,AT91,AW91,AZ91)</f>
        <v>4</v>
      </c>
      <c r="BE91" s="603"/>
      <c r="BF91" s="413" t="s">
        <v>383</v>
      </c>
      <c r="BG91" s="348"/>
      <c r="BH91" s="348"/>
      <c r="BI91" s="349"/>
      <c r="BJ91" s="84">
        <f t="shared" si="21"/>
        <v>72</v>
      </c>
      <c r="BK91" s="72"/>
      <c r="BL91" s="72"/>
      <c r="BM91" s="72"/>
      <c r="BN91" s="85"/>
      <c r="BO91" s="85"/>
      <c r="BP91" s="85"/>
      <c r="BQ91" s="85"/>
      <c r="BR91" s="85"/>
    </row>
    <row r="92" spans="1:2644" s="39" customFormat="1" ht="52.5" customHeight="1" x14ac:dyDescent="0.4">
      <c r="A92" s="159" t="s">
        <v>229</v>
      </c>
      <c r="B92" s="619" t="s">
        <v>228</v>
      </c>
      <c r="C92" s="620"/>
      <c r="D92" s="620"/>
      <c r="E92" s="620"/>
      <c r="F92" s="620"/>
      <c r="G92" s="620"/>
      <c r="H92" s="620"/>
      <c r="I92" s="620"/>
      <c r="J92" s="620"/>
      <c r="K92" s="620"/>
      <c r="L92" s="620"/>
      <c r="M92" s="620"/>
      <c r="N92" s="620"/>
      <c r="O92" s="621"/>
      <c r="P92" s="587"/>
      <c r="Q92" s="588"/>
      <c r="R92" s="588">
        <v>3</v>
      </c>
      <c r="S92" s="598"/>
      <c r="T92" s="558">
        <f>SUM(AF92,AI92,AL92,AO92,AR92,AU92,AX92)</f>
        <v>108</v>
      </c>
      <c r="U92" s="497"/>
      <c r="V92" s="559">
        <f>SUM(AG92,AJ92,AM92,AP92,AS92,AV92,AY92)</f>
        <v>50</v>
      </c>
      <c r="W92" s="560"/>
      <c r="X92" s="497">
        <v>18</v>
      </c>
      <c r="Y92" s="498"/>
      <c r="Z92" s="456">
        <v>24</v>
      </c>
      <c r="AA92" s="456"/>
      <c r="AB92" s="456">
        <v>8</v>
      </c>
      <c r="AC92" s="456"/>
      <c r="AD92" s="497"/>
      <c r="AE92" s="498"/>
      <c r="AF92" s="260"/>
      <c r="AG92" s="264"/>
      <c r="AH92" s="297"/>
      <c r="AI92" s="260"/>
      <c r="AJ92" s="264"/>
      <c r="AK92" s="301"/>
      <c r="AL92" s="297">
        <v>108</v>
      </c>
      <c r="AM92" s="264">
        <v>50</v>
      </c>
      <c r="AN92" s="297">
        <v>3</v>
      </c>
      <c r="AO92" s="260"/>
      <c r="AP92" s="264"/>
      <c r="AQ92" s="301"/>
      <c r="AR92" s="297"/>
      <c r="AS92" s="264"/>
      <c r="AT92" s="301"/>
      <c r="AU92" s="260"/>
      <c r="AV92" s="264"/>
      <c r="AW92" s="301"/>
      <c r="AX92" s="297"/>
      <c r="AY92" s="264"/>
      <c r="AZ92" s="297"/>
      <c r="BA92" s="308"/>
      <c r="BB92" s="310"/>
      <c r="BC92" s="302"/>
      <c r="BD92" s="767">
        <f>SUM(AH92,AK92,AN92,AQ92,AT92,AW92,AZ92)</f>
        <v>3</v>
      </c>
      <c r="BE92" s="768"/>
      <c r="BF92" s="586" t="s">
        <v>331</v>
      </c>
      <c r="BG92" s="575"/>
      <c r="BH92" s="575"/>
      <c r="BI92" s="576"/>
      <c r="BJ92" s="50">
        <f t="shared" si="21"/>
        <v>50</v>
      </c>
      <c r="BK92" s="67"/>
      <c r="BL92" s="67"/>
      <c r="BM92" s="67"/>
      <c r="BP92" s="40"/>
      <c r="BQ92" s="40"/>
      <c r="BR92" s="40"/>
    </row>
    <row r="93" spans="1:2644" s="88" customFormat="1" ht="49.5" customHeight="1" x14ac:dyDescent="0.4">
      <c r="A93" s="326" t="s">
        <v>246</v>
      </c>
      <c r="B93" s="443" t="s">
        <v>190</v>
      </c>
      <c r="C93" s="444"/>
      <c r="D93" s="444"/>
      <c r="E93" s="444"/>
      <c r="F93" s="444"/>
      <c r="G93" s="444"/>
      <c r="H93" s="444"/>
      <c r="I93" s="444"/>
      <c r="J93" s="444"/>
      <c r="K93" s="444"/>
      <c r="L93" s="444"/>
      <c r="M93" s="444"/>
      <c r="N93" s="444"/>
      <c r="O93" s="445"/>
      <c r="P93" s="449"/>
      <c r="Q93" s="450"/>
      <c r="R93" s="450">
        <v>4</v>
      </c>
      <c r="S93" s="483"/>
      <c r="T93" s="441">
        <f t="shared" ref="T93:T112" si="22">SUM(AF93,AI93,AL93,AO93,AR93,AU93,AX93)</f>
        <v>108</v>
      </c>
      <c r="U93" s="439"/>
      <c r="V93" s="408">
        <f t="shared" si="20"/>
        <v>50</v>
      </c>
      <c r="W93" s="409"/>
      <c r="X93" s="439">
        <v>18</v>
      </c>
      <c r="Y93" s="440"/>
      <c r="Z93" s="340">
        <v>16</v>
      </c>
      <c r="AA93" s="340"/>
      <c r="AB93" s="340">
        <v>16</v>
      </c>
      <c r="AC93" s="340"/>
      <c r="AD93" s="439"/>
      <c r="AE93" s="440"/>
      <c r="AF93" s="252"/>
      <c r="AG93" s="253"/>
      <c r="AH93" s="261"/>
      <c r="AI93" s="252"/>
      <c r="AJ93" s="253"/>
      <c r="AK93" s="262"/>
      <c r="AL93" s="261"/>
      <c r="AM93" s="253"/>
      <c r="AN93" s="261"/>
      <c r="AO93" s="252">
        <v>108</v>
      </c>
      <c r="AP93" s="253">
        <v>50</v>
      </c>
      <c r="AQ93" s="262">
        <v>3</v>
      </c>
      <c r="AR93" s="261"/>
      <c r="AS93" s="253"/>
      <c r="AT93" s="262"/>
      <c r="AU93" s="252"/>
      <c r="AV93" s="253"/>
      <c r="AW93" s="262"/>
      <c r="AX93" s="261"/>
      <c r="AY93" s="253"/>
      <c r="AZ93" s="261"/>
      <c r="BA93" s="272"/>
      <c r="BB93" s="283"/>
      <c r="BC93" s="269"/>
      <c r="BD93" s="339">
        <f t="shared" si="12"/>
        <v>3</v>
      </c>
      <c r="BE93" s="341"/>
      <c r="BF93" s="413" t="s">
        <v>332</v>
      </c>
      <c r="BG93" s="348"/>
      <c r="BH93" s="348"/>
      <c r="BI93" s="349"/>
      <c r="BJ93" s="86">
        <f t="shared" si="21"/>
        <v>50</v>
      </c>
      <c r="BK93" s="87"/>
      <c r="BL93" s="87"/>
      <c r="BM93" s="87"/>
    </row>
    <row r="94" spans="1:2644" s="39" customFormat="1" ht="47.25" customHeight="1" x14ac:dyDescent="0.4">
      <c r="A94" s="160" t="s">
        <v>382</v>
      </c>
      <c r="B94" s="345" t="s">
        <v>247</v>
      </c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7"/>
      <c r="P94" s="339"/>
      <c r="Q94" s="340"/>
      <c r="R94" s="340">
        <v>5</v>
      </c>
      <c r="S94" s="341"/>
      <c r="T94" s="441">
        <f t="shared" si="22"/>
        <v>108</v>
      </c>
      <c r="U94" s="439"/>
      <c r="V94" s="408">
        <f t="shared" si="20"/>
        <v>42</v>
      </c>
      <c r="W94" s="409"/>
      <c r="X94" s="439">
        <v>26</v>
      </c>
      <c r="Y94" s="440"/>
      <c r="Z94" s="340">
        <v>16</v>
      </c>
      <c r="AA94" s="340"/>
      <c r="AB94" s="340"/>
      <c r="AC94" s="340"/>
      <c r="AD94" s="439"/>
      <c r="AE94" s="440"/>
      <c r="AF94" s="252"/>
      <c r="AG94" s="253"/>
      <c r="AH94" s="261"/>
      <c r="AI94" s="252"/>
      <c r="AJ94" s="253"/>
      <c r="AK94" s="262"/>
      <c r="AL94" s="261"/>
      <c r="AM94" s="253"/>
      <c r="AN94" s="261"/>
      <c r="AO94" s="252"/>
      <c r="AP94" s="253"/>
      <c r="AQ94" s="262"/>
      <c r="AR94" s="261">
        <v>108</v>
      </c>
      <c r="AS94" s="253">
        <v>42</v>
      </c>
      <c r="AT94" s="262">
        <v>3</v>
      </c>
      <c r="AU94" s="252"/>
      <c r="AV94" s="253"/>
      <c r="AW94" s="262"/>
      <c r="AX94" s="261"/>
      <c r="AY94" s="253"/>
      <c r="AZ94" s="261"/>
      <c r="BA94" s="272"/>
      <c r="BB94" s="283"/>
      <c r="BC94" s="269"/>
      <c r="BD94" s="602">
        <f t="shared" si="12"/>
        <v>3</v>
      </c>
      <c r="BE94" s="603"/>
      <c r="BF94" s="413" t="s">
        <v>335</v>
      </c>
      <c r="BG94" s="348"/>
      <c r="BH94" s="348"/>
      <c r="BI94" s="349"/>
      <c r="BJ94" s="84">
        <f t="shared" si="4"/>
        <v>42</v>
      </c>
      <c r="BK94" s="67"/>
      <c r="BL94" s="67"/>
      <c r="BM94" s="67"/>
      <c r="BP94" s="40"/>
      <c r="BQ94" s="40"/>
      <c r="BR94" s="40"/>
    </row>
    <row r="95" spans="1:2644" s="39" customFormat="1" ht="64.5" customHeight="1" x14ac:dyDescent="0.4">
      <c r="A95" s="227" t="s">
        <v>245</v>
      </c>
      <c r="B95" s="503" t="s">
        <v>348</v>
      </c>
      <c r="C95" s="504"/>
      <c r="D95" s="504"/>
      <c r="E95" s="504"/>
      <c r="F95" s="504"/>
      <c r="G95" s="504"/>
      <c r="H95" s="504"/>
      <c r="I95" s="504"/>
      <c r="J95" s="504"/>
      <c r="K95" s="504"/>
      <c r="L95" s="504"/>
      <c r="M95" s="504"/>
      <c r="N95" s="504"/>
      <c r="O95" s="505"/>
      <c r="P95" s="339"/>
      <c r="Q95" s="340"/>
      <c r="R95" s="340"/>
      <c r="S95" s="341"/>
      <c r="T95" s="441">
        <f t="shared" si="22"/>
        <v>0</v>
      </c>
      <c r="U95" s="439"/>
      <c r="V95" s="408">
        <f t="shared" si="20"/>
        <v>0</v>
      </c>
      <c r="W95" s="409"/>
      <c r="X95" s="339"/>
      <c r="Y95" s="440"/>
      <c r="Z95" s="340"/>
      <c r="AA95" s="340"/>
      <c r="AB95" s="340"/>
      <c r="AC95" s="340"/>
      <c r="AD95" s="439"/>
      <c r="AE95" s="340"/>
      <c r="AF95" s="252"/>
      <c r="AG95" s="253"/>
      <c r="AH95" s="261"/>
      <c r="AI95" s="252"/>
      <c r="AJ95" s="253"/>
      <c r="AK95" s="262"/>
      <c r="AL95" s="261"/>
      <c r="AM95" s="253"/>
      <c r="AN95" s="261"/>
      <c r="AO95" s="252"/>
      <c r="AP95" s="253"/>
      <c r="AQ95" s="262"/>
      <c r="AR95" s="261"/>
      <c r="AS95" s="253"/>
      <c r="AT95" s="262"/>
      <c r="AU95" s="252"/>
      <c r="AV95" s="253"/>
      <c r="AW95" s="262"/>
      <c r="AX95" s="261"/>
      <c r="AY95" s="253"/>
      <c r="AZ95" s="261"/>
      <c r="BA95" s="252"/>
      <c r="BB95" s="253"/>
      <c r="BC95" s="261"/>
      <c r="BD95" s="602">
        <f t="shared" si="12"/>
        <v>0</v>
      </c>
      <c r="BE95" s="603"/>
      <c r="BF95" s="413"/>
      <c r="BG95" s="348"/>
      <c r="BH95" s="348"/>
      <c r="BI95" s="349"/>
      <c r="BJ95" s="84">
        <f t="shared" si="4"/>
        <v>0</v>
      </c>
      <c r="BK95" s="67"/>
      <c r="BL95" s="67"/>
      <c r="BM95" s="67"/>
      <c r="BP95" s="40"/>
      <c r="BQ95" s="40"/>
      <c r="BR95" s="40"/>
    </row>
    <row r="96" spans="1:2644" s="39" customFormat="1" ht="69" customHeight="1" x14ac:dyDescent="0.35">
      <c r="A96" s="326" t="s">
        <v>384</v>
      </c>
      <c r="B96" s="561" t="s">
        <v>295</v>
      </c>
      <c r="C96" s="561"/>
      <c r="D96" s="561"/>
      <c r="E96" s="561"/>
      <c r="F96" s="561"/>
      <c r="G96" s="561"/>
      <c r="H96" s="561"/>
      <c r="I96" s="561"/>
      <c r="J96" s="561"/>
      <c r="K96" s="561"/>
      <c r="L96" s="561"/>
      <c r="M96" s="561"/>
      <c r="N96" s="561"/>
      <c r="O96" s="524"/>
      <c r="P96" s="339">
        <v>4</v>
      </c>
      <c r="Q96" s="340"/>
      <c r="R96" s="340">
        <v>3</v>
      </c>
      <c r="S96" s="341"/>
      <c r="T96" s="441">
        <f t="shared" si="22"/>
        <v>216</v>
      </c>
      <c r="U96" s="439"/>
      <c r="V96" s="408">
        <f t="shared" si="20"/>
        <v>106</v>
      </c>
      <c r="W96" s="409"/>
      <c r="X96" s="439">
        <f>AM96+AP96-Z96-AB96</f>
        <v>58</v>
      </c>
      <c r="Y96" s="440"/>
      <c r="Z96" s="340">
        <v>32</v>
      </c>
      <c r="AA96" s="340"/>
      <c r="AB96" s="340">
        <v>16</v>
      </c>
      <c r="AC96" s="340"/>
      <c r="AD96" s="439"/>
      <c r="AE96" s="440"/>
      <c r="AF96" s="252"/>
      <c r="AG96" s="253"/>
      <c r="AH96" s="261"/>
      <c r="AI96" s="252"/>
      <c r="AJ96" s="253"/>
      <c r="AK96" s="262"/>
      <c r="AL96" s="261">
        <v>108</v>
      </c>
      <c r="AM96" s="253">
        <v>56</v>
      </c>
      <c r="AN96" s="261">
        <v>3</v>
      </c>
      <c r="AO96" s="252">
        <v>108</v>
      </c>
      <c r="AP96" s="253">
        <v>50</v>
      </c>
      <c r="AQ96" s="262">
        <v>3</v>
      </c>
      <c r="AR96" s="261"/>
      <c r="AS96" s="253"/>
      <c r="AT96" s="262"/>
      <c r="AU96" s="252"/>
      <c r="AV96" s="253"/>
      <c r="AW96" s="262"/>
      <c r="AX96" s="261"/>
      <c r="AY96" s="253"/>
      <c r="AZ96" s="261"/>
      <c r="BA96" s="252"/>
      <c r="BB96" s="253"/>
      <c r="BC96" s="261"/>
      <c r="BD96" s="602">
        <f t="shared" ref="BD96" si="23">SUM(AH96,AK96,AN96,AQ96,AT96,AW96,AZ96)</f>
        <v>6</v>
      </c>
      <c r="BE96" s="603"/>
      <c r="BF96" s="413" t="s">
        <v>205</v>
      </c>
      <c r="BG96" s="348"/>
      <c r="BH96" s="348"/>
      <c r="BI96" s="349"/>
      <c r="BJ96" s="84">
        <f t="shared" ref="BJ96" si="24">SUM(X96:AE96)</f>
        <v>106</v>
      </c>
      <c r="BK96" s="72"/>
      <c r="BL96" s="72"/>
      <c r="BM96" s="72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  <c r="FS96" s="85"/>
      <c r="FT96" s="85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5"/>
      <c r="HW96" s="85"/>
      <c r="HX96" s="85"/>
      <c r="HY96" s="85"/>
      <c r="HZ96" s="85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  <c r="IL96" s="85"/>
      <c r="IM96" s="85"/>
      <c r="IN96" s="85"/>
      <c r="IO96" s="85"/>
      <c r="IP96" s="85"/>
      <c r="IQ96" s="85"/>
      <c r="IR96" s="85"/>
      <c r="IS96" s="85"/>
      <c r="IT96" s="85"/>
      <c r="IU96" s="85"/>
      <c r="IV96" s="85"/>
      <c r="IW96" s="85"/>
      <c r="IX96" s="85"/>
      <c r="IY96" s="85"/>
      <c r="IZ96" s="85"/>
      <c r="JA96" s="85"/>
      <c r="JB96" s="85"/>
      <c r="JC96" s="85"/>
      <c r="JD96" s="85"/>
      <c r="JE96" s="85"/>
      <c r="JF96" s="85"/>
      <c r="JG96" s="85"/>
      <c r="JH96" s="85"/>
      <c r="JI96" s="85"/>
      <c r="JJ96" s="85"/>
      <c r="JK96" s="85"/>
      <c r="JL96" s="85"/>
      <c r="JM96" s="85"/>
      <c r="JN96" s="85"/>
      <c r="JO96" s="85"/>
      <c r="JP96" s="85"/>
      <c r="JQ96" s="85"/>
      <c r="JR96" s="85"/>
      <c r="JS96" s="85"/>
      <c r="JT96" s="85"/>
      <c r="JU96" s="85"/>
      <c r="JV96" s="85"/>
      <c r="JW96" s="85"/>
      <c r="JX96" s="85"/>
      <c r="JY96" s="85"/>
      <c r="JZ96" s="85"/>
      <c r="KA96" s="85"/>
      <c r="KB96" s="85"/>
      <c r="KC96" s="85"/>
      <c r="KD96" s="85"/>
      <c r="KE96" s="85"/>
      <c r="KF96" s="85"/>
      <c r="KG96" s="85"/>
      <c r="KH96" s="85"/>
      <c r="KI96" s="85"/>
      <c r="KJ96" s="85"/>
      <c r="KK96" s="85"/>
      <c r="KL96" s="85"/>
      <c r="KM96" s="85"/>
      <c r="KN96" s="85"/>
      <c r="KO96" s="85"/>
      <c r="KP96" s="85"/>
      <c r="KQ96" s="85"/>
      <c r="KR96" s="85"/>
      <c r="KS96" s="85"/>
      <c r="KT96" s="85"/>
      <c r="KU96" s="85"/>
      <c r="KV96" s="85"/>
      <c r="KW96" s="85"/>
      <c r="KX96" s="85"/>
      <c r="KY96" s="85"/>
      <c r="KZ96" s="85"/>
      <c r="LA96" s="85"/>
      <c r="LB96" s="85"/>
      <c r="LC96" s="85"/>
      <c r="LD96" s="85"/>
      <c r="LE96" s="85"/>
      <c r="LF96" s="85"/>
      <c r="LG96" s="85"/>
      <c r="LH96" s="85"/>
      <c r="LI96" s="85"/>
      <c r="LJ96" s="85"/>
      <c r="LK96" s="85"/>
      <c r="LL96" s="85"/>
      <c r="LM96" s="85"/>
      <c r="LN96" s="85"/>
      <c r="LO96" s="85"/>
      <c r="LP96" s="85"/>
      <c r="LQ96" s="85"/>
      <c r="LR96" s="85"/>
      <c r="LS96" s="85"/>
      <c r="LT96" s="85"/>
      <c r="LU96" s="85"/>
      <c r="LV96" s="85"/>
      <c r="LW96" s="85"/>
      <c r="LX96" s="85"/>
      <c r="LY96" s="85"/>
      <c r="LZ96" s="85"/>
      <c r="MA96" s="85"/>
      <c r="MB96" s="85"/>
      <c r="MC96" s="85"/>
      <c r="MD96" s="85"/>
      <c r="ME96" s="85"/>
      <c r="MF96" s="85"/>
      <c r="MG96" s="85"/>
      <c r="MH96" s="85"/>
      <c r="MI96" s="85"/>
      <c r="MJ96" s="85"/>
      <c r="MK96" s="85"/>
      <c r="ML96" s="85"/>
      <c r="MM96" s="85"/>
      <c r="MN96" s="85"/>
      <c r="MO96" s="85"/>
      <c r="MP96" s="85"/>
      <c r="MQ96" s="85"/>
      <c r="MR96" s="85"/>
      <c r="MS96" s="85"/>
      <c r="MT96" s="85"/>
      <c r="MU96" s="85"/>
      <c r="MV96" s="85"/>
      <c r="MW96" s="85"/>
      <c r="MX96" s="85"/>
      <c r="MY96" s="85"/>
      <c r="MZ96" s="85"/>
      <c r="NA96" s="85"/>
      <c r="NB96" s="85"/>
      <c r="NC96" s="85"/>
      <c r="ND96" s="85"/>
      <c r="NE96" s="85"/>
      <c r="NF96" s="85"/>
      <c r="NG96" s="85"/>
      <c r="NH96" s="85"/>
      <c r="NI96" s="85"/>
      <c r="NJ96" s="85"/>
      <c r="NK96" s="85"/>
      <c r="NL96" s="85"/>
      <c r="NM96" s="85"/>
      <c r="NN96" s="85"/>
      <c r="NO96" s="85"/>
      <c r="NP96" s="85"/>
      <c r="NQ96" s="85"/>
      <c r="NR96" s="85"/>
      <c r="NS96" s="85"/>
      <c r="NT96" s="85"/>
      <c r="NU96" s="85"/>
      <c r="NV96" s="85"/>
      <c r="NW96" s="85"/>
      <c r="NX96" s="85"/>
      <c r="NY96" s="85"/>
      <c r="NZ96" s="85"/>
      <c r="OA96" s="85"/>
      <c r="OB96" s="85"/>
      <c r="OC96" s="85"/>
      <c r="OD96" s="85"/>
      <c r="OE96" s="85"/>
      <c r="OF96" s="85"/>
      <c r="OG96" s="85"/>
      <c r="OH96" s="85"/>
      <c r="OI96" s="85"/>
      <c r="OJ96" s="85"/>
      <c r="OK96" s="85"/>
      <c r="OL96" s="85"/>
      <c r="OM96" s="85"/>
      <c r="ON96" s="85"/>
      <c r="OO96" s="85"/>
      <c r="OP96" s="85"/>
      <c r="OQ96" s="85"/>
      <c r="OR96" s="85"/>
      <c r="OS96" s="85"/>
      <c r="OT96" s="85"/>
      <c r="OU96" s="85"/>
      <c r="OV96" s="85"/>
      <c r="OW96" s="85"/>
      <c r="OX96" s="85"/>
      <c r="OY96" s="85"/>
      <c r="OZ96" s="85"/>
      <c r="PA96" s="85"/>
      <c r="PB96" s="85"/>
      <c r="PC96" s="85"/>
      <c r="PD96" s="85"/>
      <c r="PE96" s="85"/>
      <c r="PF96" s="85"/>
      <c r="PG96" s="85"/>
      <c r="PH96" s="85"/>
      <c r="PI96" s="85"/>
      <c r="PJ96" s="85"/>
      <c r="PK96" s="85"/>
      <c r="PL96" s="85"/>
      <c r="PM96" s="85"/>
      <c r="PN96" s="85"/>
      <c r="PO96" s="85"/>
      <c r="PP96" s="85"/>
      <c r="PQ96" s="85"/>
      <c r="PR96" s="85"/>
      <c r="PS96" s="85"/>
      <c r="PT96" s="85"/>
      <c r="PU96" s="85"/>
      <c r="PV96" s="85"/>
      <c r="PW96" s="85"/>
      <c r="PX96" s="85"/>
      <c r="PY96" s="85"/>
      <c r="PZ96" s="85"/>
      <c r="QA96" s="85"/>
      <c r="QB96" s="85"/>
      <c r="QC96" s="85"/>
      <c r="QD96" s="85"/>
      <c r="QE96" s="85"/>
      <c r="QF96" s="85"/>
      <c r="QG96" s="85"/>
      <c r="QH96" s="85"/>
      <c r="QI96" s="85"/>
      <c r="QJ96" s="85"/>
      <c r="QK96" s="85"/>
      <c r="QL96" s="85"/>
      <c r="QM96" s="85"/>
      <c r="QN96" s="85"/>
      <c r="QO96" s="85"/>
      <c r="QP96" s="85"/>
      <c r="QQ96" s="85"/>
      <c r="QR96" s="85"/>
      <c r="QS96" s="85"/>
      <c r="QT96" s="85"/>
      <c r="QU96" s="85"/>
      <c r="QV96" s="85"/>
      <c r="QW96" s="85"/>
      <c r="QX96" s="85"/>
      <c r="QY96" s="85"/>
      <c r="QZ96" s="85"/>
      <c r="RA96" s="85"/>
      <c r="RB96" s="85"/>
      <c r="RC96" s="85"/>
      <c r="RD96" s="85"/>
      <c r="RE96" s="85"/>
      <c r="RF96" s="85"/>
      <c r="RG96" s="85"/>
      <c r="RH96" s="85"/>
      <c r="RI96" s="85"/>
      <c r="RJ96" s="85"/>
      <c r="RK96" s="85"/>
      <c r="RL96" s="85"/>
      <c r="RM96" s="85"/>
      <c r="RN96" s="85"/>
      <c r="RO96" s="85"/>
      <c r="RP96" s="85"/>
      <c r="RQ96" s="85"/>
      <c r="RR96" s="85"/>
      <c r="RS96" s="85"/>
      <c r="RT96" s="85"/>
      <c r="RU96" s="85"/>
      <c r="RV96" s="85"/>
      <c r="RW96" s="85"/>
      <c r="RX96" s="85"/>
      <c r="RY96" s="85"/>
      <c r="RZ96" s="85"/>
      <c r="SA96" s="85"/>
      <c r="SB96" s="85"/>
      <c r="SC96" s="85"/>
      <c r="SD96" s="85"/>
      <c r="SE96" s="85"/>
      <c r="SF96" s="85"/>
      <c r="SG96" s="85"/>
      <c r="SH96" s="85"/>
      <c r="SI96" s="85"/>
      <c r="SJ96" s="85"/>
      <c r="SK96" s="85"/>
      <c r="SL96" s="85"/>
      <c r="SM96" s="85"/>
      <c r="SN96" s="85"/>
      <c r="SO96" s="85"/>
      <c r="SP96" s="85"/>
      <c r="SQ96" s="85"/>
      <c r="SR96" s="85"/>
      <c r="SS96" s="85"/>
      <c r="ST96" s="85"/>
      <c r="SU96" s="85"/>
      <c r="SV96" s="85"/>
      <c r="SW96" s="85"/>
      <c r="SX96" s="85"/>
      <c r="SY96" s="85"/>
      <c r="SZ96" s="85"/>
      <c r="TA96" s="85"/>
      <c r="TB96" s="85"/>
      <c r="TC96" s="85"/>
      <c r="TD96" s="85"/>
      <c r="TE96" s="85"/>
      <c r="TF96" s="85"/>
      <c r="TG96" s="85"/>
      <c r="TH96" s="85"/>
      <c r="TI96" s="85"/>
      <c r="TJ96" s="85"/>
      <c r="TK96" s="85"/>
      <c r="TL96" s="85"/>
      <c r="TM96" s="85"/>
      <c r="TN96" s="85"/>
      <c r="TO96" s="85"/>
      <c r="TP96" s="85"/>
      <c r="TQ96" s="85"/>
      <c r="TR96" s="85"/>
      <c r="TS96" s="85"/>
      <c r="TT96" s="85"/>
      <c r="TU96" s="85"/>
      <c r="TV96" s="85"/>
      <c r="TW96" s="85"/>
      <c r="TX96" s="85"/>
      <c r="TY96" s="85"/>
      <c r="TZ96" s="85"/>
      <c r="UA96" s="85"/>
      <c r="UB96" s="85"/>
      <c r="UC96" s="85"/>
      <c r="UD96" s="85"/>
      <c r="UE96" s="85"/>
      <c r="UF96" s="85"/>
      <c r="UG96" s="85"/>
      <c r="UH96" s="85"/>
      <c r="UI96" s="85"/>
      <c r="UJ96" s="85"/>
      <c r="UK96" s="85"/>
      <c r="UL96" s="85"/>
      <c r="UM96" s="85"/>
      <c r="UN96" s="85"/>
      <c r="UO96" s="85"/>
      <c r="UP96" s="85"/>
      <c r="UQ96" s="85"/>
      <c r="UR96" s="85"/>
      <c r="US96" s="85"/>
      <c r="UT96" s="85"/>
      <c r="UU96" s="85"/>
      <c r="UV96" s="85"/>
      <c r="UW96" s="85"/>
      <c r="UX96" s="85"/>
      <c r="UY96" s="85"/>
      <c r="UZ96" s="85"/>
      <c r="VA96" s="85"/>
      <c r="VB96" s="85"/>
      <c r="VC96" s="85"/>
      <c r="VD96" s="85"/>
      <c r="VE96" s="85"/>
      <c r="VF96" s="85"/>
      <c r="VG96" s="85"/>
      <c r="VH96" s="85"/>
      <c r="VI96" s="85"/>
      <c r="VJ96" s="85"/>
      <c r="VK96" s="85"/>
      <c r="VL96" s="85"/>
      <c r="VM96" s="85"/>
      <c r="VN96" s="85"/>
      <c r="VO96" s="85"/>
      <c r="VP96" s="85"/>
      <c r="VQ96" s="85"/>
      <c r="VR96" s="85"/>
      <c r="VS96" s="85"/>
      <c r="VT96" s="85"/>
      <c r="VU96" s="85"/>
      <c r="VV96" s="85"/>
      <c r="VW96" s="85"/>
      <c r="VX96" s="85"/>
      <c r="VY96" s="85"/>
      <c r="VZ96" s="85"/>
      <c r="WA96" s="85"/>
      <c r="WB96" s="85"/>
      <c r="WC96" s="85"/>
      <c r="WD96" s="85"/>
      <c r="WE96" s="85"/>
      <c r="WF96" s="85"/>
      <c r="WG96" s="85"/>
      <c r="WH96" s="85"/>
      <c r="WI96" s="85"/>
      <c r="WJ96" s="85"/>
      <c r="WK96" s="85"/>
      <c r="WL96" s="85"/>
      <c r="WM96" s="85"/>
      <c r="WN96" s="85"/>
      <c r="WO96" s="85"/>
      <c r="WP96" s="85"/>
      <c r="WQ96" s="85"/>
      <c r="WR96" s="85"/>
      <c r="WS96" s="85"/>
      <c r="WT96" s="85"/>
      <c r="WU96" s="85"/>
      <c r="WV96" s="85"/>
      <c r="WW96" s="85"/>
      <c r="WX96" s="85"/>
      <c r="WY96" s="85"/>
      <c r="WZ96" s="85"/>
      <c r="XA96" s="85"/>
      <c r="XB96" s="85"/>
      <c r="XC96" s="85"/>
      <c r="XD96" s="85"/>
      <c r="XE96" s="85"/>
      <c r="XF96" s="85"/>
      <c r="XG96" s="85"/>
      <c r="XH96" s="85"/>
      <c r="XI96" s="85"/>
      <c r="XJ96" s="85"/>
      <c r="XK96" s="85"/>
      <c r="XL96" s="85"/>
      <c r="XM96" s="85"/>
      <c r="XN96" s="85"/>
      <c r="XO96" s="85"/>
      <c r="XP96" s="85"/>
      <c r="XQ96" s="85"/>
      <c r="XR96" s="85"/>
      <c r="XS96" s="85"/>
      <c r="XT96" s="85"/>
      <c r="XU96" s="85"/>
      <c r="XV96" s="85"/>
      <c r="XW96" s="85"/>
      <c r="XX96" s="85"/>
      <c r="XY96" s="85"/>
      <c r="XZ96" s="85"/>
      <c r="YA96" s="85"/>
      <c r="YB96" s="85"/>
      <c r="YC96" s="85"/>
      <c r="YD96" s="85"/>
      <c r="YE96" s="85"/>
      <c r="YF96" s="85"/>
      <c r="YG96" s="85"/>
      <c r="YH96" s="85"/>
      <c r="YI96" s="85"/>
      <c r="YJ96" s="85"/>
      <c r="YK96" s="85"/>
      <c r="YL96" s="85"/>
      <c r="YM96" s="85"/>
      <c r="YN96" s="85"/>
      <c r="YO96" s="85"/>
      <c r="YP96" s="85"/>
      <c r="YQ96" s="85"/>
      <c r="YR96" s="85"/>
      <c r="YS96" s="85"/>
      <c r="YT96" s="85"/>
      <c r="YU96" s="85"/>
      <c r="YV96" s="85"/>
      <c r="YW96" s="85"/>
      <c r="YX96" s="85"/>
      <c r="YY96" s="85"/>
      <c r="YZ96" s="85"/>
      <c r="ZA96" s="85"/>
      <c r="ZB96" s="85"/>
      <c r="ZC96" s="85"/>
      <c r="ZD96" s="85"/>
      <c r="ZE96" s="85"/>
      <c r="ZF96" s="85"/>
      <c r="ZG96" s="85"/>
      <c r="ZH96" s="85"/>
      <c r="ZI96" s="85"/>
      <c r="ZJ96" s="85"/>
      <c r="ZK96" s="85"/>
      <c r="ZL96" s="85"/>
      <c r="ZM96" s="85"/>
      <c r="ZN96" s="85"/>
      <c r="ZO96" s="85"/>
      <c r="ZP96" s="85"/>
      <c r="ZQ96" s="85"/>
      <c r="ZR96" s="85"/>
      <c r="ZS96" s="85"/>
      <c r="ZT96" s="85"/>
      <c r="ZU96" s="85"/>
      <c r="ZV96" s="85"/>
      <c r="ZW96" s="85"/>
      <c r="ZX96" s="85"/>
      <c r="ZY96" s="85"/>
      <c r="ZZ96" s="85"/>
      <c r="AAA96" s="85"/>
      <c r="AAB96" s="85"/>
      <c r="AAC96" s="85"/>
      <c r="AAD96" s="85"/>
      <c r="AAE96" s="85"/>
      <c r="AAF96" s="85"/>
      <c r="AAG96" s="85"/>
      <c r="AAH96" s="85"/>
      <c r="AAI96" s="85"/>
      <c r="AAJ96" s="85"/>
      <c r="AAK96" s="85"/>
      <c r="AAL96" s="85"/>
      <c r="AAM96" s="85"/>
      <c r="AAN96" s="85"/>
      <c r="AAO96" s="85"/>
      <c r="AAP96" s="85"/>
      <c r="AAQ96" s="85"/>
      <c r="AAR96" s="85"/>
      <c r="AAS96" s="85"/>
      <c r="AAT96" s="85"/>
      <c r="AAU96" s="85"/>
      <c r="AAV96" s="85"/>
      <c r="AAW96" s="85"/>
      <c r="AAX96" s="85"/>
      <c r="AAY96" s="85"/>
      <c r="AAZ96" s="85"/>
      <c r="ABA96" s="85"/>
      <c r="ABB96" s="85"/>
      <c r="ABC96" s="85"/>
      <c r="ABD96" s="85"/>
      <c r="ABE96" s="85"/>
      <c r="ABF96" s="85"/>
      <c r="ABG96" s="85"/>
      <c r="ABH96" s="85"/>
      <c r="ABI96" s="85"/>
      <c r="ABJ96" s="85"/>
      <c r="ABK96" s="85"/>
      <c r="ABL96" s="85"/>
      <c r="ABM96" s="85"/>
      <c r="ABN96" s="85"/>
      <c r="ABO96" s="85"/>
      <c r="ABP96" s="85"/>
      <c r="ABQ96" s="85"/>
      <c r="ABR96" s="85"/>
      <c r="ABS96" s="85"/>
      <c r="ABT96" s="85"/>
      <c r="ABU96" s="85"/>
      <c r="ABV96" s="85"/>
      <c r="ABW96" s="85"/>
      <c r="ABX96" s="85"/>
      <c r="ABY96" s="85"/>
      <c r="ABZ96" s="85"/>
      <c r="ACA96" s="85"/>
      <c r="ACB96" s="85"/>
      <c r="ACC96" s="85"/>
      <c r="ACD96" s="85"/>
      <c r="ACE96" s="85"/>
      <c r="ACF96" s="85"/>
      <c r="ACG96" s="85"/>
      <c r="ACH96" s="85"/>
      <c r="ACI96" s="85"/>
      <c r="ACJ96" s="85"/>
      <c r="ACK96" s="85"/>
      <c r="ACL96" s="85"/>
      <c r="ACM96" s="85"/>
      <c r="ACN96" s="85"/>
      <c r="ACO96" s="85"/>
      <c r="ACP96" s="85"/>
      <c r="ACQ96" s="85"/>
      <c r="ACR96" s="85"/>
      <c r="ACS96" s="85"/>
      <c r="ACT96" s="85"/>
      <c r="ACU96" s="85"/>
      <c r="ACV96" s="85"/>
      <c r="ACW96" s="85"/>
      <c r="ACX96" s="85"/>
      <c r="ACY96" s="85"/>
      <c r="ACZ96" s="85"/>
      <c r="ADA96" s="85"/>
      <c r="ADB96" s="85"/>
      <c r="ADC96" s="85"/>
      <c r="ADD96" s="85"/>
      <c r="ADE96" s="85"/>
      <c r="ADF96" s="85"/>
      <c r="ADG96" s="85"/>
      <c r="ADH96" s="85"/>
      <c r="ADI96" s="85"/>
      <c r="ADJ96" s="85"/>
      <c r="ADK96" s="85"/>
      <c r="ADL96" s="85"/>
      <c r="ADM96" s="85"/>
      <c r="ADN96" s="85"/>
      <c r="ADO96" s="85"/>
      <c r="ADP96" s="85"/>
      <c r="ADQ96" s="85"/>
      <c r="ADR96" s="85"/>
      <c r="ADS96" s="85"/>
      <c r="ADT96" s="85"/>
      <c r="ADU96" s="85"/>
      <c r="ADV96" s="85"/>
      <c r="ADW96" s="85"/>
      <c r="ADX96" s="85"/>
      <c r="ADY96" s="85"/>
      <c r="ADZ96" s="85"/>
      <c r="AEA96" s="85"/>
      <c r="AEB96" s="85"/>
      <c r="AEC96" s="85"/>
      <c r="AED96" s="85"/>
      <c r="AEE96" s="85"/>
      <c r="AEF96" s="85"/>
      <c r="AEG96" s="85"/>
      <c r="AEH96" s="85"/>
      <c r="AEI96" s="85"/>
      <c r="AEJ96" s="85"/>
      <c r="AEK96" s="85"/>
      <c r="AEL96" s="85"/>
      <c r="AEM96" s="85"/>
      <c r="AEN96" s="85"/>
      <c r="AEO96" s="85"/>
      <c r="AEP96" s="85"/>
      <c r="AEQ96" s="85"/>
      <c r="AER96" s="85"/>
      <c r="AES96" s="85"/>
      <c r="AET96" s="85"/>
      <c r="AEU96" s="85"/>
      <c r="AEV96" s="85"/>
      <c r="AEW96" s="85"/>
      <c r="AEX96" s="85"/>
      <c r="AEY96" s="85"/>
      <c r="AEZ96" s="85"/>
      <c r="AFA96" s="85"/>
      <c r="AFB96" s="85"/>
      <c r="AFC96" s="85"/>
      <c r="AFD96" s="85"/>
      <c r="AFE96" s="85"/>
      <c r="AFF96" s="85"/>
      <c r="AFG96" s="85"/>
      <c r="AFH96" s="85"/>
      <c r="AFI96" s="85"/>
      <c r="AFJ96" s="85"/>
      <c r="AFK96" s="85"/>
      <c r="AFL96" s="85"/>
      <c r="AFM96" s="85"/>
      <c r="AFN96" s="85"/>
      <c r="AFO96" s="85"/>
      <c r="AFP96" s="85"/>
      <c r="AFQ96" s="85"/>
      <c r="AFR96" s="85"/>
      <c r="AFS96" s="85"/>
      <c r="AFT96" s="85"/>
      <c r="AFU96" s="85"/>
      <c r="AFV96" s="85"/>
      <c r="AFW96" s="85"/>
      <c r="AFX96" s="85"/>
      <c r="AFY96" s="85"/>
      <c r="AFZ96" s="85"/>
      <c r="AGA96" s="85"/>
      <c r="AGB96" s="85"/>
      <c r="AGC96" s="85"/>
      <c r="AGD96" s="85"/>
      <c r="AGE96" s="85"/>
      <c r="AGF96" s="85"/>
      <c r="AGG96" s="85"/>
      <c r="AGH96" s="85"/>
      <c r="AGI96" s="85"/>
      <c r="AGJ96" s="85"/>
      <c r="AGK96" s="85"/>
      <c r="AGL96" s="85"/>
      <c r="AGM96" s="85"/>
      <c r="AGN96" s="85"/>
      <c r="AGO96" s="85"/>
      <c r="AGP96" s="85"/>
      <c r="AGQ96" s="85"/>
      <c r="AGR96" s="85"/>
      <c r="AGS96" s="85"/>
      <c r="AGT96" s="85"/>
      <c r="AGU96" s="85"/>
      <c r="AGV96" s="85"/>
      <c r="AGW96" s="85"/>
      <c r="AGX96" s="85"/>
      <c r="AGY96" s="85"/>
      <c r="AGZ96" s="85"/>
      <c r="AHA96" s="85"/>
      <c r="AHB96" s="85"/>
      <c r="AHC96" s="85"/>
      <c r="AHD96" s="85"/>
      <c r="AHE96" s="85"/>
      <c r="AHF96" s="85"/>
      <c r="AHG96" s="85"/>
      <c r="AHH96" s="85"/>
      <c r="AHI96" s="85"/>
      <c r="AHJ96" s="85"/>
      <c r="AHK96" s="85"/>
      <c r="AHL96" s="85"/>
      <c r="AHM96" s="85"/>
      <c r="AHN96" s="85"/>
      <c r="AHO96" s="85"/>
      <c r="AHP96" s="85"/>
      <c r="AHQ96" s="85"/>
      <c r="AHR96" s="85"/>
      <c r="AHS96" s="85"/>
      <c r="AHT96" s="85"/>
      <c r="AHU96" s="85"/>
      <c r="AHV96" s="85"/>
      <c r="AHW96" s="85"/>
      <c r="AHX96" s="85"/>
      <c r="AHY96" s="85"/>
      <c r="AHZ96" s="85"/>
      <c r="AIA96" s="85"/>
      <c r="AIB96" s="85"/>
      <c r="AIC96" s="85"/>
      <c r="AID96" s="85"/>
      <c r="AIE96" s="85"/>
      <c r="AIF96" s="85"/>
      <c r="AIG96" s="85"/>
      <c r="AIH96" s="85"/>
      <c r="AII96" s="85"/>
      <c r="AIJ96" s="85"/>
      <c r="AIK96" s="85"/>
      <c r="AIL96" s="85"/>
      <c r="AIM96" s="85"/>
      <c r="AIN96" s="85"/>
      <c r="AIO96" s="85"/>
      <c r="AIP96" s="85"/>
      <c r="AIQ96" s="85"/>
      <c r="AIR96" s="85"/>
      <c r="AIS96" s="85"/>
      <c r="AIT96" s="85"/>
      <c r="AIU96" s="85"/>
      <c r="AIV96" s="85"/>
      <c r="AIW96" s="85"/>
      <c r="AIX96" s="85"/>
      <c r="AIY96" s="85"/>
      <c r="AIZ96" s="85"/>
      <c r="AJA96" s="85"/>
      <c r="AJB96" s="85"/>
      <c r="AJC96" s="85"/>
      <c r="AJD96" s="85"/>
      <c r="AJE96" s="85"/>
      <c r="AJF96" s="85"/>
      <c r="AJG96" s="85"/>
      <c r="AJH96" s="85"/>
      <c r="AJI96" s="85"/>
      <c r="AJJ96" s="85"/>
      <c r="AJK96" s="85"/>
      <c r="AJL96" s="85"/>
      <c r="AJM96" s="85"/>
      <c r="AJN96" s="85"/>
      <c r="AJO96" s="85"/>
      <c r="AJP96" s="85"/>
      <c r="AJQ96" s="85"/>
      <c r="AJR96" s="85"/>
      <c r="AJS96" s="85"/>
      <c r="AJT96" s="85"/>
      <c r="AJU96" s="85"/>
      <c r="AJV96" s="85"/>
      <c r="AJW96" s="85"/>
      <c r="AJX96" s="85"/>
      <c r="AJY96" s="85"/>
      <c r="AJZ96" s="85"/>
      <c r="AKA96" s="85"/>
      <c r="AKB96" s="85"/>
      <c r="AKC96" s="85"/>
      <c r="AKD96" s="85"/>
      <c r="AKE96" s="85"/>
      <c r="AKF96" s="85"/>
      <c r="AKG96" s="85"/>
      <c r="AKH96" s="85"/>
      <c r="AKI96" s="85"/>
      <c r="AKJ96" s="85"/>
      <c r="AKK96" s="85"/>
      <c r="AKL96" s="85"/>
      <c r="AKM96" s="85"/>
      <c r="AKN96" s="85"/>
      <c r="AKO96" s="85"/>
      <c r="AKP96" s="85"/>
      <c r="AKQ96" s="85"/>
      <c r="AKR96" s="85"/>
      <c r="AKS96" s="85"/>
      <c r="AKT96" s="85"/>
      <c r="AKU96" s="85"/>
      <c r="AKV96" s="85"/>
      <c r="AKW96" s="85"/>
      <c r="AKX96" s="85"/>
      <c r="AKY96" s="85"/>
      <c r="AKZ96" s="85"/>
      <c r="ALA96" s="85"/>
      <c r="ALB96" s="85"/>
      <c r="ALC96" s="85"/>
      <c r="ALD96" s="85"/>
      <c r="ALE96" s="85"/>
      <c r="ALF96" s="85"/>
      <c r="ALG96" s="85"/>
      <c r="ALH96" s="85"/>
      <c r="ALI96" s="85"/>
      <c r="ALJ96" s="85"/>
      <c r="ALK96" s="85"/>
      <c r="ALL96" s="85"/>
      <c r="ALM96" s="85"/>
      <c r="ALN96" s="85"/>
      <c r="ALO96" s="85"/>
      <c r="ALP96" s="85"/>
      <c r="ALQ96" s="85"/>
      <c r="ALR96" s="85"/>
      <c r="ALS96" s="85"/>
      <c r="ALT96" s="85"/>
      <c r="ALU96" s="85"/>
      <c r="ALV96" s="85"/>
      <c r="ALW96" s="85"/>
      <c r="ALX96" s="85"/>
      <c r="ALY96" s="85"/>
      <c r="ALZ96" s="85"/>
      <c r="AMA96" s="85"/>
      <c r="AMB96" s="85"/>
      <c r="AMC96" s="85"/>
      <c r="AMD96" s="85"/>
      <c r="AME96" s="85"/>
      <c r="AMF96" s="85"/>
      <c r="AMG96" s="85"/>
      <c r="AMH96" s="85"/>
      <c r="AMI96" s="85"/>
      <c r="AMJ96" s="85"/>
      <c r="AMK96" s="85"/>
      <c r="AML96" s="85"/>
      <c r="AMM96" s="85"/>
      <c r="AMN96" s="85"/>
      <c r="AMO96" s="85"/>
      <c r="AMP96" s="85"/>
      <c r="AMQ96" s="85"/>
      <c r="AMR96" s="85"/>
      <c r="AMS96" s="85"/>
      <c r="AMT96" s="85"/>
      <c r="AMU96" s="85"/>
      <c r="AMV96" s="85"/>
      <c r="AMW96" s="85"/>
      <c r="AMX96" s="85"/>
      <c r="AMY96" s="85"/>
      <c r="AMZ96" s="85"/>
      <c r="ANA96" s="85"/>
      <c r="ANB96" s="85"/>
      <c r="ANC96" s="85"/>
      <c r="AND96" s="85"/>
      <c r="ANE96" s="85"/>
      <c r="ANF96" s="85"/>
      <c r="ANG96" s="85"/>
      <c r="ANH96" s="85"/>
      <c r="ANI96" s="85"/>
      <c r="ANJ96" s="85"/>
      <c r="ANK96" s="85"/>
      <c r="ANL96" s="85"/>
      <c r="ANM96" s="85"/>
      <c r="ANN96" s="85"/>
      <c r="ANO96" s="85"/>
      <c r="ANP96" s="85"/>
      <c r="ANQ96" s="85"/>
      <c r="ANR96" s="85"/>
      <c r="ANS96" s="85"/>
      <c r="ANT96" s="85"/>
      <c r="ANU96" s="85"/>
      <c r="ANV96" s="85"/>
      <c r="ANW96" s="85"/>
      <c r="ANX96" s="85"/>
      <c r="ANY96" s="85"/>
      <c r="ANZ96" s="85"/>
      <c r="AOA96" s="85"/>
      <c r="AOB96" s="85"/>
      <c r="AOC96" s="85"/>
      <c r="AOD96" s="85"/>
      <c r="AOE96" s="85"/>
      <c r="AOF96" s="85"/>
      <c r="AOG96" s="85"/>
      <c r="AOH96" s="85"/>
      <c r="AOI96" s="85"/>
      <c r="AOJ96" s="85"/>
      <c r="AOK96" s="85"/>
      <c r="AOL96" s="85"/>
      <c r="AOM96" s="85"/>
      <c r="AON96" s="85"/>
      <c r="AOO96" s="85"/>
      <c r="AOP96" s="85"/>
      <c r="AOQ96" s="85"/>
      <c r="AOR96" s="85"/>
      <c r="AOS96" s="85"/>
      <c r="AOT96" s="85"/>
      <c r="AOU96" s="85"/>
      <c r="AOV96" s="85"/>
      <c r="AOW96" s="85"/>
      <c r="AOX96" s="85"/>
      <c r="AOY96" s="85"/>
      <c r="AOZ96" s="85"/>
      <c r="APA96" s="85"/>
      <c r="APB96" s="85"/>
      <c r="APC96" s="85"/>
      <c r="APD96" s="85"/>
      <c r="APE96" s="85"/>
      <c r="APF96" s="85"/>
      <c r="APG96" s="85"/>
      <c r="APH96" s="85"/>
      <c r="API96" s="85"/>
      <c r="APJ96" s="85"/>
      <c r="APK96" s="85"/>
      <c r="APL96" s="85"/>
      <c r="APM96" s="85"/>
      <c r="APN96" s="85"/>
      <c r="APO96" s="85"/>
      <c r="APP96" s="85"/>
      <c r="APQ96" s="85"/>
      <c r="APR96" s="85"/>
      <c r="APS96" s="85"/>
      <c r="APT96" s="85"/>
      <c r="APU96" s="85"/>
      <c r="APV96" s="85"/>
      <c r="APW96" s="85"/>
      <c r="APX96" s="85"/>
      <c r="APY96" s="85"/>
      <c r="APZ96" s="85"/>
      <c r="AQA96" s="85"/>
      <c r="AQB96" s="85"/>
      <c r="AQC96" s="85"/>
      <c r="AQD96" s="85"/>
      <c r="AQE96" s="85"/>
      <c r="AQF96" s="85"/>
      <c r="AQG96" s="85"/>
      <c r="AQH96" s="85"/>
      <c r="AQI96" s="85"/>
      <c r="AQJ96" s="85"/>
      <c r="AQK96" s="85"/>
      <c r="AQL96" s="85"/>
      <c r="AQM96" s="85"/>
      <c r="AQN96" s="85"/>
      <c r="AQO96" s="85"/>
      <c r="AQP96" s="85"/>
      <c r="AQQ96" s="85"/>
      <c r="AQR96" s="85"/>
      <c r="AQS96" s="85"/>
      <c r="AQT96" s="85"/>
      <c r="AQU96" s="85"/>
      <c r="AQV96" s="85"/>
      <c r="AQW96" s="85"/>
      <c r="AQX96" s="85"/>
      <c r="AQY96" s="85"/>
      <c r="AQZ96" s="85"/>
      <c r="ARA96" s="85"/>
      <c r="ARB96" s="85"/>
      <c r="ARC96" s="85"/>
      <c r="ARD96" s="85"/>
      <c r="ARE96" s="85"/>
      <c r="ARF96" s="85"/>
      <c r="ARG96" s="85"/>
      <c r="ARH96" s="85"/>
      <c r="ARI96" s="85"/>
      <c r="ARJ96" s="85"/>
      <c r="ARK96" s="85"/>
      <c r="ARL96" s="85"/>
      <c r="ARM96" s="85"/>
      <c r="ARN96" s="85"/>
      <c r="ARO96" s="85"/>
      <c r="ARP96" s="85"/>
      <c r="ARQ96" s="85"/>
      <c r="ARR96" s="85"/>
      <c r="ARS96" s="85"/>
      <c r="ART96" s="85"/>
      <c r="ARU96" s="85"/>
      <c r="ARV96" s="85"/>
      <c r="ARW96" s="85"/>
      <c r="ARX96" s="85"/>
      <c r="ARY96" s="85"/>
      <c r="ARZ96" s="85"/>
      <c r="ASA96" s="85"/>
      <c r="ASB96" s="85"/>
      <c r="ASC96" s="85"/>
      <c r="ASD96" s="85"/>
      <c r="ASE96" s="85"/>
      <c r="ASF96" s="85"/>
      <c r="ASG96" s="85"/>
      <c r="ASH96" s="85"/>
      <c r="ASI96" s="85"/>
      <c r="ASJ96" s="85"/>
      <c r="ASK96" s="85"/>
      <c r="ASL96" s="85"/>
      <c r="ASM96" s="85"/>
      <c r="ASN96" s="85"/>
      <c r="ASO96" s="85"/>
      <c r="ASP96" s="85"/>
      <c r="ASQ96" s="85"/>
      <c r="ASR96" s="85"/>
      <c r="ASS96" s="85"/>
      <c r="AST96" s="85"/>
      <c r="ASU96" s="85"/>
      <c r="ASV96" s="85"/>
      <c r="ASW96" s="85"/>
      <c r="ASX96" s="85"/>
      <c r="ASY96" s="85"/>
      <c r="ASZ96" s="85"/>
      <c r="ATA96" s="85"/>
      <c r="ATB96" s="85"/>
      <c r="ATC96" s="85"/>
      <c r="ATD96" s="85"/>
      <c r="ATE96" s="85"/>
      <c r="ATF96" s="85"/>
      <c r="ATG96" s="85"/>
      <c r="ATH96" s="85"/>
      <c r="ATI96" s="85"/>
      <c r="ATJ96" s="85"/>
      <c r="ATK96" s="85"/>
      <c r="ATL96" s="85"/>
      <c r="ATM96" s="85"/>
      <c r="ATN96" s="85"/>
      <c r="ATO96" s="85"/>
      <c r="ATP96" s="85"/>
      <c r="ATQ96" s="85"/>
      <c r="ATR96" s="85"/>
      <c r="ATS96" s="85"/>
      <c r="ATT96" s="85"/>
      <c r="ATU96" s="85"/>
      <c r="ATV96" s="85"/>
      <c r="ATW96" s="85"/>
      <c r="ATX96" s="85"/>
      <c r="ATY96" s="85"/>
      <c r="ATZ96" s="85"/>
      <c r="AUA96" s="85"/>
      <c r="AUB96" s="85"/>
      <c r="AUC96" s="85"/>
      <c r="AUD96" s="85"/>
      <c r="AUE96" s="85"/>
      <c r="AUF96" s="85"/>
      <c r="AUG96" s="85"/>
      <c r="AUH96" s="85"/>
      <c r="AUI96" s="85"/>
      <c r="AUJ96" s="85"/>
      <c r="AUK96" s="85"/>
      <c r="AUL96" s="85"/>
      <c r="AUM96" s="85"/>
      <c r="AUN96" s="85"/>
      <c r="AUO96" s="85"/>
      <c r="AUP96" s="85"/>
      <c r="AUQ96" s="85"/>
      <c r="AUR96" s="85"/>
      <c r="AUS96" s="85"/>
      <c r="AUT96" s="85"/>
      <c r="AUU96" s="85"/>
      <c r="AUV96" s="85"/>
      <c r="AUW96" s="85"/>
      <c r="AUX96" s="85"/>
      <c r="AUY96" s="85"/>
      <c r="AUZ96" s="85"/>
      <c r="AVA96" s="85"/>
      <c r="AVB96" s="85"/>
      <c r="AVC96" s="85"/>
      <c r="AVD96" s="85"/>
      <c r="AVE96" s="85"/>
      <c r="AVF96" s="85"/>
      <c r="AVG96" s="85"/>
      <c r="AVH96" s="85"/>
      <c r="AVI96" s="85"/>
      <c r="AVJ96" s="85"/>
      <c r="AVK96" s="85"/>
      <c r="AVL96" s="85"/>
      <c r="AVM96" s="85"/>
      <c r="AVN96" s="85"/>
      <c r="AVO96" s="85"/>
      <c r="AVP96" s="85"/>
      <c r="AVQ96" s="85"/>
      <c r="AVR96" s="85"/>
      <c r="AVS96" s="85"/>
      <c r="AVT96" s="85"/>
      <c r="AVU96" s="85"/>
      <c r="AVV96" s="85"/>
      <c r="AVW96" s="85"/>
      <c r="AVX96" s="85"/>
      <c r="AVY96" s="85"/>
      <c r="AVZ96" s="85"/>
      <c r="AWA96" s="85"/>
      <c r="AWB96" s="85"/>
      <c r="AWC96" s="85"/>
      <c r="AWD96" s="85"/>
      <c r="AWE96" s="85"/>
      <c r="AWF96" s="85"/>
      <c r="AWG96" s="85"/>
      <c r="AWH96" s="85"/>
      <c r="AWI96" s="85"/>
      <c r="AWJ96" s="85"/>
      <c r="AWK96" s="85"/>
      <c r="AWL96" s="85"/>
      <c r="AWM96" s="85"/>
      <c r="AWN96" s="85"/>
      <c r="AWO96" s="85"/>
      <c r="AWP96" s="85"/>
      <c r="AWQ96" s="85"/>
      <c r="AWR96" s="85"/>
      <c r="AWS96" s="85"/>
      <c r="AWT96" s="85"/>
      <c r="AWU96" s="85"/>
      <c r="AWV96" s="85"/>
      <c r="AWW96" s="85"/>
      <c r="AWX96" s="85"/>
      <c r="AWY96" s="85"/>
      <c r="AWZ96" s="85"/>
      <c r="AXA96" s="85"/>
      <c r="AXB96" s="85"/>
      <c r="AXC96" s="85"/>
      <c r="AXD96" s="85"/>
      <c r="AXE96" s="85"/>
      <c r="AXF96" s="85"/>
      <c r="AXG96" s="85"/>
      <c r="AXH96" s="85"/>
      <c r="AXI96" s="85"/>
      <c r="AXJ96" s="85"/>
      <c r="AXK96" s="85"/>
      <c r="AXL96" s="85"/>
      <c r="AXM96" s="85"/>
      <c r="AXN96" s="85"/>
      <c r="AXO96" s="85"/>
      <c r="AXP96" s="85"/>
      <c r="AXQ96" s="85"/>
      <c r="AXR96" s="85"/>
      <c r="AXS96" s="85"/>
      <c r="AXT96" s="85"/>
      <c r="AXU96" s="85"/>
      <c r="AXV96" s="85"/>
      <c r="AXW96" s="85"/>
      <c r="AXX96" s="85"/>
      <c r="AXY96" s="85"/>
      <c r="AXZ96" s="85"/>
      <c r="AYA96" s="85"/>
      <c r="AYB96" s="85"/>
      <c r="AYC96" s="85"/>
      <c r="AYD96" s="85"/>
      <c r="AYE96" s="85"/>
      <c r="AYF96" s="85"/>
      <c r="AYG96" s="85"/>
      <c r="AYH96" s="85"/>
      <c r="AYI96" s="85"/>
      <c r="AYJ96" s="85"/>
      <c r="AYK96" s="85"/>
      <c r="AYL96" s="85"/>
      <c r="AYM96" s="85"/>
      <c r="AYN96" s="85"/>
      <c r="AYO96" s="85"/>
      <c r="AYP96" s="85"/>
      <c r="AYQ96" s="85"/>
      <c r="AYR96" s="85"/>
      <c r="AYS96" s="85"/>
      <c r="AYT96" s="85"/>
      <c r="AYU96" s="85"/>
      <c r="AYV96" s="85"/>
      <c r="AYW96" s="85"/>
      <c r="AYX96" s="85"/>
      <c r="AYY96" s="85"/>
      <c r="AYZ96" s="85"/>
      <c r="AZA96" s="85"/>
      <c r="AZB96" s="85"/>
      <c r="AZC96" s="85"/>
      <c r="AZD96" s="85"/>
      <c r="AZE96" s="85"/>
      <c r="AZF96" s="85"/>
      <c r="AZG96" s="85"/>
      <c r="AZH96" s="85"/>
      <c r="AZI96" s="85"/>
      <c r="AZJ96" s="85"/>
      <c r="AZK96" s="85"/>
      <c r="AZL96" s="85"/>
      <c r="AZM96" s="85"/>
      <c r="AZN96" s="85"/>
      <c r="AZO96" s="85"/>
      <c r="AZP96" s="85"/>
      <c r="AZQ96" s="85"/>
      <c r="AZR96" s="85"/>
      <c r="AZS96" s="85"/>
      <c r="AZT96" s="85"/>
      <c r="AZU96" s="85"/>
      <c r="AZV96" s="85"/>
      <c r="AZW96" s="85"/>
      <c r="AZX96" s="85"/>
      <c r="AZY96" s="85"/>
      <c r="AZZ96" s="85"/>
      <c r="BAA96" s="85"/>
      <c r="BAB96" s="85"/>
      <c r="BAC96" s="85"/>
      <c r="BAD96" s="85"/>
      <c r="BAE96" s="85"/>
      <c r="BAF96" s="85"/>
      <c r="BAG96" s="85"/>
      <c r="BAH96" s="85"/>
      <c r="BAI96" s="85"/>
      <c r="BAJ96" s="85"/>
      <c r="BAK96" s="85"/>
      <c r="BAL96" s="85"/>
      <c r="BAM96" s="85"/>
      <c r="BAN96" s="85"/>
      <c r="BAO96" s="85"/>
      <c r="BAP96" s="85"/>
      <c r="BAQ96" s="85"/>
      <c r="BAR96" s="85"/>
      <c r="BAS96" s="85"/>
      <c r="BAT96" s="85"/>
      <c r="BAU96" s="85"/>
      <c r="BAV96" s="85"/>
      <c r="BAW96" s="85"/>
      <c r="BAX96" s="85"/>
      <c r="BAY96" s="85"/>
      <c r="BAZ96" s="85"/>
      <c r="BBA96" s="85"/>
      <c r="BBB96" s="85"/>
      <c r="BBC96" s="85"/>
      <c r="BBD96" s="85"/>
      <c r="BBE96" s="85"/>
      <c r="BBF96" s="85"/>
      <c r="BBG96" s="85"/>
      <c r="BBH96" s="85"/>
      <c r="BBI96" s="85"/>
      <c r="BBJ96" s="85"/>
      <c r="BBK96" s="85"/>
      <c r="BBL96" s="85"/>
      <c r="BBM96" s="85"/>
      <c r="BBN96" s="85"/>
      <c r="BBO96" s="85"/>
      <c r="BBP96" s="85"/>
      <c r="BBQ96" s="85"/>
      <c r="BBR96" s="85"/>
      <c r="BBS96" s="85"/>
      <c r="BBT96" s="85"/>
      <c r="BBU96" s="85"/>
      <c r="BBV96" s="85"/>
      <c r="BBW96" s="85"/>
      <c r="BBX96" s="85"/>
      <c r="BBY96" s="85"/>
      <c r="BBZ96" s="85"/>
      <c r="BCA96" s="85"/>
      <c r="BCB96" s="85"/>
      <c r="BCC96" s="85"/>
      <c r="BCD96" s="85"/>
      <c r="BCE96" s="85"/>
      <c r="BCF96" s="85"/>
      <c r="BCG96" s="85"/>
      <c r="BCH96" s="85"/>
      <c r="BCI96" s="85"/>
      <c r="BCJ96" s="85"/>
      <c r="BCK96" s="85"/>
      <c r="BCL96" s="85"/>
      <c r="BCM96" s="85"/>
      <c r="BCN96" s="85"/>
      <c r="BCO96" s="85"/>
      <c r="BCP96" s="85"/>
      <c r="BCQ96" s="85"/>
      <c r="BCR96" s="85"/>
      <c r="BCS96" s="85"/>
      <c r="BCT96" s="85"/>
      <c r="BCU96" s="85"/>
      <c r="BCV96" s="85"/>
      <c r="BCW96" s="85"/>
      <c r="BCX96" s="85"/>
      <c r="BCY96" s="85"/>
      <c r="BCZ96" s="85"/>
      <c r="BDA96" s="85"/>
      <c r="BDB96" s="85"/>
      <c r="BDC96" s="85"/>
      <c r="BDD96" s="85"/>
      <c r="BDE96" s="85"/>
      <c r="BDF96" s="85"/>
      <c r="BDG96" s="85"/>
      <c r="BDH96" s="85"/>
      <c r="BDI96" s="85"/>
      <c r="BDJ96" s="85"/>
      <c r="BDK96" s="85"/>
      <c r="BDL96" s="85"/>
      <c r="BDM96" s="85"/>
      <c r="BDN96" s="85"/>
      <c r="BDO96" s="85"/>
      <c r="BDP96" s="85"/>
      <c r="BDQ96" s="85"/>
      <c r="BDR96" s="85"/>
      <c r="BDS96" s="85"/>
      <c r="BDT96" s="85"/>
      <c r="BDU96" s="85"/>
      <c r="BDV96" s="85"/>
      <c r="BDW96" s="85"/>
      <c r="BDX96" s="85"/>
      <c r="BDY96" s="85"/>
      <c r="BDZ96" s="85"/>
      <c r="BEA96" s="85"/>
      <c r="BEB96" s="85"/>
      <c r="BEC96" s="85"/>
      <c r="BED96" s="85"/>
      <c r="BEE96" s="85"/>
      <c r="BEF96" s="85"/>
      <c r="BEG96" s="85"/>
      <c r="BEH96" s="85"/>
      <c r="BEI96" s="85"/>
      <c r="BEJ96" s="85"/>
      <c r="BEK96" s="85"/>
      <c r="BEL96" s="85"/>
      <c r="BEM96" s="85"/>
      <c r="BEN96" s="85"/>
      <c r="BEO96" s="85"/>
      <c r="BEP96" s="85"/>
      <c r="BEQ96" s="85"/>
      <c r="BER96" s="85"/>
      <c r="BES96" s="85"/>
      <c r="BET96" s="85"/>
      <c r="BEU96" s="85"/>
      <c r="BEV96" s="85"/>
      <c r="BEW96" s="85"/>
      <c r="BEX96" s="85"/>
      <c r="BEY96" s="85"/>
      <c r="BEZ96" s="85"/>
      <c r="BFA96" s="85"/>
      <c r="BFB96" s="85"/>
      <c r="BFC96" s="85"/>
      <c r="BFD96" s="85"/>
      <c r="BFE96" s="85"/>
      <c r="BFF96" s="85"/>
      <c r="BFG96" s="85"/>
      <c r="BFH96" s="85"/>
      <c r="BFI96" s="85"/>
      <c r="BFJ96" s="85"/>
      <c r="BFK96" s="85"/>
      <c r="BFL96" s="85"/>
      <c r="BFM96" s="85"/>
      <c r="BFN96" s="85"/>
      <c r="BFO96" s="85"/>
      <c r="BFP96" s="85"/>
      <c r="BFQ96" s="85"/>
      <c r="BFR96" s="85"/>
      <c r="BFS96" s="85"/>
      <c r="BFT96" s="85"/>
      <c r="BFU96" s="85"/>
      <c r="BFV96" s="85"/>
      <c r="BFW96" s="85"/>
      <c r="BFX96" s="85"/>
      <c r="BFY96" s="85"/>
      <c r="BFZ96" s="85"/>
      <c r="BGA96" s="85"/>
      <c r="BGB96" s="85"/>
      <c r="BGC96" s="85"/>
      <c r="BGD96" s="85"/>
      <c r="BGE96" s="85"/>
      <c r="BGF96" s="85"/>
      <c r="BGG96" s="85"/>
      <c r="BGH96" s="85"/>
      <c r="BGI96" s="85"/>
      <c r="BGJ96" s="85"/>
      <c r="BGK96" s="85"/>
      <c r="BGL96" s="85"/>
      <c r="BGM96" s="85"/>
      <c r="BGN96" s="85"/>
      <c r="BGO96" s="85"/>
      <c r="BGP96" s="85"/>
      <c r="BGQ96" s="85"/>
      <c r="BGR96" s="85"/>
      <c r="BGS96" s="85"/>
      <c r="BGT96" s="85"/>
      <c r="BGU96" s="85"/>
      <c r="BGV96" s="85"/>
      <c r="BGW96" s="85"/>
      <c r="BGX96" s="85"/>
      <c r="BGY96" s="85"/>
      <c r="BGZ96" s="85"/>
      <c r="BHA96" s="85"/>
      <c r="BHB96" s="85"/>
      <c r="BHC96" s="85"/>
      <c r="BHD96" s="85"/>
      <c r="BHE96" s="85"/>
      <c r="BHF96" s="85"/>
      <c r="BHG96" s="85"/>
      <c r="BHH96" s="85"/>
      <c r="BHI96" s="85"/>
      <c r="BHJ96" s="85"/>
      <c r="BHK96" s="85"/>
      <c r="BHL96" s="85"/>
      <c r="BHM96" s="85"/>
      <c r="BHN96" s="85"/>
      <c r="BHO96" s="85"/>
      <c r="BHP96" s="85"/>
      <c r="BHQ96" s="85"/>
      <c r="BHR96" s="85"/>
      <c r="BHS96" s="85"/>
      <c r="BHT96" s="85"/>
      <c r="BHU96" s="85"/>
      <c r="BHV96" s="85"/>
      <c r="BHW96" s="85"/>
      <c r="BHX96" s="85"/>
      <c r="BHY96" s="85"/>
      <c r="BHZ96" s="85"/>
      <c r="BIA96" s="85"/>
      <c r="BIB96" s="85"/>
      <c r="BIC96" s="85"/>
      <c r="BID96" s="85"/>
      <c r="BIE96" s="85"/>
      <c r="BIF96" s="85"/>
      <c r="BIG96" s="85"/>
      <c r="BIH96" s="85"/>
      <c r="BII96" s="85"/>
      <c r="BIJ96" s="85"/>
      <c r="BIK96" s="85"/>
      <c r="BIL96" s="85"/>
      <c r="BIM96" s="85"/>
      <c r="BIN96" s="85"/>
      <c r="BIO96" s="85"/>
      <c r="BIP96" s="85"/>
      <c r="BIQ96" s="85"/>
      <c r="BIR96" s="85"/>
      <c r="BIS96" s="85"/>
      <c r="BIT96" s="85"/>
      <c r="BIU96" s="85"/>
      <c r="BIV96" s="85"/>
      <c r="BIW96" s="85"/>
      <c r="BIX96" s="85"/>
      <c r="BIY96" s="85"/>
      <c r="BIZ96" s="85"/>
      <c r="BJA96" s="85"/>
      <c r="BJB96" s="85"/>
      <c r="BJC96" s="85"/>
      <c r="BJD96" s="85"/>
      <c r="BJE96" s="85"/>
      <c r="BJF96" s="85"/>
      <c r="BJG96" s="85"/>
      <c r="BJH96" s="85"/>
      <c r="BJI96" s="85"/>
      <c r="BJJ96" s="85"/>
      <c r="BJK96" s="85"/>
      <c r="BJL96" s="85"/>
      <c r="BJM96" s="85"/>
      <c r="BJN96" s="85"/>
      <c r="BJO96" s="85"/>
      <c r="BJP96" s="85"/>
      <c r="BJQ96" s="85"/>
      <c r="BJR96" s="85"/>
      <c r="BJS96" s="85"/>
      <c r="BJT96" s="85"/>
      <c r="BJU96" s="85"/>
      <c r="BJV96" s="85"/>
      <c r="BJW96" s="85"/>
      <c r="BJX96" s="85"/>
      <c r="BJY96" s="85"/>
      <c r="BJZ96" s="85"/>
      <c r="BKA96" s="85"/>
      <c r="BKB96" s="85"/>
      <c r="BKC96" s="85"/>
      <c r="BKD96" s="85"/>
      <c r="BKE96" s="85"/>
      <c r="BKF96" s="85"/>
      <c r="BKG96" s="85"/>
      <c r="BKH96" s="85"/>
      <c r="BKI96" s="85"/>
      <c r="BKJ96" s="85"/>
      <c r="BKK96" s="85"/>
      <c r="BKL96" s="85"/>
      <c r="BKM96" s="85"/>
      <c r="BKN96" s="85"/>
      <c r="BKO96" s="85"/>
      <c r="BKP96" s="85"/>
      <c r="BKQ96" s="85"/>
      <c r="BKR96" s="85"/>
      <c r="BKS96" s="85"/>
      <c r="BKT96" s="85"/>
      <c r="BKU96" s="85"/>
      <c r="BKV96" s="85"/>
      <c r="BKW96" s="85"/>
      <c r="BKX96" s="85"/>
      <c r="BKY96" s="85"/>
      <c r="BKZ96" s="85"/>
      <c r="BLA96" s="85"/>
      <c r="BLB96" s="85"/>
      <c r="BLC96" s="85"/>
      <c r="BLD96" s="85"/>
      <c r="BLE96" s="85"/>
      <c r="BLF96" s="85"/>
      <c r="BLG96" s="85"/>
      <c r="BLH96" s="85"/>
      <c r="BLI96" s="85"/>
      <c r="BLJ96" s="85"/>
      <c r="BLK96" s="85"/>
      <c r="BLL96" s="85"/>
      <c r="BLM96" s="85"/>
      <c r="BLN96" s="85"/>
      <c r="BLO96" s="85"/>
      <c r="BLP96" s="85"/>
      <c r="BLQ96" s="85"/>
      <c r="BLR96" s="85"/>
      <c r="BLS96" s="85"/>
      <c r="BLT96" s="85"/>
      <c r="BLU96" s="85"/>
      <c r="BLV96" s="85"/>
      <c r="BLW96" s="85"/>
      <c r="BLX96" s="85"/>
      <c r="BLY96" s="85"/>
      <c r="BLZ96" s="85"/>
      <c r="BMA96" s="85"/>
      <c r="BMB96" s="85"/>
      <c r="BMC96" s="85"/>
      <c r="BMD96" s="85"/>
      <c r="BME96" s="85"/>
      <c r="BMF96" s="85"/>
      <c r="BMG96" s="85"/>
      <c r="BMH96" s="85"/>
      <c r="BMI96" s="85"/>
      <c r="BMJ96" s="85"/>
      <c r="BMK96" s="85"/>
      <c r="BML96" s="85"/>
      <c r="BMM96" s="85"/>
      <c r="BMN96" s="85"/>
      <c r="BMO96" s="85"/>
      <c r="BMP96" s="85"/>
      <c r="BMQ96" s="85"/>
      <c r="BMR96" s="85"/>
      <c r="BMS96" s="85"/>
      <c r="BMT96" s="85"/>
      <c r="BMU96" s="85"/>
      <c r="BMV96" s="85"/>
      <c r="BMW96" s="85"/>
      <c r="BMX96" s="85"/>
      <c r="BMY96" s="85"/>
      <c r="BMZ96" s="85"/>
      <c r="BNA96" s="85"/>
      <c r="BNB96" s="85"/>
      <c r="BNC96" s="85"/>
      <c r="BND96" s="85"/>
      <c r="BNE96" s="85"/>
      <c r="BNF96" s="85"/>
      <c r="BNG96" s="85"/>
      <c r="BNH96" s="85"/>
      <c r="BNI96" s="85"/>
      <c r="BNJ96" s="85"/>
      <c r="BNK96" s="85"/>
      <c r="BNL96" s="85"/>
      <c r="BNM96" s="85"/>
      <c r="BNN96" s="85"/>
      <c r="BNO96" s="85"/>
      <c r="BNP96" s="85"/>
      <c r="BNQ96" s="85"/>
      <c r="BNR96" s="85"/>
      <c r="BNS96" s="85"/>
      <c r="BNT96" s="85"/>
      <c r="BNU96" s="85"/>
      <c r="BNV96" s="85"/>
      <c r="BNW96" s="85"/>
      <c r="BNX96" s="85"/>
      <c r="BNY96" s="85"/>
      <c r="BNZ96" s="85"/>
      <c r="BOA96" s="85"/>
      <c r="BOB96" s="85"/>
      <c r="BOC96" s="85"/>
      <c r="BOD96" s="85"/>
      <c r="BOE96" s="85"/>
      <c r="BOF96" s="85"/>
      <c r="BOG96" s="85"/>
      <c r="BOH96" s="85"/>
      <c r="BOI96" s="85"/>
      <c r="BOJ96" s="85"/>
      <c r="BOK96" s="85"/>
      <c r="BOL96" s="85"/>
      <c r="BOM96" s="85"/>
      <c r="BON96" s="85"/>
      <c r="BOO96" s="85"/>
      <c r="BOP96" s="85"/>
      <c r="BOQ96" s="85"/>
      <c r="BOR96" s="85"/>
      <c r="BOS96" s="85"/>
      <c r="BOT96" s="85"/>
      <c r="BOU96" s="85"/>
      <c r="BOV96" s="85"/>
      <c r="BOW96" s="85"/>
      <c r="BOX96" s="85"/>
      <c r="BOY96" s="85"/>
      <c r="BOZ96" s="85"/>
      <c r="BPA96" s="85"/>
      <c r="BPB96" s="85"/>
      <c r="BPC96" s="85"/>
      <c r="BPD96" s="85"/>
      <c r="BPE96" s="85"/>
      <c r="BPF96" s="85"/>
      <c r="BPG96" s="85"/>
      <c r="BPH96" s="85"/>
      <c r="BPI96" s="85"/>
      <c r="BPJ96" s="85"/>
      <c r="BPK96" s="85"/>
      <c r="BPL96" s="85"/>
      <c r="BPM96" s="85"/>
      <c r="BPN96" s="85"/>
      <c r="BPO96" s="85"/>
      <c r="BPP96" s="85"/>
      <c r="BPQ96" s="85"/>
      <c r="BPR96" s="85"/>
      <c r="BPS96" s="85"/>
      <c r="BPT96" s="85"/>
      <c r="BPU96" s="85"/>
      <c r="BPV96" s="85"/>
      <c r="BPW96" s="85"/>
      <c r="BPX96" s="85"/>
      <c r="BPY96" s="85"/>
      <c r="BPZ96" s="85"/>
      <c r="BQA96" s="85"/>
      <c r="BQB96" s="85"/>
      <c r="BQC96" s="85"/>
      <c r="BQD96" s="85"/>
      <c r="BQE96" s="85"/>
      <c r="BQF96" s="85"/>
      <c r="BQG96" s="85"/>
      <c r="BQH96" s="85"/>
      <c r="BQI96" s="85"/>
      <c r="BQJ96" s="85"/>
      <c r="BQK96" s="85"/>
      <c r="BQL96" s="85"/>
      <c r="BQM96" s="85"/>
      <c r="BQN96" s="85"/>
      <c r="BQO96" s="85"/>
      <c r="BQP96" s="85"/>
      <c r="BQQ96" s="85"/>
      <c r="BQR96" s="85"/>
      <c r="BQS96" s="85"/>
      <c r="BQT96" s="85"/>
      <c r="BQU96" s="85"/>
      <c r="BQV96" s="85"/>
      <c r="BQW96" s="85"/>
      <c r="BQX96" s="85"/>
      <c r="BQY96" s="85"/>
      <c r="BQZ96" s="85"/>
      <c r="BRA96" s="85"/>
      <c r="BRB96" s="85"/>
      <c r="BRC96" s="85"/>
      <c r="BRD96" s="85"/>
      <c r="BRE96" s="85"/>
      <c r="BRF96" s="85"/>
      <c r="BRG96" s="85"/>
      <c r="BRH96" s="85"/>
      <c r="BRI96" s="85"/>
      <c r="BRJ96" s="85"/>
      <c r="BRK96" s="85"/>
      <c r="BRL96" s="85"/>
      <c r="BRM96" s="85"/>
      <c r="BRN96" s="85"/>
      <c r="BRO96" s="85"/>
      <c r="BRP96" s="85"/>
      <c r="BRQ96" s="85"/>
      <c r="BRR96" s="85"/>
      <c r="BRS96" s="85"/>
      <c r="BRT96" s="85"/>
      <c r="BRU96" s="85"/>
      <c r="BRV96" s="85"/>
      <c r="BRW96" s="85"/>
      <c r="BRX96" s="85"/>
      <c r="BRY96" s="85"/>
      <c r="BRZ96" s="85"/>
      <c r="BSA96" s="85"/>
      <c r="BSB96" s="85"/>
      <c r="BSC96" s="85"/>
      <c r="BSD96" s="85"/>
      <c r="BSE96" s="85"/>
      <c r="BSF96" s="85"/>
      <c r="BSG96" s="85"/>
      <c r="BSH96" s="85"/>
      <c r="BSI96" s="85"/>
      <c r="BSJ96" s="85"/>
      <c r="BSK96" s="85"/>
      <c r="BSL96" s="85"/>
      <c r="BSM96" s="85"/>
      <c r="BSN96" s="85"/>
      <c r="BSO96" s="85"/>
      <c r="BSP96" s="85"/>
      <c r="BSQ96" s="85"/>
      <c r="BSR96" s="85"/>
      <c r="BSS96" s="85"/>
      <c r="BST96" s="85"/>
      <c r="BSU96" s="85"/>
      <c r="BSV96" s="85"/>
      <c r="BSW96" s="85"/>
      <c r="BSX96" s="85"/>
      <c r="BSY96" s="85"/>
      <c r="BSZ96" s="85"/>
      <c r="BTA96" s="85"/>
      <c r="BTB96" s="85"/>
      <c r="BTC96" s="85"/>
      <c r="BTD96" s="85"/>
      <c r="BTE96" s="85"/>
      <c r="BTF96" s="85"/>
      <c r="BTG96" s="85"/>
      <c r="BTH96" s="85"/>
      <c r="BTI96" s="85"/>
      <c r="BTJ96" s="85"/>
      <c r="BTK96" s="85"/>
      <c r="BTL96" s="85"/>
      <c r="BTM96" s="85"/>
      <c r="BTN96" s="85"/>
      <c r="BTO96" s="85"/>
      <c r="BTP96" s="85"/>
      <c r="BTQ96" s="85"/>
      <c r="BTR96" s="85"/>
      <c r="BTS96" s="85"/>
      <c r="BTT96" s="85"/>
      <c r="BTU96" s="85"/>
      <c r="BTV96" s="85"/>
      <c r="BTW96" s="85"/>
      <c r="BTX96" s="85"/>
      <c r="BTY96" s="85"/>
      <c r="BTZ96" s="85"/>
      <c r="BUA96" s="85"/>
      <c r="BUB96" s="85"/>
      <c r="BUC96" s="85"/>
      <c r="BUD96" s="85"/>
      <c r="BUE96" s="85"/>
      <c r="BUF96" s="85"/>
      <c r="BUG96" s="85"/>
      <c r="BUH96" s="85"/>
      <c r="BUI96" s="85"/>
      <c r="BUJ96" s="85"/>
      <c r="BUK96" s="85"/>
      <c r="BUL96" s="85"/>
      <c r="BUM96" s="85"/>
      <c r="BUN96" s="85"/>
      <c r="BUO96" s="85"/>
      <c r="BUP96" s="85"/>
      <c r="BUQ96" s="85"/>
      <c r="BUR96" s="85"/>
      <c r="BUS96" s="85"/>
      <c r="BUT96" s="85"/>
      <c r="BUU96" s="85"/>
      <c r="BUV96" s="85"/>
      <c r="BUW96" s="85"/>
      <c r="BUX96" s="85"/>
      <c r="BUY96" s="85"/>
      <c r="BUZ96" s="85"/>
      <c r="BVA96" s="85"/>
      <c r="BVB96" s="85"/>
      <c r="BVC96" s="85"/>
      <c r="BVD96" s="85"/>
      <c r="BVE96" s="85"/>
      <c r="BVF96" s="85"/>
      <c r="BVG96" s="85"/>
      <c r="BVH96" s="85"/>
      <c r="BVI96" s="85"/>
      <c r="BVJ96" s="85"/>
      <c r="BVK96" s="85"/>
      <c r="BVL96" s="85"/>
      <c r="BVM96" s="85"/>
      <c r="BVN96" s="85"/>
      <c r="BVO96" s="85"/>
      <c r="BVP96" s="85"/>
      <c r="BVQ96" s="85"/>
      <c r="BVR96" s="85"/>
      <c r="BVS96" s="85"/>
      <c r="BVT96" s="85"/>
      <c r="BVU96" s="85"/>
      <c r="BVV96" s="85"/>
      <c r="BVW96" s="85"/>
      <c r="BVX96" s="85"/>
      <c r="BVY96" s="85"/>
      <c r="BVZ96" s="85"/>
      <c r="BWA96" s="85"/>
      <c r="BWB96" s="85"/>
      <c r="BWC96" s="85"/>
      <c r="BWD96" s="85"/>
      <c r="BWE96" s="85"/>
      <c r="BWF96" s="85"/>
      <c r="BWG96" s="85"/>
      <c r="BWH96" s="85"/>
      <c r="BWI96" s="85"/>
      <c r="BWJ96" s="85"/>
      <c r="BWK96" s="85"/>
      <c r="BWL96" s="85"/>
      <c r="BWM96" s="85"/>
      <c r="BWN96" s="85"/>
      <c r="BWO96" s="85"/>
      <c r="BWP96" s="85"/>
      <c r="BWQ96" s="85"/>
      <c r="BWR96" s="85"/>
      <c r="BWS96" s="85"/>
      <c r="BWT96" s="85"/>
      <c r="BWU96" s="85"/>
      <c r="BWV96" s="85"/>
      <c r="BWW96" s="85"/>
      <c r="BWX96" s="85"/>
      <c r="BWY96" s="85"/>
      <c r="BWZ96" s="85"/>
      <c r="BXA96" s="85"/>
      <c r="BXB96" s="85"/>
      <c r="BXC96" s="85"/>
      <c r="BXD96" s="85"/>
      <c r="BXE96" s="85"/>
      <c r="BXF96" s="85"/>
      <c r="BXG96" s="85"/>
      <c r="BXH96" s="85"/>
      <c r="BXI96" s="85"/>
      <c r="BXJ96" s="85"/>
      <c r="BXK96" s="85"/>
      <c r="BXL96" s="85"/>
      <c r="BXM96" s="85"/>
      <c r="BXN96" s="85"/>
      <c r="BXO96" s="85"/>
      <c r="BXP96" s="85"/>
      <c r="BXQ96" s="85"/>
      <c r="BXR96" s="85"/>
      <c r="BXS96" s="85"/>
      <c r="BXT96" s="85"/>
      <c r="BXU96" s="85"/>
      <c r="BXV96" s="85"/>
      <c r="BXW96" s="85"/>
      <c r="BXX96" s="85"/>
      <c r="BXY96" s="85"/>
      <c r="BXZ96" s="85"/>
      <c r="BYA96" s="85"/>
      <c r="BYB96" s="85"/>
      <c r="BYC96" s="85"/>
      <c r="BYD96" s="85"/>
      <c r="BYE96" s="85"/>
      <c r="BYF96" s="85"/>
      <c r="BYG96" s="85"/>
      <c r="BYH96" s="85"/>
      <c r="BYI96" s="85"/>
      <c r="BYJ96" s="85"/>
      <c r="BYK96" s="85"/>
      <c r="BYL96" s="85"/>
      <c r="BYM96" s="85"/>
      <c r="BYN96" s="85"/>
      <c r="BYO96" s="85"/>
      <c r="BYP96" s="85"/>
      <c r="BYQ96" s="85"/>
      <c r="BYR96" s="85"/>
      <c r="BYS96" s="85"/>
      <c r="BYT96" s="85"/>
      <c r="BYU96" s="85"/>
      <c r="BYV96" s="85"/>
      <c r="BYW96" s="85"/>
      <c r="BYX96" s="85"/>
      <c r="BYY96" s="85"/>
      <c r="BYZ96" s="85"/>
      <c r="BZA96" s="85"/>
      <c r="BZB96" s="85"/>
      <c r="BZC96" s="85"/>
      <c r="BZD96" s="85"/>
      <c r="BZE96" s="85"/>
      <c r="BZF96" s="85"/>
      <c r="BZG96" s="85"/>
      <c r="BZH96" s="85"/>
      <c r="BZI96" s="85"/>
      <c r="BZJ96" s="85"/>
      <c r="BZK96" s="85"/>
      <c r="BZL96" s="85"/>
      <c r="BZM96" s="85"/>
      <c r="BZN96" s="85"/>
      <c r="BZO96" s="85"/>
      <c r="BZP96" s="85"/>
      <c r="BZQ96" s="85"/>
      <c r="BZR96" s="85"/>
      <c r="BZS96" s="85"/>
      <c r="BZT96" s="85"/>
      <c r="BZU96" s="85"/>
      <c r="BZV96" s="85"/>
      <c r="BZW96" s="85"/>
      <c r="BZX96" s="85"/>
      <c r="BZY96" s="85"/>
      <c r="BZZ96" s="85"/>
      <c r="CAA96" s="85"/>
      <c r="CAB96" s="85"/>
      <c r="CAC96" s="85"/>
      <c r="CAD96" s="85"/>
      <c r="CAE96" s="85"/>
      <c r="CAF96" s="85"/>
      <c r="CAG96" s="85"/>
      <c r="CAH96" s="85"/>
      <c r="CAI96" s="85"/>
      <c r="CAJ96" s="85"/>
      <c r="CAK96" s="85"/>
      <c r="CAL96" s="85"/>
      <c r="CAM96" s="85"/>
      <c r="CAN96" s="85"/>
      <c r="CAO96" s="85"/>
      <c r="CAP96" s="85"/>
      <c r="CAQ96" s="85"/>
      <c r="CAR96" s="85"/>
      <c r="CAS96" s="85"/>
      <c r="CAT96" s="85"/>
      <c r="CAU96" s="85"/>
      <c r="CAV96" s="85"/>
      <c r="CAW96" s="85"/>
      <c r="CAX96" s="85"/>
      <c r="CAY96" s="85"/>
      <c r="CAZ96" s="85"/>
      <c r="CBA96" s="85"/>
      <c r="CBB96" s="85"/>
      <c r="CBC96" s="85"/>
      <c r="CBD96" s="85"/>
      <c r="CBE96" s="85"/>
      <c r="CBF96" s="85"/>
      <c r="CBG96" s="85"/>
      <c r="CBH96" s="85"/>
      <c r="CBI96" s="85"/>
      <c r="CBJ96" s="85"/>
      <c r="CBK96" s="85"/>
      <c r="CBL96" s="85"/>
      <c r="CBM96" s="85"/>
      <c r="CBN96" s="85"/>
      <c r="CBO96" s="85"/>
      <c r="CBP96" s="85"/>
      <c r="CBQ96" s="85"/>
      <c r="CBR96" s="85"/>
      <c r="CBS96" s="85"/>
      <c r="CBT96" s="85"/>
      <c r="CBU96" s="85"/>
      <c r="CBV96" s="85"/>
      <c r="CBW96" s="85"/>
      <c r="CBX96" s="85"/>
      <c r="CBY96" s="85"/>
      <c r="CBZ96" s="85"/>
      <c r="CCA96" s="85"/>
      <c r="CCB96" s="85"/>
      <c r="CCC96" s="85"/>
      <c r="CCD96" s="85"/>
      <c r="CCE96" s="85"/>
      <c r="CCF96" s="85"/>
      <c r="CCG96" s="85"/>
      <c r="CCH96" s="85"/>
      <c r="CCI96" s="85"/>
      <c r="CCJ96" s="85"/>
      <c r="CCK96" s="85"/>
      <c r="CCL96" s="85"/>
      <c r="CCM96" s="85"/>
      <c r="CCN96" s="85"/>
      <c r="CCO96" s="85"/>
      <c r="CCP96" s="85"/>
      <c r="CCQ96" s="85"/>
      <c r="CCR96" s="85"/>
      <c r="CCS96" s="85"/>
      <c r="CCT96" s="85"/>
      <c r="CCU96" s="85"/>
      <c r="CCV96" s="85"/>
      <c r="CCW96" s="85"/>
      <c r="CCX96" s="85"/>
      <c r="CCY96" s="85"/>
      <c r="CCZ96" s="85"/>
      <c r="CDA96" s="85"/>
      <c r="CDB96" s="85"/>
      <c r="CDC96" s="85"/>
      <c r="CDD96" s="85"/>
      <c r="CDE96" s="85"/>
      <c r="CDF96" s="85"/>
      <c r="CDG96" s="85"/>
      <c r="CDH96" s="85"/>
      <c r="CDI96" s="85"/>
      <c r="CDJ96" s="85"/>
      <c r="CDK96" s="85"/>
      <c r="CDL96" s="85"/>
      <c r="CDM96" s="85"/>
      <c r="CDN96" s="85"/>
      <c r="CDO96" s="85"/>
      <c r="CDP96" s="85"/>
      <c r="CDQ96" s="85"/>
      <c r="CDR96" s="85"/>
      <c r="CDS96" s="85"/>
      <c r="CDT96" s="85"/>
      <c r="CDU96" s="85"/>
      <c r="CDV96" s="85"/>
      <c r="CDW96" s="85"/>
      <c r="CDX96" s="85"/>
      <c r="CDY96" s="85"/>
      <c r="CDZ96" s="85"/>
      <c r="CEA96" s="85"/>
      <c r="CEB96" s="85"/>
      <c r="CEC96" s="85"/>
      <c r="CED96" s="85"/>
      <c r="CEE96" s="85"/>
      <c r="CEF96" s="85"/>
      <c r="CEG96" s="85"/>
      <c r="CEH96" s="85"/>
      <c r="CEI96" s="85"/>
      <c r="CEJ96" s="85"/>
      <c r="CEK96" s="85"/>
      <c r="CEL96" s="85"/>
      <c r="CEM96" s="85"/>
      <c r="CEN96" s="85"/>
      <c r="CEO96" s="85"/>
      <c r="CEP96" s="85"/>
      <c r="CEQ96" s="85"/>
      <c r="CER96" s="85"/>
      <c r="CES96" s="85"/>
      <c r="CET96" s="85"/>
      <c r="CEU96" s="85"/>
      <c r="CEV96" s="85"/>
      <c r="CEW96" s="85"/>
      <c r="CEX96" s="85"/>
      <c r="CEY96" s="85"/>
      <c r="CEZ96" s="85"/>
      <c r="CFA96" s="85"/>
      <c r="CFB96" s="85"/>
      <c r="CFC96" s="85"/>
      <c r="CFD96" s="85"/>
      <c r="CFE96" s="85"/>
      <c r="CFF96" s="85"/>
      <c r="CFG96" s="85"/>
      <c r="CFH96" s="85"/>
      <c r="CFI96" s="85"/>
      <c r="CFJ96" s="85"/>
      <c r="CFK96" s="85"/>
      <c r="CFL96" s="85"/>
      <c r="CFM96" s="85"/>
      <c r="CFN96" s="85"/>
      <c r="CFO96" s="85"/>
      <c r="CFP96" s="85"/>
      <c r="CFQ96" s="85"/>
      <c r="CFR96" s="85"/>
      <c r="CFS96" s="85"/>
      <c r="CFT96" s="85"/>
      <c r="CFU96" s="85"/>
      <c r="CFV96" s="85"/>
      <c r="CFW96" s="85"/>
      <c r="CFX96" s="85"/>
      <c r="CFY96" s="85"/>
      <c r="CFZ96" s="85"/>
      <c r="CGA96" s="85"/>
      <c r="CGB96" s="85"/>
      <c r="CGC96" s="85"/>
      <c r="CGD96" s="85"/>
      <c r="CGE96" s="85"/>
      <c r="CGF96" s="85"/>
      <c r="CGG96" s="85"/>
      <c r="CGH96" s="85"/>
      <c r="CGI96" s="85"/>
      <c r="CGJ96" s="85"/>
      <c r="CGK96" s="85"/>
      <c r="CGL96" s="85"/>
      <c r="CGM96" s="85"/>
      <c r="CGN96" s="85"/>
      <c r="CGO96" s="85"/>
      <c r="CGP96" s="85"/>
      <c r="CGQ96" s="85"/>
      <c r="CGR96" s="85"/>
      <c r="CGS96" s="85"/>
      <c r="CGT96" s="85"/>
      <c r="CGU96" s="85"/>
      <c r="CGV96" s="85"/>
      <c r="CGW96" s="85"/>
      <c r="CGX96" s="85"/>
      <c r="CGY96" s="85"/>
      <c r="CGZ96" s="85"/>
      <c r="CHA96" s="85"/>
      <c r="CHB96" s="85"/>
      <c r="CHC96" s="85"/>
      <c r="CHD96" s="85"/>
      <c r="CHE96" s="85"/>
      <c r="CHF96" s="85"/>
      <c r="CHG96" s="85"/>
      <c r="CHH96" s="85"/>
      <c r="CHI96" s="85"/>
      <c r="CHJ96" s="85"/>
      <c r="CHK96" s="85"/>
      <c r="CHL96" s="85"/>
      <c r="CHM96" s="85"/>
      <c r="CHN96" s="85"/>
      <c r="CHO96" s="85"/>
      <c r="CHP96" s="85"/>
      <c r="CHQ96" s="85"/>
      <c r="CHR96" s="85"/>
      <c r="CHS96" s="85"/>
      <c r="CHT96" s="85"/>
      <c r="CHU96" s="85"/>
      <c r="CHV96" s="85"/>
      <c r="CHW96" s="85"/>
      <c r="CHX96" s="85"/>
      <c r="CHY96" s="85"/>
      <c r="CHZ96" s="85"/>
      <c r="CIA96" s="85"/>
      <c r="CIB96" s="85"/>
      <c r="CIC96" s="85"/>
      <c r="CID96" s="85"/>
      <c r="CIE96" s="85"/>
      <c r="CIF96" s="85"/>
      <c r="CIG96" s="85"/>
      <c r="CIH96" s="85"/>
      <c r="CII96" s="85"/>
      <c r="CIJ96" s="85"/>
      <c r="CIK96" s="85"/>
      <c r="CIL96" s="85"/>
      <c r="CIM96" s="85"/>
      <c r="CIN96" s="85"/>
      <c r="CIO96" s="85"/>
      <c r="CIP96" s="85"/>
      <c r="CIQ96" s="85"/>
      <c r="CIR96" s="85"/>
      <c r="CIS96" s="85"/>
      <c r="CIT96" s="85"/>
      <c r="CIU96" s="85"/>
      <c r="CIV96" s="85"/>
      <c r="CIW96" s="85"/>
      <c r="CIX96" s="85"/>
      <c r="CIY96" s="85"/>
      <c r="CIZ96" s="85"/>
      <c r="CJA96" s="85"/>
      <c r="CJB96" s="85"/>
      <c r="CJC96" s="85"/>
      <c r="CJD96" s="85"/>
      <c r="CJE96" s="85"/>
      <c r="CJF96" s="85"/>
      <c r="CJG96" s="85"/>
      <c r="CJH96" s="85"/>
      <c r="CJI96" s="85"/>
      <c r="CJJ96" s="85"/>
      <c r="CJK96" s="85"/>
      <c r="CJL96" s="85"/>
      <c r="CJM96" s="85"/>
      <c r="CJN96" s="85"/>
      <c r="CJO96" s="85"/>
      <c r="CJP96" s="85"/>
      <c r="CJQ96" s="85"/>
      <c r="CJR96" s="85"/>
      <c r="CJS96" s="85"/>
      <c r="CJT96" s="85"/>
      <c r="CJU96" s="85"/>
      <c r="CJV96" s="85"/>
      <c r="CJW96" s="85"/>
      <c r="CJX96" s="85"/>
      <c r="CJY96" s="85"/>
      <c r="CJZ96" s="85"/>
      <c r="CKA96" s="85"/>
      <c r="CKB96" s="85"/>
      <c r="CKC96" s="85"/>
      <c r="CKD96" s="85"/>
      <c r="CKE96" s="85"/>
      <c r="CKF96" s="85"/>
      <c r="CKG96" s="85"/>
      <c r="CKH96" s="85"/>
      <c r="CKI96" s="85"/>
      <c r="CKJ96" s="85"/>
      <c r="CKK96" s="85"/>
      <c r="CKL96" s="85"/>
      <c r="CKM96" s="85"/>
      <c r="CKN96" s="85"/>
      <c r="CKO96" s="85"/>
      <c r="CKP96" s="85"/>
      <c r="CKQ96" s="85"/>
      <c r="CKR96" s="85"/>
      <c r="CKS96" s="85"/>
      <c r="CKT96" s="85"/>
      <c r="CKU96" s="85"/>
      <c r="CKV96" s="85"/>
      <c r="CKW96" s="85"/>
      <c r="CKX96" s="85"/>
      <c r="CKY96" s="85"/>
      <c r="CKZ96" s="85"/>
      <c r="CLA96" s="85"/>
      <c r="CLB96" s="85"/>
      <c r="CLC96" s="85"/>
      <c r="CLD96" s="85"/>
      <c r="CLE96" s="85"/>
      <c r="CLF96" s="85"/>
      <c r="CLG96" s="85"/>
      <c r="CLH96" s="85"/>
      <c r="CLI96" s="85"/>
      <c r="CLJ96" s="85"/>
      <c r="CLK96" s="85"/>
      <c r="CLL96" s="85"/>
      <c r="CLM96" s="85"/>
      <c r="CLN96" s="85"/>
      <c r="CLO96" s="85"/>
      <c r="CLP96" s="85"/>
      <c r="CLQ96" s="85"/>
      <c r="CLR96" s="85"/>
      <c r="CLS96" s="85"/>
      <c r="CLT96" s="85"/>
      <c r="CLU96" s="85"/>
      <c r="CLV96" s="85"/>
      <c r="CLW96" s="85"/>
      <c r="CLX96" s="85"/>
      <c r="CLY96" s="85"/>
      <c r="CLZ96" s="85"/>
      <c r="CMA96" s="85"/>
      <c r="CMB96" s="85"/>
      <c r="CMC96" s="85"/>
      <c r="CMD96" s="85"/>
      <c r="CME96" s="85"/>
      <c r="CMF96" s="85"/>
      <c r="CMG96" s="85"/>
      <c r="CMH96" s="85"/>
      <c r="CMI96" s="85"/>
      <c r="CMJ96" s="85"/>
      <c r="CMK96" s="85"/>
      <c r="CML96" s="85"/>
      <c r="CMM96" s="85"/>
      <c r="CMN96" s="85"/>
      <c r="CMO96" s="85"/>
      <c r="CMP96" s="85"/>
      <c r="CMQ96" s="85"/>
      <c r="CMR96" s="85"/>
      <c r="CMS96" s="85"/>
      <c r="CMT96" s="85"/>
      <c r="CMU96" s="85"/>
      <c r="CMV96" s="85"/>
      <c r="CMW96" s="85"/>
      <c r="CMX96" s="85"/>
      <c r="CMY96" s="85"/>
      <c r="CMZ96" s="85"/>
      <c r="CNA96" s="85"/>
      <c r="CNB96" s="85"/>
      <c r="CNC96" s="85"/>
      <c r="CND96" s="85"/>
      <c r="CNE96" s="85"/>
      <c r="CNF96" s="85"/>
      <c r="CNG96" s="85"/>
      <c r="CNH96" s="85"/>
      <c r="CNI96" s="85"/>
      <c r="CNJ96" s="85"/>
      <c r="CNK96" s="85"/>
      <c r="CNL96" s="85"/>
      <c r="CNM96" s="85"/>
      <c r="CNN96" s="85"/>
      <c r="CNO96" s="85"/>
      <c r="CNP96" s="85"/>
      <c r="CNQ96" s="85"/>
      <c r="CNR96" s="85"/>
      <c r="CNS96" s="85"/>
      <c r="CNT96" s="85"/>
      <c r="CNU96" s="85"/>
      <c r="CNV96" s="85"/>
      <c r="CNW96" s="85"/>
      <c r="CNX96" s="85"/>
      <c r="CNY96" s="85"/>
      <c r="CNZ96" s="85"/>
      <c r="COA96" s="85"/>
      <c r="COB96" s="85"/>
      <c r="COC96" s="85"/>
      <c r="COD96" s="85"/>
      <c r="COE96" s="85"/>
      <c r="COF96" s="85"/>
      <c r="COG96" s="85"/>
      <c r="COH96" s="85"/>
      <c r="COI96" s="85"/>
      <c r="COJ96" s="85"/>
      <c r="COK96" s="85"/>
      <c r="COL96" s="85"/>
      <c r="COM96" s="85"/>
      <c r="CON96" s="85"/>
      <c r="COO96" s="85"/>
      <c r="COP96" s="85"/>
      <c r="COQ96" s="85"/>
      <c r="COR96" s="85"/>
      <c r="COS96" s="85"/>
      <c r="COT96" s="85"/>
      <c r="COU96" s="85"/>
      <c r="COV96" s="85"/>
      <c r="COW96" s="85"/>
      <c r="COX96" s="85"/>
      <c r="COY96" s="85"/>
      <c r="COZ96" s="85"/>
      <c r="CPA96" s="85"/>
      <c r="CPB96" s="85"/>
      <c r="CPC96" s="85"/>
      <c r="CPD96" s="85"/>
      <c r="CPE96" s="85"/>
      <c r="CPF96" s="85"/>
      <c r="CPG96" s="85"/>
      <c r="CPH96" s="85"/>
      <c r="CPI96" s="85"/>
      <c r="CPJ96" s="85"/>
      <c r="CPK96" s="85"/>
      <c r="CPL96" s="85"/>
      <c r="CPM96" s="85"/>
      <c r="CPN96" s="85"/>
      <c r="CPO96" s="85"/>
      <c r="CPP96" s="85"/>
      <c r="CPQ96" s="85"/>
      <c r="CPR96" s="85"/>
      <c r="CPS96" s="85"/>
      <c r="CPT96" s="85"/>
      <c r="CPU96" s="85"/>
      <c r="CPV96" s="85"/>
      <c r="CPW96" s="85"/>
      <c r="CPX96" s="85"/>
      <c r="CPY96" s="85"/>
      <c r="CPZ96" s="85"/>
      <c r="CQA96" s="85"/>
      <c r="CQB96" s="85"/>
      <c r="CQC96" s="85"/>
      <c r="CQD96" s="85"/>
      <c r="CQE96" s="85"/>
      <c r="CQF96" s="85"/>
      <c r="CQG96" s="85"/>
      <c r="CQH96" s="85"/>
      <c r="CQI96" s="85"/>
      <c r="CQJ96" s="85"/>
      <c r="CQK96" s="85"/>
      <c r="CQL96" s="85"/>
      <c r="CQM96" s="85"/>
      <c r="CQN96" s="85"/>
      <c r="CQO96" s="85"/>
      <c r="CQP96" s="85"/>
      <c r="CQQ96" s="85"/>
      <c r="CQR96" s="85"/>
      <c r="CQS96" s="85"/>
      <c r="CQT96" s="85"/>
      <c r="CQU96" s="85"/>
      <c r="CQV96" s="85"/>
      <c r="CQW96" s="85"/>
      <c r="CQX96" s="85"/>
      <c r="CQY96" s="85"/>
      <c r="CQZ96" s="85"/>
      <c r="CRA96" s="85"/>
      <c r="CRB96" s="85"/>
      <c r="CRC96" s="85"/>
      <c r="CRD96" s="85"/>
      <c r="CRE96" s="85"/>
      <c r="CRF96" s="85"/>
      <c r="CRG96" s="85"/>
      <c r="CRH96" s="85"/>
      <c r="CRI96" s="85"/>
      <c r="CRJ96" s="85"/>
      <c r="CRK96" s="85"/>
      <c r="CRL96" s="85"/>
      <c r="CRM96" s="85"/>
      <c r="CRN96" s="85"/>
      <c r="CRO96" s="85"/>
      <c r="CRP96" s="85"/>
      <c r="CRQ96" s="85"/>
      <c r="CRR96" s="85"/>
      <c r="CRS96" s="85"/>
      <c r="CRT96" s="85"/>
      <c r="CRU96" s="85"/>
      <c r="CRV96" s="85"/>
      <c r="CRW96" s="85"/>
      <c r="CRX96" s="85"/>
      <c r="CRY96" s="85"/>
      <c r="CRZ96" s="85"/>
      <c r="CSA96" s="85"/>
      <c r="CSB96" s="85"/>
      <c r="CSC96" s="85"/>
      <c r="CSD96" s="85"/>
      <c r="CSE96" s="85"/>
      <c r="CSF96" s="85"/>
      <c r="CSG96" s="85"/>
      <c r="CSH96" s="85"/>
      <c r="CSI96" s="85"/>
      <c r="CSJ96" s="85"/>
      <c r="CSK96" s="85"/>
      <c r="CSL96" s="85"/>
      <c r="CSM96" s="85"/>
      <c r="CSN96" s="85"/>
      <c r="CSO96" s="85"/>
      <c r="CSP96" s="85"/>
      <c r="CSQ96" s="85"/>
      <c r="CSR96" s="85"/>
      <c r="CSS96" s="85"/>
      <c r="CST96" s="85"/>
      <c r="CSU96" s="85"/>
      <c r="CSV96" s="85"/>
      <c r="CSW96" s="85"/>
      <c r="CSX96" s="85"/>
      <c r="CSY96" s="85"/>
      <c r="CSZ96" s="85"/>
      <c r="CTA96" s="85"/>
      <c r="CTB96" s="85"/>
      <c r="CTC96" s="85"/>
      <c r="CTD96" s="85"/>
      <c r="CTE96" s="85"/>
      <c r="CTF96" s="85"/>
      <c r="CTG96" s="85"/>
      <c r="CTH96" s="85"/>
      <c r="CTI96" s="85"/>
      <c r="CTJ96" s="85"/>
      <c r="CTK96" s="85"/>
      <c r="CTL96" s="85"/>
      <c r="CTM96" s="85"/>
      <c r="CTN96" s="85"/>
      <c r="CTO96" s="85"/>
      <c r="CTP96" s="85"/>
      <c r="CTQ96" s="85"/>
      <c r="CTR96" s="85"/>
      <c r="CTS96" s="85"/>
      <c r="CTT96" s="85"/>
      <c r="CTU96" s="85"/>
      <c r="CTV96" s="85"/>
      <c r="CTW96" s="85"/>
      <c r="CTX96" s="85"/>
      <c r="CTY96" s="85"/>
      <c r="CTZ96" s="85"/>
      <c r="CUA96" s="85"/>
      <c r="CUB96" s="85"/>
      <c r="CUC96" s="85"/>
      <c r="CUD96" s="85"/>
      <c r="CUE96" s="85"/>
      <c r="CUF96" s="85"/>
      <c r="CUG96" s="85"/>
      <c r="CUH96" s="85"/>
      <c r="CUI96" s="85"/>
      <c r="CUJ96" s="85"/>
      <c r="CUK96" s="85"/>
      <c r="CUL96" s="85"/>
      <c r="CUM96" s="85"/>
      <c r="CUN96" s="85"/>
      <c r="CUO96" s="85"/>
      <c r="CUP96" s="85"/>
      <c r="CUQ96" s="85"/>
      <c r="CUR96" s="85"/>
      <c r="CUS96" s="85"/>
      <c r="CUT96" s="85"/>
      <c r="CUU96" s="85"/>
      <c r="CUV96" s="85"/>
      <c r="CUW96" s="85"/>
      <c r="CUX96" s="85"/>
      <c r="CUY96" s="85"/>
      <c r="CUZ96" s="85"/>
      <c r="CVA96" s="85"/>
      <c r="CVB96" s="85"/>
      <c r="CVC96" s="85"/>
      <c r="CVD96" s="85"/>
      <c r="CVE96" s="85"/>
      <c r="CVF96" s="85"/>
      <c r="CVG96" s="85"/>
      <c r="CVH96" s="85"/>
      <c r="CVI96" s="85"/>
      <c r="CVJ96" s="85"/>
      <c r="CVK96" s="85"/>
      <c r="CVL96" s="85"/>
      <c r="CVM96" s="85"/>
      <c r="CVN96" s="85"/>
      <c r="CVO96" s="85"/>
      <c r="CVP96" s="85"/>
      <c r="CVQ96" s="85"/>
      <c r="CVR96" s="85"/>
      <c r="CVS96" s="85"/>
      <c r="CVT96" s="85"/>
      <c r="CVU96" s="85"/>
      <c r="CVV96" s="85"/>
      <c r="CVW96" s="85"/>
      <c r="CVX96" s="85"/>
      <c r="CVY96" s="85"/>
      <c r="CVZ96" s="85"/>
      <c r="CWA96" s="85"/>
      <c r="CWB96" s="85"/>
      <c r="CWC96" s="85"/>
      <c r="CWD96" s="85"/>
      <c r="CWE96" s="85"/>
      <c r="CWF96" s="85"/>
      <c r="CWG96" s="85"/>
      <c r="CWH96" s="85"/>
      <c r="CWI96" s="85"/>
      <c r="CWJ96" s="85"/>
      <c r="CWK96" s="85"/>
      <c r="CWL96" s="85"/>
      <c r="CWM96" s="85"/>
      <c r="CWN96" s="85"/>
      <c r="CWO96" s="85"/>
      <c r="CWP96" s="85"/>
      <c r="CWQ96" s="85"/>
      <c r="CWR96" s="85"/>
    </row>
    <row r="97" spans="1:2644" s="39" customFormat="1" ht="47.25" customHeight="1" x14ac:dyDescent="0.4">
      <c r="A97" s="326" t="s">
        <v>385</v>
      </c>
      <c r="B97" s="589" t="s">
        <v>290</v>
      </c>
      <c r="C97" s="589"/>
      <c r="D97" s="589"/>
      <c r="E97" s="589"/>
      <c r="F97" s="589"/>
      <c r="G97" s="589"/>
      <c r="H97" s="589"/>
      <c r="I97" s="589"/>
      <c r="J97" s="589"/>
      <c r="K97" s="589"/>
      <c r="L97" s="589"/>
      <c r="M97" s="589"/>
      <c r="N97" s="589"/>
      <c r="O97" s="590"/>
      <c r="P97" s="441">
        <v>4</v>
      </c>
      <c r="Q97" s="439"/>
      <c r="R97" s="440"/>
      <c r="S97" s="409"/>
      <c r="T97" s="441">
        <f t="shared" si="22"/>
        <v>108</v>
      </c>
      <c r="U97" s="439"/>
      <c r="V97" s="408">
        <f t="shared" si="20"/>
        <v>50</v>
      </c>
      <c r="W97" s="409"/>
      <c r="X97" s="441">
        <f>AP97-Z97-AB97</f>
        <v>34</v>
      </c>
      <c r="Y97" s="408"/>
      <c r="Z97" s="440"/>
      <c r="AA97" s="439"/>
      <c r="AB97" s="440">
        <v>16</v>
      </c>
      <c r="AC97" s="439"/>
      <c r="AD97" s="408"/>
      <c r="AE97" s="409"/>
      <c r="AF97" s="252"/>
      <c r="AG97" s="253"/>
      <c r="AH97" s="261"/>
      <c r="AI97" s="252"/>
      <c r="AJ97" s="253"/>
      <c r="AK97" s="262"/>
      <c r="AL97" s="261"/>
      <c r="AM97" s="253"/>
      <c r="AN97" s="261"/>
      <c r="AO97" s="252">
        <v>108</v>
      </c>
      <c r="AP97" s="253">
        <v>50</v>
      </c>
      <c r="AQ97" s="262">
        <v>3</v>
      </c>
      <c r="AR97" s="261"/>
      <c r="AS97" s="253"/>
      <c r="AT97" s="262"/>
      <c r="AU97" s="252"/>
      <c r="AV97" s="253"/>
      <c r="AW97" s="262"/>
      <c r="AX97" s="261"/>
      <c r="AY97" s="253"/>
      <c r="AZ97" s="261"/>
      <c r="BA97" s="252"/>
      <c r="BB97" s="253"/>
      <c r="BC97" s="261"/>
      <c r="BD97" s="441">
        <f t="shared" ref="BD97:BD98" si="25">SUM(AH97,AK97,AN97,AQ97,AT97,AW97,AZ97)</f>
        <v>3</v>
      </c>
      <c r="BE97" s="409"/>
      <c r="BF97" s="593" t="s">
        <v>231</v>
      </c>
      <c r="BG97" s="594"/>
      <c r="BH97" s="594"/>
      <c r="BI97" s="595"/>
      <c r="BJ97" s="84">
        <f t="shared" ref="BJ97:BJ98" si="26">SUM(X97:AE97)</f>
        <v>50</v>
      </c>
      <c r="BK97" s="67"/>
      <c r="BL97" s="67"/>
      <c r="BM97" s="67"/>
      <c r="BP97" s="40"/>
      <c r="BQ97" s="40"/>
      <c r="BR97" s="40"/>
    </row>
    <row r="98" spans="1:2644" s="39" customFormat="1" ht="66.75" customHeight="1" x14ac:dyDescent="0.4">
      <c r="A98" s="326" t="s">
        <v>386</v>
      </c>
      <c r="B98" s="589" t="s">
        <v>334</v>
      </c>
      <c r="C98" s="589"/>
      <c r="D98" s="589"/>
      <c r="E98" s="589"/>
      <c r="F98" s="589"/>
      <c r="G98" s="589"/>
      <c r="H98" s="589"/>
      <c r="I98" s="589"/>
      <c r="J98" s="589"/>
      <c r="K98" s="589"/>
      <c r="L98" s="589"/>
      <c r="M98" s="589"/>
      <c r="N98" s="589"/>
      <c r="O98" s="443"/>
      <c r="P98" s="339">
        <v>5</v>
      </c>
      <c r="Q98" s="340"/>
      <c r="R98" s="340">
        <v>4</v>
      </c>
      <c r="S98" s="341"/>
      <c r="T98" s="441">
        <f t="shared" si="22"/>
        <v>222</v>
      </c>
      <c r="U98" s="439"/>
      <c r="V98" s="408">
        <f t="shared" si="20"/>
        <v>96</v>
      </c>
      <c r="W98" s="409"/>
      <c r="X98" s="439">
        <f>AP98+AS98-Z98-AB98</f>
        <v>32</v>
      </c>
      <c r="Y98" s="440"/>
      <c r="Z98" s="340">
        <v>48</v>
      </c>
      <c r="AA98" s="340"/>
      <c r="AB98" s="340">
        <v>16</v>
      </c>
      <c r="AC98" s="340"/>
      <c r="AD98" s="650"/>
      <c r="AE98" s="651"/>
      <c r="AF98" s="272"/>
      <c r="AG98" s="283"/>
      <c r="AH98" s="269"/>
      <c r="AI98" s="272"/>
      <c r="AJ98" s="283"/>
      <c r="AK98" s="270"/>
      <c r="AL98" s="269"/>
      <c r="AM98" s="283"/>
      <c r="AN98" s="269"/>
      <c r="AO98" s="252">
        <v>102</v>
      </c>
      <c r="AP98" s="253">
        <v>48</v>
      </c>
      <c r="AQ98" s="262">
        <v>3</v>
      </c>
      <c r="AR98" s="261">
        <v>120</v>
      </c>
      <c r="AS98" s="253">
        <v>48</v>
      </c>
      <c r="AT98" s="262">
        <v>3</v>
      </c>
      <c r="AU98" s="272"/>
      <c r="AV98" s="283"/>
      <c r="AW98" s="270"/>
      <c r="AX98" s="269"/>
      <c r="AY98" s="283"/>
      <c r="AZ98" s="269"/>
      <c r="BA98" s="272"/>
      <c r="BB98" s="283"/>
      <c r="BC98" s="261"/>
      <c r="BD98" s="602">
        <f t="shared" si="25"/>
        <v>6</v>
      </c>
      <c r="BE98" s="603"/>
      <c r="BF98" s="413" t="s">
        <v>232</v>
      </c>
      <c r="BG98" s="348"/>
      <c r="BH98" s="348"/>
      <c r="BI98" s="349"/>
      <c r="BJ98" s="84">
        <f t="shared" si="26"/>
        <v>96</v>
      </c>
      <c r="BK98" s="67"/>
      <c r="BL98" s="67"/>
      <c r="BM98" s="67"/>
    </row>
    <row r="99" spans="1:2644" s="39" customFormat="1" ht="46.5" customHeight="1" x14ac:dyDescent="0.35">
      <c r="A99" s="326" t="s">
        <v>387</v>
      </c>
      <c r="B99" s="589" t="s">
        <v>293</v>
      </c>
      <c r="C99" s="589"/>
      <c r="D99" s="589"/>
      <c r="E99" s="589"/>
      <c r="F99" s="589"/>
      <c r="G99" s="589"/>
      <c r="H99" s="589"/>
      <c r="I99" s="589"/>
      <c r="J99" s="589"/>
      <c r="K99" s="589"/>
      <c r="L99" s="589"/>
      <c r="M99" s="589"/>
      <c r="N99" s="589"/>
      <c r="O99" s="443"/>
      <c r="P99" s="339">
        <v>6</v>
      </c>
      <c r="Q99" s="340"/>
      <c r="R99" s="340">
        <v>5</v>
      </c>
      <c r="S99" s="341"/>
      <c r="T99" s="441">
        <f t="shared" si="22"/>
        <v>216</v>
      </c>
      <c r="U99" s="439"/>
      <c r="V99" s="408">
        <f t="shared" si="20"/>
        <v>96</v>
      </c>
      <c r="W99" s="409"/>
      <c r="X99" s="439">
        <v>48</v>
      </c>
      <c r="Y99" s="440"/>
      <c r="Z99" s="340">
        <v>32</v>
      </c>
      <c r="AA99" s="340"/>
      <c r="AB99" s="340">
        <v>16</v>
      </c>
      <c r="AC99" s="340"/>
      <c r="AD99" s="650"/>
      <c r="AE99" s="651"/>
      <c r="AF99" s="272"/>
      <c r="AG99" s="283"/>
      <c r="AH99" s="269"/>
      <c r="AI99" s="272"/>
      <c r="AJ99" s="283"/>
      <c r="AK99" s="270"/>
      <c r="AL99" s="269"/>
      <c r="AM99" s="283"/>
      <c r="AN99" s="269"/>
      <c r="AO99" s="272"/>
      <c r="AP99" s="283"/>
      <c r="AQ99" s="270"/>
      <c r="AR99" s="269">
        <v>108</v>
      </c>
      <c r="AS99" s="283">
        <v>48</v>
      </c>
      <c r="AT99" s="270">
        <v>3</v>
      </c>
      <c r="AU99" s="272">
        <v>108</v>
      </c>
      <c r="AV99" s="283">
        <v>48</v>
      </c>
      <c r="AW99" s="270">
        <v>3</v>
      </c>
      <c r="AX99" s="269"/>
      <c r="AY99" s="283"/>
      <c r="AZ99" s="269"/>
      <c r="BA99" s="272"/>
      <c r="BB99" s="283"/>
      <c r="BC99" s="261"/>
      <c r="BD99" s="602">
        <f t="shared" si="12"/>
        <v>6</v>
      </c>
      <c r="BE99" s="603"/>
      <c r="BF99" s="413" t="s">
        <v>233</v>
      </c>
      <c r="BG99" s="348"/>
      <c r="BH99" s="348"/>
      <c r="BI99" s="349"/>
      <c r="BJ99" s="84">
        <f t="shared" si="4"/>
        <v>96</v>
      </c>
      <c r="BK99" s="72"/>
      <c r="BL99" s="72"/>
      <c r="BM99" s="72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  <c r="IS99" s="85"/>
      <c r="IT99" s="85"/>
      <c r="IU99" s="85"/>
      <c r="IV99" s="85"/>
      <c r="IW99" s="85"/>
      <c r="IX99" s="85"/>
      <c r="IY99" s="85"/>
      <c r="IZ99" s="85"/>
      <c r="JA99" s="85"/>
      <c r="JB99" s="85"/>
      <c r="JC99" s="85"/>
      <c r="JD99" s="85"/>
      <c r="JE99" s="85"/>
      <c r="JF99" s="85"/>
      <c r="JG99" s="85"/>
      <c r="JH99" s="85"/>
      <c r="JI99" s="85"/>
      <c r="JJ99" s="85"/>
      <c r="JK99" s="85"/>
      <c r="JL99" s="85"/>
      <c r="JM99" s="85"/>
      <c r="JN99" s="85"/>
      <c r="JO99" s="85"/>
      <c r="JP99" s="85"/>
      <c r="JQ99" s="85"/>
      <c r="JR99" s="85"/>
      <c r="JS99" s="85"/>
      <c r="JT99" s="85"/>
      <c r="JU99" s="85"/>
      <c r="JV99" s="85"/>
      <c r="JW99" s="85"/>
      <c r="JX99" s="85"/>
      <c r="JY99" s="85"/>
      <c r="JZ99" s="85"/>
      <c r="KA99" s="85"/>
      <c r="KB99" s="85"/>
      <c r="KC99" s="85"/>
      <c r="KD99" s="85"/>
      <c r="KE99" s="85"/>
      <c r="KF99" s="85"/>
      <c r="KG99" s="85"/>
      <c r="KH99" s="85"/>
      <c r="KI99" s="85"/>
      <c r="KJ99" s="85"/>
      <c r="KK99" s="85"/>
      <c r="KL99" s="85"/>
      <c r="KM99" s="85"/>
      <c r="KN99" s="85"/>
      <c r="KO99" s="85"/>
      <c r="KP99" s="85"/>
      <c r="KQ99" s="85"/>
      <c r="KR99" s="85"/>
      <c r="KS99" s="85"/>
      <c r="KT99" s="85"/>
      <c r="KU99" s="85"/>
      <c r="KV99" s="85"/>
      <c r="KW99" s="85"/>
      <c r="KX99" s="85"/>
      <c r="KY99" s="85"/>
      <c r="KZ99" s="85"/>
      <c r="LA99" s="85"/>
      <c r="LB99" s="85"/>
      <c r="LC99" s="85"/>
      <c r="LD99" s="85"/>
      <c r="LE99" s="85"/>
      <c r="LF99" s="85"/>
      <c r="LG99" s="85"/>
      <c r="LH99" s="85"/>
      <c r="LI99" s="85"/>
      <c r="LJ99" s="85"/>
      <c r="LK99" s="85"/>
      <c r="LL99" s="85"/>
      <c r="LM99" s="85"/>
      <c r="LN99" s="85"/>
      <c r="LO99" s="85"/>
      <c r="LP99" s="85"/>
      <c r="LQ99" s="85"/>
      <c r="LR99" s="85"/>
      <c r="LS99" s="85"/>
      <c r="LT99" s="85"/>
      <c r="LU99" s="85"/>
      <c r="LV99" s="85"/>
      <c r="LW99" s="85"/>
      <c r="LX99" s="85"/>
      <c r="LY99" s="85"/>
      <c r="LZ99" s="85"/>
      <c r="MA99" s="85"/>
      <c r="MB99" s="85"/>
      <c r="MC99" s="85"/>
      <c r="MD99" s="85"/>
      <c r="ME99" s="85"/>
      <c r="MF99" s="85"/>
      <c r="MG99" s="85"/>
      <c r="MH99" s="85"/>
      <c r="MI99" s="85"/>
      <c r="MJ99" s="85"/>
      <c r="MK99" s="85"/>
      <c r="ML99" s="85"/>
      <c r="MM99" s="85"/>
      <c r="MN99" s="85"/>
      <c r="MO99" s="85"/>
      <c r="MP99" s="85"/>
      <c r="MQ99" s="85"/>
      <c r="MR99" s="85"/>
      <c r="MS99" s="85"/>
      <c r="MT99" s="85"/>
      <c r="MU99" s="85"/>
      <c r="MV99" s="85"/>
      <c r="MW99" s="85"/>
      <c r="MX99" s="85"/>
      <c r="MY99" s="85"/>
      <c r="MZ99" s="85"/>
      <c r="NA99" s="85"/>
      <c r="NB99" s="85"/>
      <c r="NC99" s="85"/>
      <c r="ND99" s="85"/>
      <c r="NE99" s="85"/>
      <c r="NF99" s="85"/>
      <c r="NG99" s="85"/>
      <c r="NH99" s="85"/>
      <c r="NI99" s="85"/>
      <c r="NJ99" s="85"/>
      <c r="NK99" s="85"/>
      <c r="NL99" s="85"/>
      <c r="NM99" s="85"/>
      <c r="NN99" s="85"/>
      <c r="NO99" s="85"/>
      <c r="NP99" s="85"/>
      <c r="NQ99" s="85"/>
      <c r="NR99" s="85"/>
      <c r="NS99" s="85"/>
      <c r="NT99" s="85"/>
      <c r="NU99" s="85"/>
      <c r="NV99" s="85"/>
      <c r="NW99" s="85"/>
      <c r="NX99" s="85"/>
      <c r="NY99" s="85"/>
      <c r="NZ99" s="85"/>
      <c r="OA99" s="85"/>
      <c r="OB99" s="85"/>
      <c r="OC99" s="85"/>
      <c r="OD99" s="85"/>
      <c r="OE99" s="85"/>
      <c r="OF99" s="85"/>
      <c r="OG99" s="85"/>
      <c r="OH99" s="85"/>
      <c r="OI99" s="85"/>
      <c r="OJ99" s="85"/>
      <c r="OK99" s="85"/>
      <c r="OL99" s="85"/>
      <c r="OM99" s="85"/>
      <c r="ON99" s="85"/>
      <c r="OO99" s="85"/>
      <c r="OP99" s="85"/>
      <c r="OQ99" s="85"/>
      <c r="OR99" s="85"/>
      <c r="OS99" s="85"/>
      <c r="OT99" s="85"/>
      <c r="OU99" s="85"/>
      <c r="OV99" s="85"/>
      <c r="OW99" s="85"/>
      <c r="OX99" s="85"/>
      <c r="OY99" s="85"/>
      <c r="OZ99" s="85"/>
      <c r="PA99" s="85"/>
      <c r="PB99" s="85"/>
      <c r="PC99" s="85"/>
      <c r="PD99" s="85"/>
      <c r="PE99" s="85"/>
      <c r="PF99" s="85"/>
      <c r="PG99" s="85"/>
      <c r="PH99" s="85"/>
      <c r="PI99" s="85"/>
      <c r="PJ99" s="85"/>
      <c r="PK99" s="85"/>
      <c r="PL99" s="85"/>
      <c r="PM99" s="85"/>
      <c r="PN99" s="85"/>
      <c r="PO99" s="85"/>
      <c r="PP99" s="85"/>
      <c r="PQ99" s="85"/>
      <c r="PR99" s="85"/>
      <c r="PS99" s="85"/>
      <c r="PT99" s="85"/>
      <c r="PU99" s="85"/>
      <c r="PV99" s="85"/>
      <c r="PW99" s="85"/>
      <c r="PX99" s="85"/>
      <c r="PY99" s="85"/>
      <c r="PZ99" s="85"/>
      <c r="QA99" s="85"/>
      <c r="QB99" s="85"/>
      <c r="QC99" s="85"/>
      <c r="QD99" s="85"/>
      <c r="QE99" s="85"/>
      <c r="QF99" s="85"/>
      <c r="QG99" s="85"/>
      <c r="QH99" s="85"/>
      <c r="QI99" s="85"/>
      <c r="QJ99" s="85"/>
      <c r="QK99" s="85"/>
      <c r="QL99" s="85"/>
      <c r="QM99" s="85"/>
      <c r="QN99" s="85"/>
      <c r="QO99" s="85"/>
      <c r="QP99" s="85"/>
      <c r="QQ99" s="85"/>
      <c r="QR99" s="85"/>
      <c r="QS99" s="85"/>
      <c r="QT99" s="85"/>
      <c r="QU99" s="85"/>
      <c r="QV99" s="85"/>
      <c r="QW99" s="85"/>
      <c r="QX99" s="85"/>
      <c r="QY99" s="85"/>
      <c r="QZ99" s="85"/>
      <c r="RA99" s="85"/>
      <c r="RB99" s="85"/>
      <c r="RC99" s="85"/>
      <c r="RD99" s="85"/>
      <c r="RE99" s="85"/>
      <c r="RF99" s="85"/>
      <c r="RG99" s="85"/>
      <c r="RH99" s="85"/>
      <c r="RI99" s="85"/>
      <c r="RJ99" s="85"/>
      <c r="RK99" s="85"/>
      <c r="RL99" s="85"/>
      <c r="RM99" s="85"/>
      <c r="RN99" s="85"/>
      <c r="RO99" s="85"/>
      <c r="RP99" s="85"/>
      <c r="RQ99" s="85"/>
      <c r="RR99" s="85"/>
      <c r="RS99" s="85"/>
      <c r="RT99" s="85"/>
      <c r="RU99" s="85"/>
      <c r="RV99" s="85"/>
      <c r="RW99" s="85"/>
      <c r="RX99" s="85"/>
      <c r="RY99" s="85"/>
      <c r="RZ99" s="85"/>
      <c r="SA99" s="85"/>
      <c r="SB99" s="85"/>
      <c r="SC99" s="85"/>
      <c r="SD99" s="85"/>
      <c r="SE99" s="85"/>
      <c r="SF99" s="85"/>
      <c r="SG99" s="85"/>
      <c r="SH99" s="85"/>
      <c r="SI99" s="85"/>
      <c r="SJ99" s="85"/>
      <c r="SK99" s="85"/>
      <c r="SL99" s="85"/>
      <c r="SM99" s="85"/>
      <c r="SN99" s="85"/>
      <c r="SO99" s="85"/>
      <c r="SP99" s="85"/>
      <c r="SQ99" s="85"/>
      <c r="SR99" s="85"/>
      <c r="SS99" s="85"/>
      <c r="ST99" s="85"/>
      <c r="SU99" s="85"/>
      <c r="SV99" s="85"/>
      <c r="SW99" s="85"/>
      <c r="SX99" s="85"/>
      <c r="SY99" s="85"/>
      <c r="SZ99" s="85"/>
      <c r="TA99" s="85"/>
      <c r="TB99" s="85"/>
      <c r="TC99" s="85"/>
      <c r="TD99" s="85"/>
      <c r="TE99" s="85"/>
      <c r="TF99" s="85"/>
      <c r="TG99" s="85"/>
      <c r="TH99" s="85"/>
      <c r="TI99" s="85"/>
      <c r="TJ99" s="85"/>
      <c r="TK99" s="85"/>
      <c r="TL99" s="85"/>
      <c r="TM99" s="85"/>
      <c r="TN99" s="85"/>
      <c r="TO99" s="85"/>
      <c r="TP99" s="85"/>
      <c r="TQ99" s="85"/>
      <c r="TR99" s="85"/>
      <c r="TS99" s="85"/>
      <c r="TT99" s="85"/>
      <c r="TU99" s="85"/>
      <c r="TV99" s="85"/>
      <c r="TW99" s="85"/>
      <c r="TX99" s="85"/>
      <c r="TY99" s="85"/>
      <c r="TZ99" s="85"/>
      <c r="UA99" s="85"/>
      <c r="UB99" s="85"/>
      <c r="UC99" s="85"/>
      <c r="UD99" s="85"/>
      <c r="UE99" s="85"/>
      <c r="UF99" s="85"/>
      <c r="UG99" s="85"/>
      <c r="UH99" s="85"/>
      <c r="UI99" s="85"/>
      <c r="UJ99" s="85"/>
      <c r="UK99" s="85"/>
      <c r="UL99" s="85"/>
      <c r="UM99" s="85"/>
      <c r="UN99" s="85"/>
      <c r="UO99" s="85"/>
      <c r="UP99" s="85"/>
      <c r="UQ99" s="85"/>
      <c r="UR99" s="85"/>
      <c r="US99" s="85"/>
      <c r="UT99" s="85"/>
      <c r="UU99" s="85"/>
      <c r="UV99" s="85"/>
      <c r="UW99" s="85"/>
      <c r="UX99" s="85"/>
      <c r="UY99" s="85"/>
      <c r="UZ99" s="85"/>
      <c r="VA99" s="85"/>
      <c r="VB99" s="85"/>
      <c r="VC99" s="85"/>
      <c r="VD99" s="85"/>
      <c r="VE99" s="85"/>
      <c r="VF99" s="85"/>
      <c r="VG99" s="85"/>
      <c r="VH99" s="85"/>
      <c r="VI99" s="85"/>
      <c r="VJ99" s="85"/>
      <c r="VK99" s="85"/>
      <c r="VL99" s="85"/>
      <c r="VM99" s="85"/>
      <c r="VN99" s="85"/>
      <c r="VO99" s="85"/>
      <c r="VP99" s="85"/>
      <c r="VQ99" s="85"/>
      <c r="VR99" s="85"/>
      <c r="VS99" s="85"/>
      <c r="VT99" s="85"/>
      <c r="VU99" s="85"/>
      <c r="VV99" s="85"/>
      <c r="VW99" s="85"/>
      <c r="VX99" s="85"/>
      <c r="VY99" s="85"/>
      <c r="VZ99" s="85"/>
      <c r="WA99" s="85"/>
      <c r="WB99" s="85"/>
      <c r="WC99" s="85"/>
      <c r="WD99" s="85"/>
      <c r="WE99" s="85"/>
      <c r="WF99" s="85"/>
      <c r="WG99" s="85"/>
      <c r="WH99" s="85"/>
      <c r="WI99" s="85"/>
      <c r="WJ99" s="85"/>
      <c r="WK99" s="85"/>
      <c r="WL99" s="85"/>
      <c r="WM99" s="85"/>
      <c r="WN99" s="85"/>
      <c r="WO99" s="85"/>
      <c r="WP99" s="85"/>
      <c r="WQ99" s="85"/>
      <c r="WR99" s="85"/>
      <c r="WS99" s="85"/>
      <c r="WT99" s="85"/>
      <c r="WU99" s="85"/>
      <c r="WV99" s="85"/>
      <c r="WW99" s="85"/>
      <c r="WX99" s="85"/>
      <c r="WY99" s="85"/>
      <c r="WZ99" s="85"/>
      <c r="XA99" s="85"/>
      <c r="XB99" s="85"/>
      <c r="XC99" s="85"/>
      <c r="XD99" s="85"/>
      <c r="XE99" s="85"/>
      <c r="XF99" s="85"/>
      <c r="XG99" s="85"/>
      <c r="XH99" s="85"/>
      <c r="XI99" s="85"/>
      <c r="XJ99" s="85"/>
      <c r="XK99" s="85"/>
      <c r="XL99" s="85"/>
      <c r="XM99" s="85"/>
      <c r="XN99" s="85"/>
      <c r="XO99" s="85"/>
      <c r="XP99" s="85"/>
      <c r="XQ99" s="85"/>
      <c r="XR99" s="85"/>
      <c r="XS99" s="85"/>
      <c r="XT99" s="85"/>
      <c r="XU99" s="85"/>
      <c r="XV99" s="85"/>
      <c r="XW99" s="85"/>
      <c r="XX99" s="85"/>
      <c r="XY99" s="85"/>
      <c r="XZ99" s="85"/>
      <c r="YA99" s="85"/>
      <c r="YB99" s="85"/>
      <c r="YC99" s="85"/>
      <c r="YD99" s="85"/>
      <c r="YE99" s="85"/>
      <c r="YF99" s="85"/>
      <c r="YG99" s="85"/>
      <c r="YH99" s="85"/>
      <c r="YI99" s="85"/>
      <c r="YJ99" s="85"/>
      <c r="YK99" s="85"/>
      <c r="YL99" s="85"/>
      <c r="YM99" s="85"/>
      <c r="YN99" s="85"/>
      <c r="YO99" s="85"/>
      <c r="YP99" s="85"/>
      <c r="YQ99" s="85"/>
      <c r="YR99" s="85"/>
      <c r="YS99" s="85"/>
      <c r="YT99" s="85"/>
      <c r="YU99" s="85"/>
      <c r="YV99" s="85"/>
      <c r="YW99" s="85"/>
      <c r="YX99" s="85"/>
      <c r="YY99" s="85"/>
      <c r="YZ99" s="85"/>
      <c r="ZA99" s="85"/>
      <c r="ZB99" s="85"/>
      <c r="ZC99" s="85"/>
      <c r="ZD99" s="85"/>
      <c r="ZE99" s="85"/>
      <c r="ZF99" s="85"/>
      <c r="ZG99" s="85"/>
      <c r="ZH99" s="85"/>
      <c r="ZI99" s="85"/>
      <c r="ZJ99" s="85"/>
      <c r="ZK99" s="85"/>
      <c r="ZL99" s="85"/>
      <c r="ZM99" s="85"/>
      <c r="ZN99" s="85"/>
      <c r="ZO99" s="85"/>
      <c r="ZP99" s="85"/>
      <c r="ZQ99" s="85"/>
      <c r="ZR99" s="85"/>
      <c r="ZS99" s="85"/>
      <c r="ZT99" s="85"/>
      <c r="ZU99" s="85"/>
      <c r="ZV99" s="85"/>
      <c r="ZW99" s="85"/>
      <c r="ZX99" s="85"/>
      <c r="ZY99" s="85"/>
      <c r="ZZ99" s="85"/>
      <c r="AAA99" s="85"/>
      <c r="AAB99" s="85"/>
      <c r="AAC99" s="85"/>
      <c r="AAD99" s="85"/>
      <c r="AAE99" s="85"/>
      <c r="AAF99" s="85"/>
      <c r="AAG99" s="85"/>
      <c r="AAH99" s="85"/>
      <c r="AAI99" s="85"/>
      <c r="AAJ99" s="85"/>
      <c r="AAK99" s="85"/>
      <c r="AAL99" s="85"/>
      <c r="AAM99" s="85"/>
      <c r="AAN99" s="85"/>
      <c r="AAO99" s="85"/>
      <c r="AAP99" s="85"/>
      <c r="AAQ99" s="85"/>
      <c r="AAR99" s="85"/>
      <c r="AAS99" s="85"/>
      <c r="AAT99" s="85"/>
      <c r="AAU99" s="85"/>
      <c r="AAV99" s="85"/>
      <c r="AAW99" s="85"/>
      <c r="AAX99" s="85"/>
      <c r="AAY99" s="85"/>
      <c r="AAZ99" s="85"/>
      <c r="ABA99" s="85"/>
      <c r="ABB99" s="85"/>
      <c r="ABC99" s="85"/>
      <c r="ABD99" s="85"/>
      <c r="ABE99" s="85"/>
      <c r="ABF99" s="85"/>
      <c r="ABG99" s="85"/>
      <c r="ABH99" s="85"/>
      <c r="ABI99" s="85"/>
      <c r="ABJ99" s="85"/>
      <c r="ABK99" s="85"/>
      <c r="ABL99" s="85"/>
      <c r="ABM99" s="85"/>
      <c r="ABN99" s="85"/>
      <c r="ABO99" s="85"/>
      <c r="ABP99" s="85"/>
      <c r="ABQ99" s="85"/>
      <c r="ABR99" s="85"/>
      <c r="ABS99" s="85"/>
      <c r="ABT99" s="85"/>
      <c r="ABU99" s="85"/>
      <c r="ABV99" s="85"/>
      <c r="ABW99" s="85"/>
      <c r="ABX99" s="85"/>
      <c r="ABY99" s="85"/>
      <c r="ABZ99" s="85"/>
      <c r="ACA99" s="85"/>
      <c r="ACB99" s="85"/>
      <c r="ACC99" s="85"/>
      <c r="ACD99" s="85"/>
      <c r="ACE99" s="85"/>
      <c r="ACF99" s="85"/>
      <c r="ACG99" s="85"/>
      <c r="ACH99" s="85"/>
      <c r="ACI99" s="85"/>
      <c r="ACJ99" s="85"/>
      <c r="ACK99" s="85"/>
      <c r="ACL99" s="85"/>
      <c r="ACM99" s="85"/>
      <c r="ACN99" s="85"/>
      <c r="ACO99" s="85"/>
      <c r="ACP99" s="85"/>
      <c r="ACQ99" s="85"/>
      <c r="ACR99" s="85"/>
      <c r="ACS99" s="85"/>
      <c r="ACT99" s="85"/>
      <c r="ACU99" s="85"/>
      <c r="ACV99" s="85"/>
      <c r="ACW99" s="85"/>
      <c r="ACX99" s="85"/>
      <c r="ACY99" s="85"/>
      <c r="ACZ99" s="85"/>
      <c r="ADA99" s="85"/>
      <c r="ADB99" s="85"/>
      <c r="ADC99" s="85"/>
      <c r="ADD99" s="85"/>
      <c r="ADE99" s="85"/>
      <c r="ADF99" s="85"/>
      <c r="ADG99" s="85"/>
      <c r="ADH99" s="85"/>
      <c r="ADI99" s="85"/>
      <c r="ADJ99" s="85"/>
      <c r="ADK99" s="85"/>
      <c r="ADL99" s="85"/>
      <c r="ADM99" s="85"/>
      <c r="ADN99" s="85"/>
      <c r="ADO99" s="85"/>
      <c r="ADP99" s="85"/>
      <c r="ADQ99" s="85"/>
      <c r="ADR99" s="85"/>
      <c r="ADS99" s="85"/>
      <c r="ADT99" s="85"/>
      <c r="ADU99" s="85"/>
      <c r="ADV99" s="85"/>
      <c r="ADW99" s="85"/>
      <c r="ADX99" s="85"/>
      <c r="ADY99" s="85"/>
      <c r="ADZ99" s="85"/>
      <c r="AEA99" s="85"/>
      <c r="AEB99" s="85"/>
      <c r="AEC99" s="85"/>
      <c r="AED99" s="85"/>
      <c r="AEE99" s="85"/>
      <c r="AEF99" s="85"/>
      <c r="AEG99" s="85"/>
      <c r="AEH99" s="85"/>
      <c r="AEI99" s="85"/>
      <c r="AEJ99" s="85"/>
      <c r="AEK99" s="85"/>
      <c r="AEL99" s="85"/>
      <c r="AEM99" s="85"/>
      <c r="AEN99" s="85"/>
      <c r="AEO99" s="85"/>
      <c r="AEP99" s="85"/>
      <c r="AEQ99" s="85"/>
      <c r="AER99" s="85"/>
      <c r="AES99" s="85"/>
      <c r="AET99" s="85"/>
      <c r="AEU99" s="85"/>
      <c r="AEV99" s="85"/>
      <c r="AEW99" s="85"/>
      <c r="AEX99" s="85"/>
      <c r="AEY99" s="85"/>
      <c r="AEZ99" s="85"/>
      <c r="AFA99" s="85"/>
      <c r="AFB99" s="85"/>
      <c r="AFC99" s="85"/>
      <c r="AFD99" s="85"/>
      <c r="AFE99" s="85"/>
      <c r="AFF99" s="85"/>
      <c r="AFG99" s="85"/>
      <c r="AFH99" s="85"/>
      <c r="AFI99" s="85"/>
      <c r="AFJ99" s="85"/>
      <c r="AFK99" s="85"/>
      <c r="AFL99" s="85"/>
      <c r="AFM99" s="85"/>
      <c r="AFN99" s="85"/>
      <c r="AFO99" s="85"/>
      <c r="AFP99" s="85"/>
      <c r="AFQ99" s="85"/>
      <c r="AFR99" s="85"/>
      <c r="AFS99" s="85"/>
      <c r="AFT99" s="85"/>
      <c r="AFU99" s="85"/>
      <c r="AFV99" s="85"/>
      <c r="AFW99" s="85"/>
      <c r="AFX99" s="85"/>
      <c r="AFY99" s="85"/>
      <c r="AFZ99" s="85"/>
      <c r="AGA99" s="85"/>
      <c r="AGB99" s="85"/>
      <c r="AGC99" s="85"/>
      <c r="AGD99" s="85"/>
      <c r="AGE99" s="85"/>
      <c r="AGF99" s="85"/>
      <c r="AGG99" s="85"/>
      <c r="AGH99" s="85"/>
      <c r="AGI99" s="85"/>
      <c r="AGJ99" s="85"/>
      <c r="AGK99" s="85"/>
      <c r="AGL99" s="85"/>
      <c r="AGM99" s="85"/>
      <c r="AGN99" s="85"/>
      <c r="AGO99" s="85"/>
      <c r="AGP99" s="85"/>
      <c r="AGQ99" s="85"/>
      <c r="AGR99" s="85"/>
      <c r="AGS99" s="85"/>
      <c r="AGT99" s="85"/>
      <c r="AGU99" s="85"/>
      <c r="AGV99" s="85"/>
      <c r="AGW99" s="85"/>
      <c r="AGX99" s="85"/>
      <c r="AGY99" s="85"/>
      <c r="AGZ99" s="85"/>
      <c r="AHA99" s="85"/>
      <c r="AHB99" s="85"/>
      <c r="AHC99" s="85"/>
      <c r="AHD99" s="85"/>
      <c r="AHE99" s="85"/>
      <c r="AHF99" s="85"/>
      <c r="AHG99" s="85"/>
      <c r="AHH99" s="85"/>
      <c r="AHI99" s="85"/>
      <c r="AHJ99" s="85"/>
      <c r="AHK99" s="85"/>
      <c r="AHL99" s="85"/>
      <c r="AHM99" s="85"/>
      <c r="AHN99" s="85"/>
      <c r="AHO99" s="85"/>
      <c r="AHP99" s="85"/>
      <c r="AHQ99" s="85"/>
      <c r="AHR99" s="85"/>
      <c r="AHS99" s="85"/>
      <c r="AHT99" s="85"/>
      <c r="AHU99" s="85"/>
      <c r="AHV99" s="85"/>
      <c r="AHW99" s="85"/>
      <c r="AHX99" s="85"/>
      <c r="AHY99" s="85"/>
      <c r="AHZ99" s="85"/>
      <c r="AIA99" s="85"/>
      <c r="AIB99" s="85"/>
      <c r="AIC99" s="85"/>
      <c r="AID99" s="85"/>
      <c r="AIE99" s="85"/>
      <c r="AIF99" s="85"/>
      <c r="AIG99" s="85"/>
      <c r="AIH99" s="85"/>
      <c r="AII99" s="85"/>
      <c r="AIJ99" s="85"/>
      <c r="AIK99" s="85"/>
      <c r="AIL99" s="85"/>
      <c r="AIM99" s="85"/>
      <c r="AIN99" s="85"/>
      <c r="AIO99" s="85"/>
      <c r="AIP99" s="85"/>
      <c r="AIQ99" s="85"/>
      <c r="AIR99" s="85"/>
      <c r="AIS99" s="85"/>
      <c r="AIT99" s="85"/>
      <c r="AIU99" s="85"/>
      <c r="AIV99" s="85"/>
      <c r="AIW99" s="85"/>
      <c r="AIX99" s="85"/>
      <c r="AIY99" s="85"/>
      <c r="AIZ99" s="85"/>
      <c r="AJA99" s="85"/>
      <c r="AJB99" s="85"/>
      <c r="AJC99" s="85"/>
      <c r="AJD99" s="85"/>
      <c r="AJE99" s="85"/>
      <c r="AJF99" s="85"/>
      <c r="AJG99" s="85"/>
      <c r="AJH99" s="85"/>
      <c r="AJI99" s="85"/>
      <c r="AJJ99" s="85"/>
      <c r="AJK99" s="85"/>
      <c r="AJL99" s="85"/>
      <c r="AJM99" s="85"/>
      <c r="AJN99" s="85"/>
      <c r="AJO99" s="85"/>
      <c r="AJP99" s="85"/>
      <c r="AJQ99" s="85"/>
      <c r="AJR99" s="85"/>
      <c r="AJS99" s="85"/>
      <c r="AJT99" s="85"/>
      <c r="AJU99" s="85"/>
      <c r="AJV99" s="85"/>
      <c r="AJW99" s="85"/>
      <c r="AJX99" s="85"/>
      <c r="AJY99" s="85"/>
      <c r="AJZ99" s="85"/>
      <c r="AKA99" s="85"/>
      <c r="AKB99" s="85"/>
      <c r="AKC99" s="85"/>
      <c r="AKD99" s="85"/>
      <c r="AKE99" s="85"/>
      <c r="AKF99" s="85"/>
      <c r="AKG99" s="85"/>
      <c r="AKH99" s="85"/>
      <c r="AKI99" s="85"/>
      <c r="AKJ99" s="85"/>
      <c r="AKK99" s="85"/>
      <c r="AKL99" s="85"/>
      <c r="AKM99" s="85"/>
      <c r="AKN99" s="85"/>
      <c r="AKO99" s="85"/>
      <c r="AKP99" s="85"/>
      <c r="AKQ99" s="85"/>
      <c r="AKR99" s="85"/>
      <c r="AKS99" s="85"/>
      <c r="AKT99" s="85"/>
      <c r="AKU99" s="85"/>
      <c r="AKV99" s="85"/>
      <c r="AKW99" s="85"/>
      <c r="AKX99" s="85"/>
      <c r="AKY99" s="85"/>
      <c r="AKZ99" s="85"/>
      <c r="ALA99" s="85"/>
      <c r="ALB99" s="85"/>
      <c r="ALC99" s="85"/>
      <c r="ALD99" s="85"/>
      <c r="ALE99" s="85"/>
      <c r="ALF99" s="85"/>
      <c r="ALG99" s="85"/>
      <c r="ALH99" s="85"/>
      <c r="ALI99" s="85"/>
      <c r="ALJ99" s="85"/>
      <c r="ALK99" s="85"/>
      <c r="ALL99" s="85"/>
      <c r="ALM99" s="85"/>
      <c r="ALN99" s="85"/>
      <c r="ALO99" s="85"/>
      <c r="ALP99" s="85"/>
      <c r="ALQ99" s="85"/>
      <c r="ALR99" s="85"/>
      <c r="ALS99" s="85"/>
      <c r="ALT99" s="85"/>
      <c r="ALU99" s="85"/>
      <c r="ALV99" s="85"/>
      <c r="ALW99" s="85"/>
      <c r="ALX99" s="85"/>
      <c r="ALY99" s="85"/>
      <c r="ALZ99" s="85"/>
      <c r="AMA99" s="85"/>
      <c r="AMB99" s="85"/>
      <c r="AMC99" s="85"/>
      <c r="AMD99" s="85"/>
      <c r="AME99" s="85"/>
      <c r="AMF99" s="85"/>
      <c r="AMG99" s="85"/>
      <c r="AMH99" s="85"/>
      <c r="AMI99" s="85"/>
      <c r="AMJ99" s="85"/>
      <c r="AMK99" s="85"/>
      <c r="AML99" s="85"/>
      <c r="AMM99" s="85"/>
      <c r="AMN99" s="85"/>
      <c r="AMO99" s="85"/>
      <c r="AMP99" s="85"/>
      <c r="AMQ99" s="85"/>
      <c r="AMR99" s="85"/>
      <c r="AMS99" s="85"/>
      <c r="AMT99" s="85"/>
      <c r="AMU99" s="85"/>
      <c r="AMV99" s="85"/>
      <c r="AMW99" s="85"/>
      <c r="AMX99" s="85"/>
      <c r="AMY99" s="85"/>
      <c r="AMZ99" s="85"/>
      <c r="ANA99" s="85"/>
      <c r="ANB99" s="85"/>
      <c r="ANC99" s="85"/>
      <c r="AND99" s="85"/>
      <c r="ANE99" s="85"/>
      <c r="ANF99" s="85"/>
      <c r="ANG99" s="85"/>
      <c r="ANH99" s="85"/>
      <c r="ANI99" s="85"/>
      <c r="ANJ99" s="85"/>
      <c r="ANK99" s="85"/>
      <c r="ANL99" s="85"/>
      <c r="ANM99" s="85"/>
      <c r="ANN99" s="85"/>
      <c r="ANO99" s="85"/>
      <c r="ANP99" s="85"/>
      <c r="ANQ99" s="85"/>
      <c r="ANR99" s="85"/>
      <c r="ANS99" s="85"/>
      <c r="ANT99" s="85"/>
      <c r="ANU99" s="85"/>
      <c r="ANV99" s="85"/>
      <c r="ANW99" s="85"/>
      <c r="ANX99" s="85"/>
      <c r="ANY99" s="85"/>
      <c r="ANZ99" s="85"/>
      <c r="AOA99" s="85"/>
      <c r="AOB99" s="85"/>
      <c r="AOC99" s="85"/>
      <c r="AOD99" s="85"/>
      <c r="AOE99" s="85"/>
      <c r="AOF99" s="85"/>
      <c r="AOG99" s="85"/>
      <c r="AOH99" s="85"/>
      <c r="AOI99" s="85"/>
      <c r="AOJ99" s="85"/>
      <c r="AOK99" s="85"/>
      <c r="AOL99" s="85"/>
      <c r="AOM99" s="85"/>
      <c r="AON99" s="85"/>
      <c r="AOO99" s="85"/>
      <c r="AOP99" s="85"/>
      <c r="AOQ99" s="85"/>
      <c r="AOR99" s="85"/>
      <c r="AOS99" s="85"/>
      <c r="AOT99" s="85"/>
      <c r="AOU99" s="85"/>
      <c r="AOV99" s="85"/>
      <c r="AOW99" s="85"/>
      <c r="AOX99" s="85"/>
      <c r="AOY99" s="85"/>
      <c r="AOZ99" s="85"/>
      <c r="APA99" s="85"/>
      <c r="APB99" s="85"/>
      <c r="APC99" s="85"/>
      <c r="APD99" s="85"/>
      <c r="APE99" s="85"/>
      <c r="APF99" s="85"/>
      <c r="APG99" s="85"/>
      <c r="APH99" s="85"/>
      <c r="API99" s="85"/>
      <c r="APJ99" s="85"/>
      <c r="APK99" s="85"/>
      <c r="APL99" s="85"/>
      <c r="APM99" s="85"/>
      <c r="APN99" s="85"/>
      <c r="APO99" s="85"/>
      <c r="APP99" s="85"/>
      <c r="APQ99" s="85"/>
      <c r="APR99" s="85"/>
      <c r="APS99" s="85"/>
      <c r="APT99" s="85"/>
      <c r="APU99" s="85"/>
      <c r="APV99" s="85"/>
      <c r="APW99" s="85"/>
      <c r="APX99" s="85"/>
      <c r="APY99" s="85"/>
      <c r="APZ99" s="85"/>
      <c r="AQA99" s="85"/>
      <c r="AQB99" s="85"/>
      <c r="AQC99" s="85"/>
      <c r="AQD99" s="85"/>
      <c r="AQE99" s="85"/>
      <c r="AQF99" s="85"/>
      <c r="AQG99" s="85"/>
      <c r="AQH99" s="85"/>
      <c r="AQI99" s="85"/>
      <c r="AQJ99" s="85"/>
      <c r="AQK99" s="85"/>
      <c r="AQL99" s="85"/>
      <c r="AQM99" s="85"/>
      <c r="AQN99" s="85"/>
      <c r="AQO99" s="85"/>
      <c r="AQP99" s="85"/>
      <c r="AQQ99" s="85"/>
      <c r="AQR99" s="85"/>
      <c r="AQS99" s="85"/>
      <c r="AQT99" s="85"/>
      <c r="AQU99" s="85"/>
      <c r="AQV99" s="85"/>
      <c r="AQW99" s="85"/>
      <c r="AQX99" s="85"/>
      <c r="AQY99" s="85"/>
      <c r="AQZ99" s="85"/>
      <c r="ARA99" s="85"/>
      <c r="ARB99" s="85"/>
      <c r="ARC99" s="85"/>
      <c r="ARD99" s="85"/>
      <c r="ARE99" s="85"/>
      <c r="ARF99" s="85"/>
      <c r="ARG99" s="85"/>
      <c r="ARH99" s="85"/>
      <c r="ARI99" s="85"/>
      <c r="ARJ99" s="85"/>
      <c r="ARK99" s="85"/>
      <c r="ARL99" s="85"/>
      <c r="ARM99" s="85"/>
      <c r="ARN99" s="85"/>
      <c r="ARO99" s="85"/>
      <c r="ARP99" s="85"/>
      <c r="ARQ99" s="85"/>
      <c r="ARR99" s="85"/>
      <c r="ARS99" s="85"/>
      <c r="ART99" s="85"/>
      <c r="ARU99" s="85"/>
      <c r="ARV99" s="85"/>
      <c r="ARW99" s="85"/>
      <c r="ARX99" s="85"/>
      <c r="ARY99" s="85"/>
      <c r="ARZ99" s="85"/>
      <c r="ASA99" s="85"/>
      <c r="ASB99" s="85"/>
      <c r="ASC99" s="85"/>
      <c r="ASD99" s="85"/>
      <c r="ASE99" s="85"/>
      <c r="ASF99" s="85"/>
      <c r="ASG99" s="85"/>
      <c r="ASH99" s="85"/>
      <c r="ASI99" s="85"/>
      <c r="ASJ99" s="85"/>
      <c r="ASK99" s="85"/>
      <c r="ASL99" s="85"/>
      <c r="ASM99" s="85"/>
      <c r="ASN99" s="85"/>
      <c r="ASO99" s="85"/>
      <c r="ASP99" s="85"/>
      <c r="ASQ99" s="85"/>
      <c r="ASR99" s="85"/>
      <c r="ASS99" s="85"/>
      <c r="AST99" s="85"/>
      <c r="ASU99" s="85"/>
      <c r="ASV99" s="85"/>
      <c r="ASW99" s="85"/>
      <c r="ASX99" s="85"/>
      <c r="ASY99" s="85"/>
      <c r="ASZ99" s="85"/>
      <c r="ATA99" s="85"/>
      <c r="ATB99" s="85"/>
      <c r="ATC99" s="85"/>
      <c r="ATD99" s="85"/>
      <c r="ATE99" s="85"/>
      <c r="ATF99" s="85"/>
      <c r="ATG99" s="85"/>
      <c r="ATH99" s="85"/>
      <c r="ATI99" s="85"/>
      <c r="ATJ99" s="85"/>
      <c r="ATK99" s="85"/>
      <c r="ATL99" s="85"/>
      <c r="ATM99" s="85"/>
      <c r="ATN99" s="85"/>
      <c r="ATO99" s="85"/>
      <c r="ATP99" s="85"/>
      <c r="ATQ99" s="85"/>
      <c r="ATR99" s="85"/>
      <c r="ATS99" s="85"/>
      <c r="ATT99" s="85"/>
      <c r="ATU99" s="85"/>
      <c r="ATV99" s="85"/>
      <c r="ATW99" s="85"/>
      <c r="ATX99" s="85"/>
      <c r="ATY99" s="85"/>
      <c r="ATZ99" s="85"/>
      <c r="AUA99" s="85"/>
      <c r="AUB99" s="85"/>
      <c r="AUC99" s="85"/>
      <c r="AUD99" s="85"/>
      <c r="AUE99" s="85"/>
      <c r="AUF99" s="85"/>
      <c r="AUG99" s="85"/>
      <c r="AUH99" s="85"/>
      <c r="AUI99" s="85"/>
      <c r="AUJ99" s="85"/>
      <c r="AUK99" s="85"/>
      <c r="AUL99" s="85"/>
      <c r="AUM99" s="85"/>
      <c r="AUN99" s="85"/>
      <c r="AUO99" s="85"/>
      <c r="AUP99" s="85"/>
      <c r="AUQ99" s="85"/>
      <c r="AUR99" s="85"/>
      <c r="AUS99" s="85"/>
      <c r="AUT99" s="85"/>
      <c r="AUU99" s="85"/>
      <c r="AUV99" s="85"/>
      <c r="AUW99" s="85"/>
      <c r="AUX99" s="85"/>
      <c r="AUY99" s="85"/>
      <c r="AUZ99" s="85"/>
      <c r="AVA99" s="85"/>
      <c r="AVB99" s="85"/>
      <c r="AVC99" s="85"/>
      <c r="AVD99" s="85"/>
      <c r="AVE99" s="85"/>
      <c r="AVF99" s="85"/>
      <c r="AVG99" s="85"/>
      <c r="AVH99" s="85"/>
      <c r="AVI99" s="85"/>
      <c r="AVJ99" s="85"/>
      <c r="AVK99" s="85"/>
      <c r="AVL99" s="85"/>
      <c r="AVM99" s="85"/>
      <c r="AVN99" s="85"/>
      <c r="AVO99" s="85"/>
      <c r="AVP99" s="85"/>
      <c r="AVQ99" s="85"/>
      <c r="AVR99" s="85"/>
      <c r="AVS99" s="85"/>
      <c r="AVT99" s="85"/>
      <c r="AVU99" s="85"/>
      <c r="AVV99" s="85"/>
      <c r="AVW99" s="85"/>
      <c r="AVX99" s="85"/>
      <c r="AVY99" s="85"/>
      <c r="AVZ99" s="85"/>
      <c r="AWA99" s="85"/>
      <c r="AWB99" s="85"/>
      <c r="AWC99" s="85"/>
      <c r="AWD99" s="85"/>
      <c r="AWE99" s="85"/>
      <c r="AWF99" s="85"/>
      <c r="AWG99" s="85"/>
      <c r="AWH99" s="85"/>
      <c r="AWI99" s="85"/>
      <c r="AWJ99" s="85"/>
      <c r="AWK99" s="85"/>
      <c r="AWL99" s="85"/>
      <c r="AWM99" s="85"/>
      <c r="AWN99" s="85"/>
      <c r="AWO99" s="85"/>
      <c r="AWP99" s="85"/>
      <c r="AWQ99" s="85"/>
      <c r="AWR99" s="85"/>
      <c r="AWS99" s="85"/>
      <c r="AWT99" s="85"/>
      <c r="AWU99" s="85"/>
      <c r="AWV99" s="85"/>
      <c r="AWW99" s="85"/>
      <c r="AWX99" s="85"/>
      <c r="AWY99" s="85"/>
      <c r="AWZ99" s="85"/>
      <c r="AXA99" s="85"/>
      <c r="AXB99" s="85"/>
      <c r="AXC99" s="85"/>
      <c r="AXD99" s="85"/>
      <c r="AXE99" s="85"/>
      <c r="AXF99" s="85"/>
      <c r="AXG99" s="85"/>
      <c r="AXH99" s="85"/>
      <c r="AXI99" s="85"/>
      <c r="AXJ99" s="85"/>
      <c r="AXK99" s="85"/>
      <c r="AXL99" s="85"/>
      <c r="AXM99" s="85"/>
      <c r="AXN99" s="85"/>
      <c r="AXO99" s="85"/>
      <c r="AXP99" s="85"/>
      <c r="AXQ99" s="85"/>
      <c r="AXR99" s="85"/>
      <c r="AXS99" s="85"/>
      <c r="AXT99" s="85"/>
      <c r="AXU99" s="85"/>
      <c r="AXV99" s="85"/>
      <c r="AXW99" s="85"/>
      <c r="AXX99" s="85"/>
      <c r="AXY99" s="85"/>
      <c r="AXZ99" s="85"/>
      <c r="AYA99" s="85"/>
      <c r="AYB99" s="85"/>
      <c r="AYC99" s="85"/>
      <c r="AYD99" s="85"/>
      <c r="AYE99" s="85"/>
      <c r="AYF99" s="85"/>
      <c r="AYG99" s="85"/>
      <c r="AYH99" s="85"/>
      <c r="AYI99" s="85"/>
      <c r="AYJ99" s="85"/>
      <c r="AYK99" s="85"/>
      <c r="AYL99" s="85"/>
      <c r="AYM99" s="85"/>
      <c r="AYN99" s="85"/>
      <c r="AYO99" s="85"/>
      <c r="AYP99" s="85"/>
      <c r="AYQ99" s="85"/>
      <c r="AYR99" s="85"/>
      <c r="AYS99" s="85"/>
      <c r="AYT99" s="85"/>
      <c r="AYU99" s="85"/>
      <c r="AYV99" s="85"/>
      <c r="AYW99" s="85"/>
      <c r="AYX99" s="85"/>
      <c r="AYY99" s="85"/>
      <c r="AYZ99" s="85"/>
      <c r="AZA99" s="85"/>
      <c r="AZB99" s="85"/>
      <c r="AZC99" s="85"/>
      <c r="AZD99" s="85"/>
      <c r="AZE99" s="85"/>
      <c r="AZF99" s="85"/>
      <c r="AZG99" s="85"/>
      <c r="AZH99" s="85"/>
      <c r="AZI99" s="85"/>
      <c r="AZJ99" s="85"/>
      <c r="AZK99" s="85"/>
      <c r="AZL99" s="85"/>
      <c r="AZM99" s="85"/>
      <c r="AZN99" s="85"/>
      <c r="AZO99" s="85"/>
      <c r="AZP99" s="85"/>
      <c r="AZQ99" s="85"/>
      <c r="AZR99" s="85"/>
      <c r="AZS99" s="85"/>
      <c r="AZT99" s="85"/>
      <c r="AZU99" s="85"/>
      <c r="AZV99" s="85"/>
      <c r="AZW99" s="85"/>
      <c r="AZX99" s="85"/>
      <c r="AZY99" s="85"/>
      <c r="AZZ99" s="85"/>
      <c r="BAA99" s="85"/>
      <c r="BAB99" s="85"/>
      <c r="BAC99" s="85"/>
      <c r="BAD99" s="85"/>
      <c r="BAE99" s="85"/>
      <c r="BAF99" s="85"/>
      <c r="BAG99" s="85"/>
      <c r="BAH99" s="85"/>
      <c r="BAI99" s="85"/>
      <c r="BAJ99" s="85"/>
      <c r="BAK99" s="85"/>
      <c r="BAL99" s="85"/>
      <c r="BAM99" s="85"/>
      <c r="BAN99" s="85"/>
      <c r="BAO99" s="85"/>
      <c r="BAP99" s="85"/>
      <c r="BAQ99" s="85"/>
      <c r="BAR99" s="85"/>
      <c r="BAS99" s="85"/>
      <c r="BAT99" s="85"/>
      <c r="BAU99" s="85"/>
      <c r="BAV99" s="85"/>
      <c r="BAW99" s="85"/>
      <c r="BAX99" s="85"/>
      <c r="BAY99" s="85"/>
      <c r="BAZ99" s="85"/>
      <c r="BBA99" s="85"/>
      <c r="BBB99" s="85"/>
      <c r="BBC99" s="85"/>
      <c r="BBD99" s="85"/>
      <c r="BBE99" s="85"/>
      <c r="BBF99" s="85"/>
      <c r="BBG99" s="85"/>
      <c r="BBH99" s="85"/>
      <c r="BBI99" s="85"/>
      <c r="BBJ99" s="85"/>
      <c r="BBK99" s="85"/>
      <c r="BBL99" s="85"/>
      <c r="BBM99" s="85"/>
      <c r="BBN99" s="85"/>
      <c r="BBO99" s="85"/>
      <c r="BBP99" s="85"/>
      <c r="BBQ99" s="85"/>
      <c r="BBR99" s="85"/>
      <c r="BBS99" s="85"/>
      <c r="BBT99" s="85"/>
      <c r="BBU99" s="85"/>
      <c r="BBV99" s="85"/>
      <c r="BBW99" s="85"/>
      <c r="BBX99" s="85"/>
      <c r="BBY99" s="85"/>
      <c r="BBZ99" s="85"/>
      <c r="BCA99" s="85"/>
      <c r="BCB99" s="85"/>
      <c r="BCC99" s="85"/>
      <c r="BCD99" s="85"/>
      <c r="BCE99" s="85"/>
      <c r="BCF99" s="85"/>
      <c r="BCG99" s="85"/>
      <c r="BCH99" s="85"/>
      <c r="BCI99" s="85"/>
      <c r="BCJ99" s="85"/>
      <c r="BCK99" s="85"/>
      <c r="BCL99" s="85"/>
      <c r="BCM99" s="85"/>
      <c r="BCN99" s="85"/>
      <c r="BCO99" s="85"/>
      <c r="BCP99" s="85"/>
      <c r="BCQ99" s="85"/>
      <c r="BCR99" s="85"/>
      <c r="BCS99" s="85"/>
      <c r="BCT99" s="85"/>
      <c r="BCU99" s="85"/>
      <c r="BCV99" s="85"/>
      <c r="BCW99" s="85"/>
      <c r="BCX99" s="85"/>
      <c r="BCY99" s="85"/>
      <c r="BCZ99" s="85"/>
      <c r="BDA99" s="85"/>
      <c r="BDB99" s="85"/>
      <c r="BDC99" s="85"/>
      <c r="BDD99" s="85"/>
      <c r="BDE99" s="85"/>
      <c r="BDF99" s="85"/>
      <c r="BDG99" s="85"/>
      <c r="BDH99" s="85"/>
      <c r="BDI99" s="85"/>
      <c r="BDJ99" s="85"/>
      <c r="BDK99" s="85"/>
      <c r="BDL99" s="85"/>
      <c r="BDM99" s="85"/>
      <c r="BDN99" s="85"/>
      <c r="BDO99" s="85"/>
      <c r="BDP99" s="85"/>
      <c r="BDQ99" s="85"/>
      <c r="BDR99" s="85"/>
      <c r="BDS99" s="85"/>
      <c r="BDT99" s="85"/>
      <c r="BDU99" s="85"/>
      <c r="BDV99" s="85"/>
      <c r="BDW99" s="85"/>
      <c r="BDX99" s="85"/>
      <c r="BDY99" s="85"/>
      <c r="BDZ99" s="85"/>
      <c r="BEA99" s="85"/>
      <c r="BEB99" s="85"/>
      <c r="BEC99" s="85"/>
      <c r="BED99" s="85"/>
      <c r="BEE99" s="85"/>
      <c r="BEF99" s="85"/>
      <c r="BEG99" s="85"/>
      <c r="BEH99" s="85"/>
      <c r="BEI99" s="85"/>
      <c r="BEJ99" s="85"/>
      <c r="BEK99" s="85"/>
      <c r="BEL99" s="85"/>
      <c r="BEM99" s="85"/>
      <c r="BEN99" s="85"/>
      <c r="BEO99" s="85"/>
      <c r="BEP99" s="85"/>
      <c r="BEQ99" s="85"/>
      <c r="BER99" s="85"/>
      <c r="BES99" s="85"/>
      <c r="BET99" s="85"/>
      <c r="BEU99" s="85"/>
      <c r="BEV99" s="85"/>
      <c r="BEW99" s="85"/>
      <c r="BEX99" s="85"/>
      <c r="BEY99" s="85"/>
      <c r="BEZ99" s="85"/>
      <c r="BFA99" s="85"/>
      <c r="BFB99" s="85"/>
      <c r="BFC99" s="85"/>
      <c r="BFD99" s="85"/>
      <c r="BFE99" s="85"/>
      <c r="BFF99" s="85"/>
      <c r="BFG99" s="85"/>
      <c r="BFH99" s="85"/>
      <c r="BFI99" s="85"/>
      <c r="BFJ99" s="85"/>
      <c r="BFK99" s="85"/>
      <c r="BFL99" s="85"/>
      <c r="BFM99" s="85"/>
      <c r="BFN99" s="85"/>
      <c r="BFO99" s="85"/>
      <c r="BFP99" s="85"/>
      <c r="BFQ99" s="85"/>
      <c r="BFR99" s="85"/>
      <c r="BFS99" s="85"/>
      <c r="BFT99" s="85"/>
      <c r="BFU99" s="85"/>
      <c r="BFV99" s="85"/>
      <c r="BFW99" s="85"/>
      <c r="BFX99" s="85"/>
      <c r="BFY99" s="85"/>
      <c r="BFZ99" s="85"/>
      <c r="BGA99" s="85"/>
      <c r="BGB99" s="85"/>
      <c r="BGC99" s="85"/>
      <c r="BGD99" s="85"/>
      <c r="BGE99" s="85"/>
      <c r="BGF99" s="85"/>
      <c r="BGG99" s="85"/>
      <c r="BGH99" s="85"/>
      <c r="BGI99" s="85"/>
      <c r="BGJ99" s="85"/>
      <c r="BGK99" s="85"/>
      <c r="BGL99" s="85"/>
      <c r="BGM99" s="85"/>
      <c r="BGN99" s="85"/>
      <c r="BGO99" s="85"/>
      <c r="BGP99" s="85"/>
      <c r="BGQ99" s="85"/>
      <c r="BGR99" s="85"/>
      <c r="BGS99" s="85"/>
      <c r="BGT99" s="85"/>
      <c r="BGU99" s="85"/>
      <c r="BGV99" s="85"/>
      <c r="BGW99" s="85"/>
      <c r="BGX99" s="85"/>
      <c r="BGY99" s="85"/>
      <c r="BGZ99" s="85"/>
      <c r="BHA99" s="85"/>
      <c r="BHB99" s="85"/>
      <c r="BHC99" s="85"/>
      <c r="BHD99" s="85"/>
      <c r="BHE99" s="85"/>
      <c r="BHF99" s="85"/>
      <c r="BHG99" s="85"/>
      <c r="BHH99" s="85"/>
      <c r="BHI99" s="85"/>
      <c r="BHJ99" s="85"/>
      <c r="BHK99" s="85"/>
      <c r="BHL99" s="85"/>
      <c r="BHM99" s="85"/>
      <c r="BHN99" s="85"/>
      <c r="BHO99" s="85"/>
      <c r="BHP99" s="85"/>
      <c r="BHQ99" s="85"/>
      <c r="BHR99" s="85"/>
      <c r="BHS99" s="85"/>
      <c r="BHT99" s="85"/>
      <c r="BHU99" s="85"/>
      <c r="BHV99" s="85"/>
      <c r="BHW99" s="85"/>
      <c r="BHX99" s="85"/>
      <c r="BHY99" s="85"/>
      <c r="BHZ99" s="85"/>
      <c r="BIA99" s="85"/>
      <c r="BIB99" s="85"/>
      <c r="BIC99" s="85"/>
      <c r="BID99" s="85"/>
      <c r="BIE99" s="85"/>
      <c r="BIF99" s="85"/>
      <c r="BIG99" s="85"/>
      <c r="BIH99" s="85"/>
      <c r="BII99" s="85"/>
      <c r="BIJ99" s="85"/>
      <c r="BIK99" s="85"/>
      <c r="BIL99" s="85"/>
      <c r="BIM99" s="85"/>
      <c r="BIN99" s="85"/>
      <c r="BIO99" s="85"/>
      <c r="BIP99" s="85"/>
      <c r="BIQ99" s="85"/>
      <c r="BIR99" s="85"/>
      <c r="BIS99" s="85"/>
      <c r="BIT99" s="85"/>
      <c r="BIU99" s="85"/>
      <c r="BIV99" s="85"/>
      <c r="BIW99" s="85"/>
      <c r="BIX99" s="85"/>
      <c r="BIY99" s="85"/>
      <c r="BIZ99" s="85"/>
      <c r="BJA99" s="85"/>
      <c r="BJB99" s="85"/>
      <c r="BJC99" s="85"/>
      <c r="BJD99" s="85"/>
      <c r="BJE99" s="85"/>
      <c r="BJF99" s="85"/>
      <c r="BJG99" s="85"/>
      <c r="BJH99" s="85"/>
      <c r="BJI99" s="85"/>
      <c r="BJJ99" s="85"/>
      <c r="BJK99" s="85"/>
      <c r="BJL99" s="85"/>
      <c r="BJM99" s="85"/>
      <c r="BJN99" s="85"/>
      <c r="BJO99" s="85"/>
      <c r="BJP99" s="85"/>
      <c r="BJQ99" s="85"/>
      <c r="BJR99" s="85"/>
      <c r="BJS99" s="85"/>
      <c r="BJT99" s="85"/>
      <c r="BJU99" s="85"/>
      <c r="BJV99" s="85"/>
      <c r="BJW99" s="85"/>
      <c r="BJX99" s="85"/>
      <c r="BJY99" s="85"/>
      <c r="BJZ99" s="85"/>
      <c r="BKA99" s="85"/>
      <c r="BKB99" s="85"/>
      <c r="BKC99" s="85"/>
      <c r="BKD99" s="85"/>
      <c r="BKE99" s="85"/>
      <c r="BKF99" s="85"/>
      <c r="BKG99" s="85"/>
      <c r="BKH99" s="85"/>
      <c r="BKI99" s="85"/>
      <c r="BKJ99" s="85"/>
      <c r="BKK99" s="85"/>
      <c r="BKL99" s="85"/>
      <c r="BKM99" s="85"/>
      <c r="BKN99" s="85"/>
      <c r="BKO99" s="85"/>
      <c r="BKP99" s="85"/>
      <c r="BKQ99" s="85"/>
      <c r="BKR99" s="85"/>
      <c r="BKS99" s="85"/>
      <c r="BKT99" s="85"/>
      <c r="BKU99" s="85"/>
      <c r="BKV99" s="85"/>
      <c r="BKW99" s="85"/>
      <c r="BKX99" s="85"/>
      <c r="BKY99" s="85"/>
      <c r="BKZ99" s="85"/>
      <c r="BLA99" s="85"/>
      <c r="BLB99" s="85"/>
      <c r="BLC99" s="85"/>
      <c r="BLD99" s="85"/>
      <c r="BLE99" s="85"/>
      <c r="BLF99" s="85"/>
      <c r="BLG99" s="85"/>
      <c r="BLH99" s="85"/>
      <c r="BLI99" s="85"/>
      <c r="BLJ99" s="85"/>
      <c r="BLK99" s="85"/>
      <c r="BLL99" s="85"/>
      <c r="BLM99" s="85"/>
      <c r="BLN99" s="85"/>
      <c r="BLO99" s="85"/>
      <c r="BLP99" s="85"/>
      <c r="BLQ99" s="85"/>
      <c r="BLR99" s="85"/>
      <c r="BLS99" s="85"/>
      <c r="BLT99" s="85"/>
      <c r="BLU99" s="85"/>
      <c r="BLV99" s="85"/>
      <c r="BLW99" s="85"/>
      <c r="BLX99" s="85"/>
      <c r="BLY99" s="85"/>
      <c r="BLZ99" s="85"/>
      <c r="BMA99" s="85"/>
      <c r="BMB99" s="85"/>
      <c r="BMC99" s="85"/>
      <c r="BMD99" s="85"/>
      <c r="BME99" s="85"/>
      <c r="BMF99" s="85"/>
      <c r="BMG99" s="85"/>
      <c r="BMH99" s="85"/>
      <c r="BMI99" s="85"/>
      <c r="BMJ99" s="85"/>
      <c r="BMK99" s="85"/>
      <c r="BML99" s="85"/>
      <c r="BMM99" s="85"/>
      <c r="BMN99" s="85"/>
      <c r="BMO99" s="85"/>
      <c r="BMP99" s="85"/>
      <c r="BMQ99" s="85"/>
      <c r="BMR99" s="85"/>
      <c r="BMS99" s="85"/>
      <c r="BMT99" s="85"/>
      <c r="BMU99" s="85"/>
      <c r="BMV99" s="85"/>
      <c r="BMW99" s="85"/>
      <c r="BMX99" s="85"/>
      <c r="BMY99" s="85"/>
      <c r="BMZ99" s="85"/>
      <c r="BNA99" s="85"/>
      <c r="BNB99" s="85"/>
      <c r="BNC99" s="85"/>
      <c r="BND99" s="85"/>
      <c r="BNE99" s="85"/>
      <c r="BNF99" s="85"/>
      <c r="BNG99" s="85"/>
      <c r="BNH99" s="85"/>
      <c r="BNI99" s="85"/>
      <c r="BNJ99" s="85"/>
      <c r="BNK99" s="85"/>
      <c r="BNL99" s="85"/>
      <c r="BNM99" s="85"/>
      <c r="BNN99" s="85"/>
      <c r="BNO99" s="85"/>
      <c r="BNP99" s="85"/>
      <c r="BNQ99" s="85"/>
      <c r="BNR99" s="85"/>
      <c r="BNS99" s="85"/>
      <c r="BNT99" s="85"/>
      <c r="BNU99" s="85"/>
      <c r="BNV99" s="85"/>
      <c r="BNW99" s="85"/>
      <c r="BNX99" s="85"/>
      <c r="BNY99" s="85"/>
      <c r="BNZ99" s="85"/>
      <c r="BOA99" s="85"/>
      <c r="BOB99" s="85"/>
      <c r="BOC99" s="85"/>
      <c r="BOD99" s="85"/>
      <c r="BOE99" s="85"/>
      <c r="BOF99" s="85"/>
      <c r="BOG99" s="85"/>
      <c r="BOH99" s="85"/>
      <c r="BOI99" s="85"/>
      <c r="BOJ99" s="85"/>
      <c r="BOK99" s="85"/>
      <c r="BOL99" s="85"/>
      <c r="BOM99" s="85"/>
      <c r="BON99" s="85"/>
      <c r="BOO99" s="85"/>
      <c r="BOP99" s="85"/>
      <c r="BOQ99" s="85"/>
      <c r="BOR99" s="85"/>
      <c r="BOS99" s="85"/>
      <c r="BOT99" s="85"/>
      <c r="BOU99" s="85"/>
      <c r="BOV99" s="85"/>
      <c r="BOW99" s="85"/>
      <c r="BOX99" s="85"/>
      <c r="BOY99" s="85"/>
      <c r="BOZ99" s="85"/>
      <c r="BPA99" s="85"/>
      <c r="BPB99" s="85"/>
      <c r="BPC99" s="85"/>
      <c r="BPD99" s="85"/>
      <c r="BPE99" s="85"/>
      <c r="BPF99" s="85"/>
      <c r="BPG99" s="85"/>
      <c r="BPH99" s="85"/>
      <c r="BPI99" s="85"/>
      <c r="BPJ99" s="85"/>
      <c r="BPK99" s="85"/>
      <c r="BPL99" s="85"/>
      <c r="BPM99" s="85"/>
      <c r="BPN99" s="85"/>
      <c r="BPO99" s="85"/>
      <c r="BPP99" s="85"/>
      <c r="BPQ99" s="85"/>
      <c r="BPR99" s="85"/>
      <c r="BPS99" s="85"/>
      <c r="BPT99" s="85"/>
      <c r="BPU99" s="85"/>
      <c r="BPV99" s="85"/>
      <c r="BPW99" s="85"/>
      <c r="BPX99" s="85"/>
      <c r="BPY99" s="85"/>
      <c r="BPZ99" s="85"/>
      <c r="BQA99" s="85"/>
      <c r="BQB99" s="85"/>
      <c r="BQC99" s="85"/>
      <c r="BQD99" s="85"/>
      <c r="BQE99" s="85"/>
      <c r="BQF99" s="85"/>
      <c r="BQG99" s="85"/>
      <c r="BQH99" s="85"/>
      <c r="BQI99" s="85"/>
      <c r="BQJ99" s="85"/>
      <c r="BQK99" s="85"/>
      <c r="BQL99" s="85"/>
      <c r="BQM99" s="85"/>
      <c r="BQN99" s="85"/>
      <c r="BQO99" s="85"/>
      <c r="BQP99" s="85"/>
      <c r="BQQ99" s="85"/>
      <c r="BQR99" s="85"/>
      <c r="BQS99" s="85"/>
      <c r="BQT99" s="85"/>
      <c r="BQU99" s="85"/>
      <c r="BQV99" s="85"/>
      <c r="BQW99" s="85"/>
      <c r="BQX99" s="85"/>
      <c r="BQY99" s="85"/>
      <c r="BQZ99" s="85"/>
      <c r="BRA99" s="85"/>
      <c r="BRB99" s="85"/>
      <c r="BRC99" s="85"/>
      <c r="BRD99" s="85"/>
      <c r="BRE99" s="85"/>
      <c r="BRF99" s="85"/>
      <c r="BRG99" s="85"/>
      <c r="BRH99" s="85"/>
      <c r="BRI99" s="85"/>
      <c r="BRJ99" s="85"/>
      <c r="BRK99" s="85"/>
      <c r="BRL99" s="85"/>
      <c r="BRM99" s="85"/>
      <c r="BRN99" s="85"/>
      <c r="BRO99" s="85"/>
      <c r="BRP99" s="85"/>
      <c r="BRQ99" s="85"/>
      <c r="BRR99" s="85"/>
      <c r="BRS99" s="85"/>
      <c r="BRT99" s="85"/>
      <c r="BRU99" s="85"/>
      <c r="BRV99" s="85"/>
      <c r="BRW99" s="85"/>
      <c r="BRX99" s="85"/>
      <c r="BRY99" s="85"/>
      <c r="BRZ99" s="85"/>
      <c r="BSA99" s="85"/>
      <c r="BSB99" s="85"/>
      <c r="BSC99" s="85"/>
      <c r="BSD99" s="85"/>
      <c r="BSE99" s="85"/>
      <c r="BSF99" s="85"/>
      <c r="BSG99" s="85"/>
      <c r="BSH99" s="85"/>
      <c r="BSI99" s="85"/>
      <c r="BSJ99" s="85"/>
      <c r="BSK99" s="85"/>
      <c r="BSL99" s="85"/>
      <c r="BSM99" s="85"/>
      <c r="BSN99" s="85"/>
      <c r="BSO99" s="85"/>
      <c r="BSP99" s="85"/>
      <c r="BSQ99" s="85"/>
      <c r="BSR99" s="85"/>
      <c r="BSS99" s="85"/>
      <c r="BST99" s="85"/>
      <c r="BSU99" s="85"/>
      <c r="BSV99" s="85"/>
      <c r="BSW99" s="85"/>
      <c r="BSX99" s="85"/>
      <c r="BSY99" s="85"/>
      <c r="BSZ99" s="85"/>
      <c r="BTA99" s="85"/>
      <c r="BTB99" s="85"/>
      <c r="BTC99" s="85"/>
      <c r="BTD99" s="85"/>
      <c r="BTE99" s="85"/>
      <c r="BTF99" s="85"/>
      <c r="BTG99" s="85"/>
      <c r="BTH99" s="85"/>
      <c r="BTI99" s="85"/>
      <c r="BTJ99" s="85"/>
      <c r="BTK99" s="85"/>
      <c r="BTL99" s="85"/>
      <c r="BTM99" s="85"/>
      <c r="BTN99" s="85"/>
      <c r="BTO99" s="85"/>
      <c r="BTP99" s="85"/>
      <c r="BTQ99" s="85"/>
      <c r="BTR99" s="85"/>
      <c r="BTS99" s="85"/>
      <c r="BTT99" s="85"/>
      <c r="BTU99" s="85"/>
      <c r="BTV99" s="85"/>
      <c r="BTW99" s="85"/>
      <c r="BTX99" s="85"/>
      <c r="BTY99" s="85"/>
      <c r="BTZ99" s="85"/>
      <c r="BUA99" s="85"/>
      <c r="BUB99" s="85"/>
      <c r="BUC99" s="85"/>
      <c r="BUD99" s="85"/>
      <c r="BUE99" s="85"/>
      <c r="BUF99" s="85"/>
      <c r="BUG99" s="85"/>
      <c r="BUH99" s="85"/>
      <c r="BUI99" s="85"/>
      <c r="BUJ99" s="85"/>
      <c r="BUK99" s="85"/>
      <c r="BUL99" s="85"/>
      <c r="BUM99" s="85"/>
      <c r="BUN99" s="85"/>
      <c r="BUO99" s="85"/>
      <c r="BUP99" s="85"/>
      <c r="BUQ99" s="85"/>
      <c r="BUR99" s="85"/>
      <c r="BUS99" s="85"/>
      <c r="BUT99" s="85"/>
      <c r="BUU99" s="85"/>
      <c r="BUV99" s="85"/>
      <c r="BUW99" s="85"/>
      <c r="BUX99" s="85"/>
      <c r="BUY99" s="85"/>
      <c r="BUZ99" s="85"/>
      <c r="BVA99" s="85"/>
      <c r="BVB99" s="85"/>
      <c r="BVC99" s="85"/>
      <c r="BVD99" s="85"/>
      <c r="BVE99" s="85"/>
      <c r="BVF99" s="85"/>
      <c r="BVG99" s="85"/>
      <c r="BVH99" s="85"/>
      <c r="BVI99" s="85"/>
      <c r="BVJ99" s="85"/>
      <c r="BVK99" s="85"/>
      <c r="BVL99" s="85"/>
      <c r="BVM99" s="85"/>
      <c r="BVN99" s="85"/>
      <c r="BVO99" s="85"/>
      <c r="BVP99" s="85"/>
      <c r="BVQ99" s="85"/>
      <c r="BVR99" s="85"/>
      <c r="BVS99" s="85"/>
      <c r="BVT99" s="85"/>
      <c r="BVU99" s="85"/>
      <c r="BVV99" s="85"/>
      <c r="BVW99" s="85"/>
      <c r="BVX99" s="85"/>
      <c r="BVY99" s="85"/>
      <c r="BVZ99" s="85"/>
      <c r="BWA99" s="85"/>
      <c r="BWB99" s="85"/>
      <c r="BWC99" s="85"/>
      <c r="BWD99" s="85"/>
      <c r="BWE99" s="85"/>
      <c r="BWF99" s="85"/>
      <c r="BWG99" s="85"/>
      <c r="BWH99" s="85"/>
      <c r="BWI99" s="85"/>
      <c r="BWJ99" s="85"/>
      <c r="BWK99" s="85"/>
      <c r="BWL99" s="85"/>
      <c r="BWM99" s="85"/>
      <c r="BWN99" s="85"/>
      <c r="BWO99" s="85"/>
      <c r="BWP99" s="85"/>
      <c r="BWQ99" s="85"/>
      <c r="BWR99" s="85"/>
      <c r="BWS99" s="85"/>
      <c r="BWT99" s="85"/>
      <c r="BWU99" s="85"/>
      <c r="BWV99" s="85"/>
      <c r="BWW99" s="85"/>
      <c r="BWX99" s="85"/>
      <c r="BWY99" s="85"/>
      <c r="BWZ99" s="85"/>
      <c r="BXA99" s="85"/>
      <c r="BXB99" s="85"/>
      <c r="BXC99" s="85"/>
      <c r="BXD99" s="85"/>
      <c r="BXE99" s="85"/>
      <c r="BXF99" s="85"/>
      <c r="BXG99" s="85"/>
      <c r="BXH99" s="85"/>
      <c r="BXI99" s="85"/>
      <c r="BXJ99" s="85"/>
      <c r="BXK99" s="85"/>
      <c r="BXL99" s="85"/>
      <c r="BXM99" s="85"/>
      <c r="BXN99" s="85"/>
      <c r="BXO99" s="85"/>
      <c r="BXP99" s="85"/>
      <c r="BXQ99" s="85"/>
      <c r="BXR99" s="85"/>
      <c r="BXS99" s="85"/>
      <c r="BXT99" s="85"/>
      <c r="BXU99" s="85"/>
      <c r="BXV99" s="85"/>
      <c r="BXW99" s="85"/>
      <c r="BXX99" s="85"/>
      <c r="BXY99" s="85"/>
      <c r="BXZ99" s="85"/>
      <c r="BYA99" s="85"/>
      <c r="BYB99" s="85"/>
      <c r="BYC99" s="85"/>
      <c r="BYD99" s="85"/>
      <c r="BYE99" s="85"/>
      <c r="BYF99" s="85"/>
      <c r="BYG99" s="85"/>
      <c r="BYH99" s="85"/>
      <c r="BYI99" s="85"/>
      <c r="BYJ99" s="85"/>
      <c r="BYK99" s="85"/>
      <c r="BYL99" s="85"/>
      <c r="BYM99" s="85"/>
      <c r="BYN99" s="85"/>
      <c r="BYO99" s="85"/>
      <c r="BYP99" s="85"/>
      <c r="BYQ99" s="85"/>
      <c r="BYR99" s="85"/>
      <c r="BYS99" s="85"/>
      <c r="BYT99" s="85"/>
      <c r="BYU99" s="85"/>
      <c r="BYV99" s="85"/>
      <c r="BYW99" s="85"/>
      <c r="BYX99" s="85"/>
      <c r="BYY99" s="85"/>
      <c r="BYZ99" s="85"/>
      <c r="BZA99" s="85"/>
      <c r="BZB99" s="85"/>
      <c r="BZC99" s="85"/>
      <c r="BZD99" s="85"/>
      <c r="BZE99" s="85"/>
      <c r="BZF99" s="85"/>
      <c r="BZG99" s="85"/>
      <c r="BZH99" s="85"/>
      <c r="BZI99" s="85"/>
      <c r="BZJ99" s="85"/>
      <c r="BZK99" s="85"/>
      <c r="BZL99" s="85"/>
      <c r="BZM99" s="85"/>
      <c r="BZN99" s="85"/>
      <c r="BZO99" s="85"/>
      <c r="BZP99" s="85"/>
      <c r="BZQ99" s="85"/>
      <c r="BZR99" s="85"/>
      <c r="BZS99" s="85"/>
      <c r="BZT99" s="85"/>
      <c r="BZU99" s="85"/>
      <c r="BZV99" s="85"/>
      <c r="BZW99" s="85"/>
      <c r="BZX99" s="85"/>
      <c r="BZY99" s="85"/>
      <c r="BZZ99" s="85"/>
      <c r="CAA99" s="85"/>
      <c r="CAB99" s="85"/>
      <c r="CAC99" s="85"/>
      <c r="CAD99" s="85"/>
      <c r="CAE99" s="85"/>
      <c r="CAF99" s="85"/>
      <c r="CAG99" s="85"/>
      <c r="CAH99" s="85"/>
      <c r="CAI99" s="85"/>
      <c r="CAJ99" s="85"/>
      <c r="CAK99" s="85"/>
      <c r="CAL99" s="85"/>
      <c r="CAM99" s="85"/>
      <c r="CAN99" s="85"/>
      <c r="CAO99" s="85"/>
      <c r="CAP99" s="85"/>
      <c r="CAQ99" s="85"/>
      <c r="CAR99" s="85"/>
      <c r="CAS99" s="85"/>
      <c r="CAT99" s="85"/>
      <c r="CAU99" s="85"/>
      <c r="CAV99" s="85"/>
      <c r="CAW99" s="85"/>
      <c r="CAX99" s="85"/>
      <c r="CAY99" s="85"/>
      <c r="CAZ99" s="85"/>
      <c r="CBA99" s="85"/>
      <c r="CBB99" s="85"/>
      <c r="CBC99" s="85"/>
      <c r="CBD99" s="85"/>
      <c r="CBE99" s="85"/>
      <c r="CBF99" s="85"/>
      <c r="CBG99" s="85"/>
      <c r="CBH99" s="85"/>
      <c r="CBI99" s="85"/>
      <c r="CBJ99" s="85"/>
      <c r="CBK99" s="85"/>
      <c r="CBL99" s="85"/>
      <c r="CBM99" s="85"/>
      <c r="CBN99" s="85"/>
      <c r="CBO99" s="85"/>
      <c r="CBP99" s="85"/>
      <c r="CBQ99" s="85"/>
      <c r="CBR99" s="85"/>
      <c r="CBS99" s="85"/>
      <c r="CBT99" s="85"/>
      <c r="CBU99" s="85"/>
      <c r="CBV99" s="85"/>
      <c r="CBW99" s="85"/>
      <c r="CBX99" s="85"/>
      <c r="CBY99" s="85"/>
      <c r="CBZ99" s="85"/>
      <c r="CCA99" s="85"/>
      <c r="CCB99" s="85"/>
      <c r="CCC99" s="85"/>
      <c r="CCD99" s="85"/>
      <c r="CCE99" s="85"/>
      <c r="CCF99" s="85"/>
      <c r="CCG99" s="85"/>
      <c r="CCH99" s="85"/>
      <c r="CCI99" s="85"/>
      <c r="CCJ99" s="85"/>
      <c r="CCK99" s="85"/>
      <c r="CCL99" s="85"/>
      <c r="CCM99" s="85"/>
      <c r="CCN99" s="85"/>
      <c r="CCO99" s="85"/>
      <c r="CCP99" s="85"/>
      <c r="CCQ99" s="85"/>
      <c r="CCR99" s="85"/>
      <c r="CCS99" s="85"/>
      <c r="CCT99" s="85"/>
      <c r="CCU99" s="85"/>
      <c r="CCV99" s="85"/>
      <c r="CCW99" s="85"/>
      <c r="CCX99" s="85"/>
      <c r="CCY99" s="85"/>
      <c r="CCZ99" s="85"/>
      <c r="CDA99" s="85"/>
      <c r="CDB99" s="85"/>
      <c r="CDC99" s="85"/>
      <c r="CDD99" s="85"/>
      <c r="CDE99" s="85"/>
      <c r="CDF99" s="85"/>
      <c r="CDG99" s="85"/>
      <c r="CDH99" s="85"/>
      <c r="CDI99" s="85"/>
      <c r="CDJ99" s="85"/>
      <c r="CDK99" s="85"/>
      <c r="CDL99" s="85"/>
      <c r="CDM99" s="85"/>
      <c r="CDN99" s="85"/>
      <c r="CDO99" s="85"/>
      <c r="CDP99" s="85"/>
      <c r="CDQ99" s="85"/>
      <c r="CDR99" s="85"/>
      <c r="CDS99" s="85"/>
      <c r="CDT99" s="85"/>
      <c r="CDU99" s="85"/>
      <c r="CDV99" s="85"/>
      <c r="CDW99" s="85"/>
      <c r="CDX99" s="85"/>
      <c r="CDY99" s="85"/>
      <c r="CDZ99" s="85"/>
      <c r="CEA99" s="85"/>
      <c r="CEB99" s="85"/>
      <c r="CEC99" s="85"/>
      <c r="CED99" s="85"/>
      <c r="CEE99" s="85"/>
      <c r="CEF99" s="85"/>
      <c r="CEG99" s="85"/>
      <c r="CEH99" s="85"/>
      <c r="CEI99" s="85"/>
      <c r="CEJ99" s="85"/>
      <c r="CEK99" s="85"/>
      <c r="CEL99" s="85"/>
      <c r="CEM99" s="85"/>
      <c r="CEN99" s="85"/>
      <c r="CEO99" s="85"/>
      <c r="CEP99" s="85"/>
      <c r="CEQ99" s="85"/>
      <c r="CER99" s="85"/>
      <c r="CES99" s="85"/>
      <c r="CET99" s="85"/>
      <c r="CEU99" s="85"/>
      <c r="CEV99" s="85"/>
      <c r="CEW99" s="85"/>
      <c r="CEX99" s="85"/>
      <c r="CEY99" s="85"/>
      <c r="CEZ99" s="85"/>
      <c r="CFA99" s="85"/>
      <c r="CFB99" s="85"/>
      <c r="CFC99" s="85"/>
      <c r="CFD99" s="85"/>
      <c r="CFE99" s="85"/>
      <c r="CFF99" s="85"/>
      <c r="CFG99" s="85"/>
      <c r="CFH99" s="85"/>
      <c r="CFI99" s="85"/>
      <c r="CFJ99" s="85"/>
      <c r="CFK99" s="85"/>
      <c r="CFL99" s="85"/>
      <c r="CFM99" s="85"/>
      <c r="CFN99" s="85"/>
      <c r="CFO99" s="85"/>
      <c r="CFP99" s="85"/>
      <c r="CFQ99" s="85"/>
      <c r="CFR99" s="85"/>
      <c r="CFS99" s="85"/>
      <c r="CFT99" s="85"/>
      <c r="CFU99" s="85"/>
      <c r="CFV99" s="85"/>
      <c r="CFW99" s="85"/>
      <c r="CFX99" s="85"/>
      <c r="CFY99" s="85"/>
      <c r="CFZ99" s="85"/>
      <c r="CGA99" s="85"/>
      <c r="CGB99" s="85"/>
      <c r="CGC99" s="85"/>
      <c r="CGD99" s="85"/>
      <c r="CGE99" s="85"/>
      <c r="CGF99" s="85"/>
      <c r="CGG99" s="85"/>
      <c r="CGH99" s="85"/>
      <c r="CGI99" s="85"/>
      <c r="CGJ99" s="85"/>
      <c r="CGK99" s="85"/>
      <c r="CGL99" s="85"/>
      <c r="CGM99" s="85"/>
      <c r="CGN99" s="85"/>
      <c r="CGO99" s="85"/>
      <c r="CGP99" s="85"/>
      <c r="CGQ99" s="85"/>
      <c r="CGR99" s="85"/>
      <c r="CGS99" s="85"/>
      <c r="CGT99" s="85"/>
      <c r="CGU99" s="85"/>
      <c r="CGV99" s="85"/>
      <c r="CGW99" s="85"/>
      <c r="CGX99" s="85"/>
      <c r="CGY99" s="85"/>
      <c r="CGZ99" s="85"/>
      <c r="CHA99" s="85"/>
      <c r="CHB99" s="85"/>
      <c r="CHC99" s="85"/>
      <c r="CHD99" s="85"/>
      <c r="CHE99" s="85"/>
      <c r="CHF99" s="85"/>
      <c r="CHG99" s="85"/>
      <c r="CHH99" s="85"/>
      <c r="CHI99" s="85"/>
      <c r="CHJ99" s="85"/>
      <c r="CHK99" s="85"/>
      <c r="CHL99" s="85"/>
      <c r="CHM99" s="85"/>
      <c r="CHN99" s="85"/>
      <c r="CHO99" s="85"/>
      <c r="CHP99" s="85"/>
      <c r="CHQ99" s="85"/>
      <c r="CHR99" s="85"/>
      <c r="CHS99" s="85"/>
      <c r="CHT99" s="85"/>
      <c r="CHU99" s="85"/>
      <c r="CHV99" s="85"/>
      <c r="CHW99" s="85"/>
      <c r="CHX99" s="85"/>
      <c r="CHY99" s="85"/>
      <c r="CHZ99" s="85"/>
      <c r="CIA99" s="85"/>
      <c r="CIB99" s="85"/>
      <c r="CIC99" s="85"/>
      <c r="CID99" s="85"/>
      <c r="CIE99" s="85"/>
      <c r="CIF99" s="85"/>
      <c r="CIG99" s="85"/>
      <c r="CIH99" s="85"/>
      <c r="CII99" s="85"/>
      <c r="CIJ99" s="85"/>
      <c r="CIK99" s="85"/>
      <c r="CIL99" s="85"/>
      <c r="CIM99" s="85"/>
      <c r="CIN99" s="85"/>
      <c r="CIO99" s="85"/>
      <c r="CIP99" s="85"/>
      <c r="CIQ99" s="85"/>
      <c r="CIR99" s="85"/>
      <c r="CIS99" s="85"/>
      <c r="CIT99" s="85"/>
      <c r="CIU99" s="85"/>
      <c r="CIV99" s="85"/>
      <c r="CIW99" s="85"/>
      <c r="CIX99" s="85"/>
      <c r="CIY99" s="85"/>
      <c r="CIZ99" s="85"/>
      <c r="CJA99" s="85"/>
      <c r="CJB99" s="85"/>
      <c r="CJC99" s="85"/>
      <c r="CJD99" s="85"/>
      <c r="CJE99" s="85"/>
      <c r="CJF99" s="85"/>
      <c r="CJG99" s="85"/>
      <c r="CJH99" s="85"/>
      <c r="CJI99" s="85"/>
      <c r="CJJ99" s="85"/>
      <c r="CJK99" s="85"/>
      <c r="CJL99" s="85"/>
      <c r="CJM99" s="85"/>
      <c r="CJN99" s="85"/>
      <c r="CJO99" s="85"/>
      <c r="CJP99" s="85"/>
      <c r="CJQ99" s="85"/>
      <c r="CJR99" s="85"/>
      <c r="CJS99" s="85"/>
      <c r="CJT99" s="85"/>
      <c r="CJU99" s="85"/>
      <c r="CJV99" s="85"/>
      <c r="CJW99" s="85"/>
      <c r="CJX99" s="85"/>
      <c r="CJY99" s="85"/>
      <c r="CJZ99" s="85"/>
      <c r="CKA99" s="85"/>
      <c r="CKB99" s="85"/>
      <c r="CKC99" s="85"/>
      <c r="CKD99" s="85"/>
      <c r="CKE99" s="85"/>
      <c r="CKF99" s="85"/>
      <c r="CKG99" s="85"/>
      <c r="CKH99" s="85"/>
      <c r="CKI99" s="85"/>
      <c r="CKJ99" s="85"/>
      <c r="CKK99" s="85"/>
      <c r="CKL99" s="85"/>
      <c r="CKM99" s="85"/>
      <c r="CKN99" s="85"/>
      <c r="CKO99" s="85"/>
      <c r="CKP99" s="85"/>
      <c r="CKQ99" s="85"/>
      <c r="CKR99" s="85"/>
      <c r="CKS99" s="85"/>
      <c r="CKT99" s="85"/>
      <c r="CKU99" s="85"/>
      <c r="CKV99" s="85"/>
      <c r="CKW99" s="85"/>
      <c r="CKX99" s="85"/>
      <c r="CKY99" s="85"/>
      <c r="CKZ99" s="85"/>
      <c r="CLA99" s="85"/>
      <c r="CLB99" s="85"/>
      <c r="CLC99" s="85"/>
      <c r="CLD99" s="85"/>
      <c r="CLE99" s="85"/>
      <c r="CLF99" s="85"/>
      <c r="CLG99" s="85"/>
      <c r="CLH99" s="85"/>
      <c r="CLI99" s="85"/>
      <c r="CLJ99" s="85"/>
      <c r="CLK99" s="85"/>
      <c r="CLL99" s="85"/>
      <c r="CLM99" s="85"/>
      <c r="CLN99" s="85"/>
      <c r="CLO99" s="85"/>
      <c r="CLP99" s="85"/>
      <c r="CLQ99" s="85"/>
      <c r="CLR99" s="85"/>
      <c r="CLS99" s="85"/>
      <c r="CLT99" s="85"/>
      <c r="CLU99" s="85"/>
      <c r="CLV99" s="85"/>
      <c r="CLW99" s="85"/>
      <c r="CLX99" s="85"/>
      <c r="CLY99" s="85"/>
      <c r="CLZ99" s="85"/>
      <c r="CMA99" s="85"/>
      <c r="CMB99" s="85"/>
      <c r="CMC99" s="85"/>
      <c r="CMD99" s="85"/>
      <c r="CME99" s="85"/>
      <c r="CMF99" s="85"/>
      <c r="CMG99" s="85"/>
      <c r="CMH99" s="85"/>
      <c r="CMI99" s="85"/>
      <c r="CMJ99" s="85"/>
      <c r="CMK99" s="85"/>
      <c r="CML99" s="85"/>
      <c r="CMM99" s="85"/>
      <c r="CMN99" s="85"/>
      <c r="CMO99" s="85"/>
      <c r="CMP99" s="85"/>
      <c r="CMQ99" s="85"/>
      <c r="CMR99" s="85"/>
      <c r="CMS99" s="85"/>
      <c r="CMT99" s="85"/>
      <c r="CMU99" s="85"/>
      <c r="CMV99" s="85"/>
      <c r="CMW99" s="85"/>
      <c r="CMX99" s="85"/>
      <c r="CMY99" s="85"/>
      <c r="CMZ99" s="85"/>
      <c r="CNA99" s="85"/>
      <c r="CNB99" s="85"/>
      <c r="CNC99" s="85"/>
      <c r="CND99" s="85"/>
      <c r="CNE99" s="85"/>
      <c r="CNF99" s="85"/>
      <c r="CNG99" s="85"/>
      <c r="CNH99" s="85"/>
      <c r="CNI99" s="85"/>
      <c r="CNJ99" s="85"/>
      <c r="CNK99" s="85"/>
      <c r="CNL99" s="85"/>
      <c r="CNM99" s="85"/>
      <c r="CNN99" s="85"/>
      <c r="CNO99" s="85"/>
      <c r="CNP99" s="85"/>
      <c r="CNQ99" s="85"/>
      <c r="CNR99" s="85"/>
      <c r="CNS99" s="85"/>
      <c r="CNT99" s="85"/>
      <c r="CNU99" s="85"/>
      <c r="CNV99" s="85"/>
      <c r="CNW99" s="85"/>
      <c r="CNX99" s="85"/>
      <c r="CNY99" s="85"/>
      <c r="CNZ99" s="85"/>
      <c r="COA99" s="85"/>
      <c r="COB99" s="85"/>
      <c r="COC99" s="85"/>
      <c r="COD99" s="85"/>
      <c r="COE99" s="85"/>
      <c r="COF99" s="85"/>
      <c r="COG99" s="85"/>
      <c r="COH99" s="85"/>
      <c r="COI99" s="85"/>
      <c r="COJ99" s="85"/>
      <c r="COK99" s="85"/>
      <c r="COL99" s="85"/>
      <c r="COM99" s="85"/>
      <c r="CON99" s="85"/>
      <c r="COO99" s="85"/>
      <c r="COP99" s="85"/>
      <c r="COQ99" s="85"/>
      <c r="COR99" s="85"/>
      <c r="COS99" s="85"/>
      <c r="COT99" s="85"/>
      <c r="COU99" s="85"/>
      <c r="COV99" s="85"/>
      <c r="COW99" s="85"/>
      <c r="COX99" s="85"/>
      <c r="COY99" s="85"/>
      <c r="COZ99" s="85"/>
      <c r="CPA99" s="85"/>
      <c r="CPB99" s="85"/>
      <c r="CPC99" s="85"/>
      <c r="CPD99" s="85"/>
      <c r="CPE99" s="85"/>
      <c r="CPF99" s="85"/>
      <c r="CPG99" s="85"/>
      <c r="CPH99" s="85"/>
      <c r="CPI99" s="85"/>
      <c r="CPJ99" s="85"/>
      <c r="CPK99" s="85"/>
      <c r="CPL99" s="85"/>
      <c r="CPM99" s="85"/>
      <c r="CPN99" s="85"/>
      <c r="CPO99" s="85"/>
      <c r="CPP99" s="85"/>
      <c r="CPQ99" s="85"/>
      <c r="CPR99" s="85"/>
      <c r="CPS99" s="85"/>
      <c r="CPT99" s="85"/>
      <c r="CPU99" s="85"/>
      <c r="CPV99" s="85"/>
      <c r="CPW99" s="85"/>
      <c r="CPX99" s="85"/>
      <c r="CPY99" s="85"/>
      <c r="CPZ99" s="85"/>
      <c r="CQA99" s="85"/>
      <c r="CQB99" s="85"/>
      <c r="CQC99" s="85"/>
      <c r="CQD99" s="85"/>
      <c r="CQE99" s="85"/>
      <c r="CQF99" s="85"/>
      <c r="CQG99" s="85"/>
      <c r="CQH99" s="85"/>
      <c r="CQI99" s="85"/>
      <c r="CQJ99" s="85"/>
      <c r="CQK99" s="85"/>
      <c r="CQL99" s="85"/>
      <c r="CQM99" s="85"/>
      <c r="CQN99" s="85"/>
      <c r="CQO99" s="85"/>
      <c r="CQP99" s="85"/>
      <c r="CQQ99" s="85"/>
      <c r="CQR99" s="85"/>
      <c r="CQS99" s="85"/>
      <c r="CQT99" s="85"/>
      <c r="CQU99" s="85"/>
      <c r="CQV99" s="85"/>
      <c r="CQW99" s="85"/>
      <c r="CQX99" s="85"/>
      <c r="CQY99" s="85"/>
      <c r="CQZ99" s="85"/>
      <c r="CRA99" s="85"/>
      <c r="CRB99" s="85"/>
      <c r="CRC99" s="85"/>
      <c r="CRD99" s="85"/>
      <c r="CRE99" s="85"/>
      <c r="CRF99" s="85"/>
      <c r="CRG99" s="85"/>
      <c r="CRH99" s="85"/>
      <c r="CRI99" s="85"/>
      <c r="CRJ99" s="85"/>
      <c r="CRK99" s="85"/>
      <c r="CRL99" s="85"/>
      <c r="CRM99" s="85"/>
      <c r="CRN99" s="85"/>
      <c r="CRO99" s="85"/>
      <c r="CRP99" s="85"/>
      <c r="CRQ99" s="85"/>
      <c r="CRR99" s="85"/>
      <c r="CRS99" s="85"/>
      <c r="CRT99" s="85"/>
      <c r="CRU99" s="85"/>
      <c r="CRV99" s="85"/>
      <c r="CRW99" s="85"/>
      <c r="CRX99" s="85"/>
      <c r="CRY99" s="85"/>
      <c r="CRZ99" s="85"/>
      <c r="CSA99" s="85"/>
      <c r="CSB99" s="85"/>
      <c r="CSC99" s="85"/>
      <c r="CSD99" s="85"/>
      <c r="CSE99" s="85"/>
      <c r="CSF99" s="85"/>
      <c r="CSG99" s="85"/>
      <c r="CSH99" s="85"/>
      <c r="CSI99" s="85"/>
      <c r="CSJ99" s="85"/>
      <c r="CSK99" s="85"/>
      <c r="CSL99" s="85"/>
      <c r="CSM99" s="85"/>
      <c r="CSN99" s="85"/>
      <c r="CSO99" s="85"/>
      <c r="CSP99" s="85"/>
      <c r="CSQ99" s="85"/>
      <c r="CSR99" s="85"/>
      <c r="CSS99" s="85"/>
      <c r="CST99" s="85"/>
      <c r="CSU99" s="85"/>
      <c r="CSV99" s="85"/>
      <c r="CSW99" s="85"/>
      <c r="CSX99" s="85"/>
      <c r="CSY99" s="85"/>
      <c r="CSZ99" s="85"/>
      <c r="CTA99" s="85"/>
      <c r="CTB99" s="85"/>
      <c r="CTC99" s="85"/>
      <c r="CTD99" s="85"/>
      <c r="CTE99" s="85"/>
      <c r="CTF99" s="85"/>
      <c r="CTG99" s="85"/>
      <c r="CTH99" s="85"/>
      <c r="CTI99" s="85"/>
      <c r="CTJ99" s="85"/>
      <c r="CTK99" s="85"/>
      <c r="CTL99" s="85"/>
      <c r="CTM99" s="85"/>
      <c r="CTN99" s="85"/>
      <c r="CTO99" s="85"/>
      <c r="CTP99" s="85"/>
      <c r="CTQ99" s="85"/>
      <c r="CTR99" s="85"/>
      <c r="CTS99" s="85"/>
      <c r="CTT99" s="85"/>
      <c r="CTU99" s="85"/>
      <c r="CTV99" s="85"/>
      <c r="CTW99" s="85"/>
      <c r="CTX99" s="85"/>
      <c r="CTY99" s="85"/>
      <c r="CTZ99" s="85"/>
      <c r="CUA99" s="85"/>
      <c r="CUB99" s="85"/>
      <c r="CUC99" s="85"/>
      <c r="CUD99" s="85"/>
      <c r="CUE99" s="85"/>
      <c r="CUF99" s="85"/>
      <c r="CUG99" s="85"/>
      <c r="CUH99" s="85"/>
      <c r="CUI99" s="85"/>
      <c r="CUJ99" s="85"/>
      <c r="CUK99" s="85"/>
      <c r="CUL99" s="85"/>
      <c r="CUM99" s="85"/>
      <c r="CUN99" s="85"/>
      <c r="CUO99" s="85"/>
      <c r="CUP99" s="85"/>
      <c r="CUQ99" s="85"/>
      <c r="CUR99" s="85"/>
      <c r="CUS99" s="85"/>
      <c r="CUT99" s="85"/>
      <c r="CUU99" s="85"/>
      <c r="CUV99" s="85"/>
      <c r="CUW99" s="85"/>
      <c r="CUX99" s="85"/>
      <c r="CUY99" s="85"/>
      <c r="CUZ99" s="85"/>
      <c r="CVA99" s="85"/>
      <c r="CVB99" s="85"/>
      <c r="CVC99" s="85"/>
      <c r="CVD99" s="85"/>
      <c r="CVE99" s="85"/>
      <c r="CVF99" s="85"/>
      <c r="CVG99" s="85"/>
      <c r="CVH99" s="85"/>
      <c r="CVI99" s="85"/>
      <c r="CVJ99" s="85"/>
      <c r="CVK99" s="85"/>
      <c r="CVL99" s="85"/>
      <c r="CVM99" s="85"/>
      <c r="CVN99" s="85"/>
      <c r="CVO99" s="85"/>
      <c r="CVP99" s="85"/>
      <c r="CVQ99" s="85"/>
      <c r="CVR99" s="85"/>
      <c r="CVS99" s="85"/>
      <c r="CVT99" s="85"/>
      <c r="CVU99" s="85"/>
      <c r="CVV99" s="85"/>
      <c r="CVW99" s="85"/>
      <c r="CVX99" s="85"/>
      <c r="CVY99" s="85"/>
      <c r="CVZ99" s="85"/>
      <c r="CWA99" s="85"/>
      <c r="CWB99" s="85"/>
      <c r="CWC99" s="85"/>
      <c r="CWD99" s="85"/>
      <c r="CWE99" s="85"/>
      <c r="CWF99" s="85"/>
      <c r="CWG99" s="85"/>
      <c r="CWH99" s="85"/>
      <c r="CWI99" s="85"/>
      <c r="CWJ99" s="85"/>
      <c r="CWK99" s="85"/>
      <c r="CWL99" s="85"/>
      <c r="CWM99" s="85"/>
      <c r="CWN99" s="85"/>
      <c r="CWO99" s="85"/>
      <c r="CWP99" s="85"/>
      <c r="CWQ99" s="85"/>
      <c r="CWR99" s="85"/>
    </row>
    <row r="100" spans="1:2644" s="39" customFormat="1" ht="43.5" customHeight="1" x14ac:dyDescent="0.4">
      <c r="A100" s="609" t="s">
        <v>388</v>
      </c>
      <c r="B100" s="604" t="s">
        <v>294</v>
      </c>
      <c r="C100" s="605"/>
      <c r="D100" s="605"/>
      <c r="E100" s="605"/>
      <c r="F100" s="605"/>
      <c r="G100" s="605"/>
      <c r="H100" s="605"/>
      <c r="I100" s="605"/>
      <c r="J100" s="605"/>
      <c r="K100" s="605"/>
      <c r="L100" s="605"/>
      <c r="M100" s="605"/>
      <c r="N100" s="605"/>
      <c r="O100" s="606"/>
      <c r="P100" s="339">
        <v>6.7</v>
      </c>
      <c r="Q100" s="340"/>
      <c r="R100" s="340">
        <v>5</v>
      </c>
      <c r="S100" s="341"/>
      <c r="T100" s="441">
        <f t="shared" si="22"/>
        <v>382</v>
      </c>
      <c r="U100" s="439"/>
      <c r="V100" s="408">
        <f t="shared" si="20"/>
        <v>182</v>
      </c>
      <c r="W100" s="409"/>
      <c r="X100" s="439">
        <v>96</v>
      </c>
      <c r="Y100" s="440"/>
      <c r="Z100" s="340">
        <v>60</v>
      </c>
      <c r="AA100" s="340"/>
      <c r="AB100" s="340">
        <v>26</v>
      </c>
      <c r="AC100" s="340"/>
      <c r="AD100" s="439"/>
      <c r="AE100" s="440"/>
      <c r="AF100" s="252"/>
      <c r="AG100" s="253"/>
      <c r="AH100" s="261"/>
      <c r="AI100" s="252"/>
      <c r="AJ100" s="253"/>
      <c r="AK100" s="262"/>
      <c r="AL100" s="261"/>
      <c r="AM100" s="253"/>
      <c r="AN100" s="261"/>
      <c r="AO100" s="252"/>
      <c r="AP100" s="253"/>
      <c r="AQ100" s="262"/>
      <c r="AR100" s="252">
        <v>102</v>
      </c>
      <c r="AS100" s="253">
        <v>40</v>
      </c>
      <c r="AT100" s="262">
        <v>3</v>
      </c>
      <c r="AU100" s="252">
        <v>144</v>
      </c>
      <c r="AV100" s="253">
        <v>72</v>
      </c>
      <c r="AW100" s="262">
        <v>4</v>
      </c>
      <c r="AX100" s="261">
        <v>136</v>
      </c>
      <c r="AY100" s="253">
        <v>70</v>
      </c>
      <c r="AZ100" s="262">
        <v>4</v>
      </c>
      <c r="BA100" s="252"/>
      <c r="BB100" s="253"/>
      <c r="BC100" s="261"/>
      <c r="BD100" s="602">
        <f t="shared" si="12"/>
        <v>11</v>
      </c>
      <c r="BE100" s="603"/>
      <c r="BF100" s="413" t="s">
        <v>234</v>
      </c>
      <c r="BG100" s="348"/>
      <c r="BH100" s="348"/>
      <c r="BI100" s="349"/>
      <c r="BJ100" s="84">
        <f t="shared" si="4"/>
        <v>182</v>
      </c>
      <c r="BK100" s="67"/>
      <c r="BL100" s="67"/>
      <c r="BM100" s="67"/>
      <c r="BP100" s="40"/>
      <c r="BQ100" s="40"/>
      <c r="BR100" s="40"/>
    </row>
    <row r="101" spans="1:2644" s="39" customFormat="1" ht="72" customHeight="1" x14ac:dyDescent="0.4">
      <c r="A101" s="610"/>
      <c r="B101" s="604" t="s">
        <v>315</v>
      </c>
      <c r="C101" s="605"/>
      <c r="D101" s="605"/>
      <c r="E101" s="605"/>
      <c r="F101" s="605"/>
      <c r="G101" s="605"/>
      <c r="H101" s="605"/>
      <c r="I101" s="605"/>
      <c r="J101" s="605"/>
      <c r="K101" s="605"/>
      <c r="L101" s="605"/>
      <c r="M101" s="605"/>
      <c r="N101" s="605"/>
      <c r="O101" s="606"/>
      <c r="P101" s="819"/>
      <c r="Q101" s="803"/>
      <c r="R101" s="803"/>
      <c r="S101" s="804"/>
      <c r="T101" s="441">
        <f t="shared" si="22"/>
        <v>30</v>
      </c>
      <c r="U101" s="439"/>
      <c r="V101" s="408">
        <f t="shared" si="20"/>
        <v>0</v>
      </c>
      <c r="W101" s="409"/>
      <c r="X101" s="599"/>
      <c r="Y101" s="600"/>
      <c r="Z101" s="803"/>
      <c r="AA101" s="803"/>
      <c r="AB101" s="803"/>
      <c r="AC101" s="803"/>
      <c r="AD101" s="599"/>
      <c r="AE101" s="600"/>
      <c r="AF101" s="161"/>
      <c r="AG101" s="273"/>
      <c r="AH101" s="162"/>
      <c r="AI101" s="161"/>
      <c r="AJ101" s="273"/>
      <c r="AK101" s="163"/>
      <c r="AL101" s="162"/>
      <c r="AM101" s="273"/>
      <c r="AN101" s="162"/>
      <c r="AO101" s="161"/>
      <c r="AP101" s="273"/>
      <c r="AQ101" s="163"/>
      <c r="AR101" s="162"/>
      <c r="AS101" s="273"/>
      <c r="AT101" s="163"/>
      <c r="AU101" s="161"/>
      <c r="AV101" s="273"/>
      <c r="AW101" s="163"/>
      <c r="AX101" s="261">
        <v>30</v>
      </c>
      <c r="AY101" s="253"/>
      <c r="AZ101" s="261">
        <v>1</v>
      </c>
      <c r="BA101" s="252"/>
      <c r="BB101" s="253"/>
      <c r="BC101" s="261"/>
      <c r="BD101" s="602">
        <f t="shared" si="12"/>
        <v>1</v>
      </c>
      <c r="BE101" s="603"/>
      <c r="BF101" s="413" t="s">
        <v>316</v>
      </c>
      <c r="BG101" s="348"/>
      <c r="BH101" s="348"/>
      <c r="BI101" s="349"/>
      <c r="BJ101" s="84">
        <f t="shared" si="4"/>
        <v>0</v>
      </c>
      <c r="BK101" s="67"/>
      <c r="BL101" s="67"/>
      <c r="BM101" s="67"/>
      <c r="BP101" s="40"/>
      <c r="BQ101" s="40"/>
      <c r="BR101" s="40"/>
    </row>
    <row r="102" spans="1:2644" s="39" customFormat="1" ht="45.75" customHeight="1" x14ac:dyDescent="0.35">
      <c r="A102" s="159" t="s">
        <v>389</v>
      </c>
      <c r="B102" s="443" t="s">
        <v>302</v>
      </c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5"/>
      <c r="P102" s="339"/>
      <c r="Q102" s="340"/>
      <c r="R102" s="340">
        <v>6</v>
      </c>
      <c r="S102" s="341"/>
      <c r="T102" s="441">
        <f t="shared" si="22"/>
        <v>102</v>
      </c>
      <c r="U102" s="439"/>
      <c r="V102" s="408">
        <f t="shared" si="20"/>
        <v>48</v>
      </c>
      <c r="W102" s="409"/>
      <c r="X102" s="439">
        <v>24</v>
      </c>
      <c r="Y102" s="440"/>
      <c r="Z102" s="340">
        <v>24</v>
      </c>
      <c r="AA102" s="340"/>
      <c r="AB102" s="340"/>
      <c r="AC102" s="340"/>
      <c r="AD102" s="439"/>
      <c r="AE102" s="440"/>
      <c r="AF102" s="252"/>
      <c r="AG102" s="253"/>
      <c r="AH102" s="261"/>
      <c r="AI102" s="252"/>
      <c r="AJ102" s="253"/>
      <c r="AK102" s="262"/>
      <c r="AL102" s="261"/>
      <c r="AM102" s="253"/>
      <c r="AN102" s="261"/>
      <c r="AO102" s="252"/>
      <c r="AP102" s="253"/>
      <c r="AQ102" s="262"/>
      <c r="AR102" s="261"/>
      <c r="AS102" s="253"/>
      <c r="AT102" s="262"/>
      <c r="AU102" s="252">
        <v>102</v>
      </c>
      <c r="AV102" s="253">
        <v>48</v>
      </c>
      <c r="AW102" s="262">
        <v>3</v>
      </c>
      <c r="AX102" s="261"/>
      <c r="AY102" s="253"/>
      <c r="AZ102" s="261"/>
      <c r="BA102" s="252"/>
      <c r="BB102" s="253"/>
      <c r="BC102" s="261"/>
      <c r="BD102" s="602">
        <f t="shared" si="12"/>
        <v>3</v>
      </c>
      <c r="BE102" s="603"/>
      <c r="BF102" s="413" t="s">
        <v>235</v>
      </c>
      <c r="BG102" s="348"/>
      <c r="BH102" s="348"/>
      <c r="BI102" s="349"/>
      <c r="BJ102" s="84">
        <f t="shared" si="4"/>
        <v>48</v>
      </c>
      <c r="BK102" s="72"/>
      <c r="BL102" s="72"/>
      <c r="BM102" s="72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  <c r="IS102" s="85"/>
      <c r="IT102" s="85"/>
      <c r="IU102" s="85"/>
      <c r="IV102" s="85"/>
      <c r="IW102" s="85"/>
      <c r="IX102" s="85"/>
      <c r="IY102" s="85"/>
      <c r="IZ102" s="85"/>
      <c r="JA102" s="85"/>
      <c r="JB102" s="85"/>
      <c r="JC102" s="85"/>
      <c r="JD102" s="85"/>
      <c r="JE102" s="85"/>
      <c r="JF102" s="85"/>
      <c r="JG102" s="85"/>
      <c r="JH102" s="85"/>
      <c r="JI102" s="85"/>
      <c r="JJ102" s="85"/>
      <c r="JK102" s="85"/>
      <c r="JL102" s="85"/>
      <c r="JM102" s="85"/>
      <c r="JN102" s="85"/>
      <c r="JO102" s="85"/>
      <c r="JP102" s="85"/>
      <c r="JQ102" s="85"/>
      <c r="JR102" s="85"/>
      <c r="JS102" s="85"/>
      <c r="JT102" s="85"/>
      <c r="JU102" s="85"/>
      <c r="JV102" s="85"/>
      <c r="JW102" s="85"/>
      <c r="JX102" s="85"/>
      <c r="JY102" s="85"/>
      <c r="JZ102" s="85"/>
      <c r="KA102" s="85"/>
      <c r="KB102" s="85"/>
      <c r="KC102" s="85"/>
      <c r="KD102" s="85"/>
      <c r="KE102" s="85"/>
      <c r="KF102" s="85"/>
      <c r="KG102" s="85"/>
      <c r="KH102" s="85"/>
      <c r="KI102" s="85"/>
      <c r="KJ102" s="85"/>
      <c r="KK102" s="85"/>
      <c r="KL102" s="85"/>
      <c r="KM102" s="85"/>
      <c r="KN102" s="85"/>
      <c r="KO102" s="85"/>
      <c r="KP102" s="85"/>
      <c r="KQ102" s="85"/>
      <c r="KR102" s="85"/>
      <c r="KS102" s="85"/>
      <c r="KT102" s="85"/>
      <c r="KU102" s="85"/>
      <c r="KV102" s="85"/>
      <c r="KW102" s="85"/>
      <c r="KX102" s="85"/>
      <c r="KY102" s="85"/>
      <c r="KZ102" s="85"/>
      <c r="LA102" s="85"/>
      <c r="LB102" s="85"/>
      <c r="LC102" s="85"/>
      <c r="LD102" s="85"/>
      <c r="LE102" s="85"/>
      <c r="LF102" s="85"/>
      <c r="LG102" s="85"/>
      <c r="LH102" s="85"/>
      <c r="LI102" s="85"/>
      <c r="LJ102" s="85"/>
      <c r="LK102" s="85"/>
      <c r="LL102" s="85"/>
      <c r="LM102" s="85"/>
      <c r="LN102" s="85"/>
      <c r="LO102" s="85"/>
      <c r="LP102" s="85"/>
      <c r="LQ102" s="85"/>
      <c r="LR102" s="85"/>
      <c r="LS102" s="85"/>
      <c r="LT102" s="85"/>
      <c r="LU102" s="85"/>
      <c r="LV102" s="85"/>
      <c r="LW102" s="85"/>
      <c r="LX102" s="85"/>
      <c r="LY102" s="85"/>
      <c r="LZ102" s="85"/>
      <c r="MA102" s="85"/>
      <c r="MB102" s="85"/>
      <c r="MC102" s="85"/>
      <c r="MD102" s="85"/>
      <c r="ME102" s="85"/>
      <c r="MF102" s="85"/>
      <c r="MG102" s="85"/>
      <c r="MH102" s="85"/>
      <c r="MI102" s="85"/>
      <c r="MJ102" s="85"/>
      <c r="MK102" s="85"/>
      <c r="ML102" s="85"/>
      <c r="MM102" s="85"/>
      <c r="MN102" s="85"/>
      <c r="MO102" s="85"/>
      <c r="MP102" s="85"/>
      <c r="MQ102" s="85"/>
      <c r="MR102" s="85"/>
      <c r="MS102" s="85"/>
      <c r="MT102" s="85"/>
      <c r="MU102" s="85"/>
      <c r="MV102" s="85"/>
      <c r="MW102" s="85"/>
      <c r="MX102" s="85"/>
      <c r="MY102" s="85"/>
      <c r="MZ102" s="85"/>
      <c r="NA102" s="85"/>
      <c r="NB102" s="85"/>
      <c r="NC102" s="85"/>
      <c r="ND102" s="85"/>
      <c r="NE102" s="85"/>
      <c r="NF102" s="85"/>
      <c r="NG102" s="85"/>
      <c r="NH102" s="85"/>
      <c r="NI102" s="85"/>
      <c r="NJ102" s="85"/>
      <c r="NK102" s="85"/>
      <c r="NL102" s="85"/>
      <c r="NM102" s="85"/>
      <c r="NN102" s="85"/>
      <c r="NO102" s="85"/>
      <c r="NP102" s="85"/>
      <c r="NQ102" s="85"/>
      <c r="NR102" s="85"/>
      <c r="NS102" s="85"/>
      <c r="NT102" s="85"/>
      <c r="NU102" s="85"/>
      <c r="NV102" s="85"/>
      <c r="NW102" s="85"/>
      <c r="NX102" s="85"/>
      <c r="NY102" s="85"/>
      <c r="NZ102" s="85"/>
      <c r="OA102" s="85"/>
      <c r="OB102" s="85"/>
      <c r="OC102" s="85"/>
      <c r="OD102" s="85"/>
      <c r="OE102" s="85"/>
      <c r="OF102" s="85"/>
      <c r="OG102" s="85"/>
      <c r="OH102" s="85"/>
      <c r="OI102" s="85"/>
      <c r="OJ102" s="85"/>
      <c r="OK102" s="85"/>
      <c r="OL102" s="85"/>
      <c r="OM102" s="85"/>
      <c r="ON102" s="85"/>
      <c r="OO102" s="85"/>
      <c r="OP102" s="85"/>
      <c r="OQ102" s="85"/>
      <c r="OR102" s="85"/>
      <c r="OS102" s="85"/>
      <c r="OT102" s="85"/>
      <c r="OU102" s="85"/>
      <c r="OV102" s="85"/>
      <c r="OW102" s="85"/>
      <c r="OX102" s="85"/>
      <c r="OY102" s="85"/>
      <c r="OZ102" s="85"/>
      <c r="PA102" s="85"/>
      <c r="PB102" s="85"/>
      <c r="PC102" s="85"/>
      <c r="PD102" s="85"/>
      <c r="PE102" s="85"/>
      <c r="PF102" s="85"/>
      <c r="PG102" s="85"/>
      <c r="PH102" s="85"/>
      <c r="PI102" s="85"/>
      <c r="PJ102" s="85"/>
      <c r="PK102" s="85"/>
      <c r="PL102" s="85"/>
      <c r="PM102" s="85"/>
      <c r="PN102" s="85"/>
      <c r="PO102" s="85"/>
      <c r="PP102" s="85"/>
      <c r="PQ102" s="85"/>
      <c r="PR102" s="85"/>
      <c r="PS102" s="85"/>
      <c r="PT102" s="85"/>
      <c r="PU102" s="85"/>
      <c r="PV102" s="85"/>
      <c r="PW102" s="85"/>
      <c r="PX102" s="85"/>
      <c r="PY102" s="85"/>
      <c r="PZ102" s="85"/>
      <c r="QA102" s="85"/>
      <c r="QB102" s="85"/>
      <c r="QC102" s="85"/>
      <c r="QD102" s="85"/>
      <c r="QE102" s="85"/>
      <c r="QF102" s="85"/>
      <c r="QG102" s="85"/>
      <c r="QH102" s="85"/>
      <c r="QI102" s="85"/>
      <c r="QJ102" s="85"/>
      <c r="QK102" s="85"/>
      <c r="QL102" s="85"/>
      <c r="QM102" s="85"/>
      <c r="QN102" s="85"/>
      <c r="QO102" s="85"/>
      <c r="QP102" s="85"/>
      <c r="QQ102" s="85"/>
      <c r="QR102" s="85"/>
      <c r="QS102" s="85"/>
      <c r="QT102" s="85"/>
      <c r="QU102" s="85"/>
      <c r="QV102" s="85"/>
      <c r="QW102" s="85"/>
      <c r="QX102" s="85"/>
      <c r="QY102" s="85"/>
      <c r="QZ102" s="85"/>
      <c r="RA102" s="85"/>
      <c r="RB102" s="85"/>
      <c r="RC102" s="85"/>
      <c r="RD102" s="85"/>
      <c r="RE102" s="85"/>
      <c r="RF102" s="85"/>
      <c r="RG102" s="85"/>
      <c r="RH102" s="85"/>
      <c r="RI102" s="85"/>
      <c r="RJ102" s="85"/>
      <c r="RK102" s="85"/>
      <c r="RL102" s="85"/>
      <c r="RM102" s="85"/>
      <c r="RN102" s="85"/>
      <c r="RO102" s="85"/>
      <c r="RP102" s="85"/>
      <c r="RQ102" s="85"/>
      <c r="RR102" s="85"/>
      <c r="RS102" s="85"/>
      <c r="RT102" s="85"/>
      <c r="RU102" s="85"/>
      <c r="RV102" s="85"/>
      <c r="RW102" s="85"/>
      <c r="RX102" s="85"/>
      <c r="RY102" s="85"/>
      <c r="RZ102" s="85"/>
      <c r="SA102" s="85"/>
      <c r="SB102" s="85"/>
      <c r="SC102" s="85"/>
      <c r="SD102" s="85"/>
      <c r="SE102" s="85"/>
      <c r="SF102" s="85"/>
      <c r="SG102" s="85"/>
      <c r="SH102" s="85"/>
      <c r="SI102" s="85"/>
      <c r="SJ102" s="85"/>
      <c r="SK102" s="85"/>
      <c r="SL102" s="85"/>
      <c r="SM102" s="85"/>
      <c r="SN102" s="85"/>
      <c r="SO102" s="85"/>
      <c r="SP102" s="85"/>
      <c r="SQ102" s="85"/>
      <c r="SR102" s="85"/>
      <c r="SS102" s="85"/>
      <c r="ST102" s="85"/>
      <c r="SU102" s="85"/>
      <c r="SV102" s="85"/>
      <c r="SW102" s="85"/>
      <c r="SX102" s="85"/>
      <c r="SY102" s="85"/>
      <c r="SZ102" s="85"/>
      <c r="TA102" s="85"/>
      <c r="TB102" s="85"/>
      <c r="TC102" s="85"/>
      <c r="TD102" s="85"/>
      <c r="TE102" s="85"/>
      <c r="TF102" s="85"/>
      <c r="TG102" s="85"/>
      <c r="TH102" s="85"/>
      <c r="TI102" s="85"/>
      <c r="TJ102" s="85"/>
      <c r="TK102" s="85"/>
      <c r="TL102" s="85"/>
      <c r="TM102" s="85"/>
      <c r="TN102" s="85"/>
      <c r="TO102" s="85"/>
      <c r="TP102" s="85"/>
      <c r="TQ102" s="85"/>
      <c r="TR102" s="85"/>
      <c r="TS102" s="85"/>
      <c r="TT102" s="85"/>
      <c r="TU102" s="85"/>
      <c r="TV102" s="85"/>
      <c r="TW102" s="85"/>
      <c r="TX102" s="85"/>
      <c r="TY102" s="85"/>
      <c r="TZ102" s="85"/>
      <c r="UA102" s="85"/>
      <c r="UB102" s="85"/>
      <c r="UC102" s="85"/>
      <c r="UD102" s="85"/>
      <c r="UE102" s="85"/>
      <c r="UF102" s="85"/>
      <c r="UG102" s="85"/>
      <c r="UH102" s="85"/>
      <c r="UI102" s="85"/>
      <c r="UJ102" s="85"/>
      <c r="UK102" s="85"/>
      <c r="UL102" s="85"/>
      <c r="UM102" s="85"/>
      <c r="UN102" s="85"/>
      <c r="UO102" s="85"/>
      <c r="UP102" s="85"/>
      <c r="UQ102" s="85"/>
      <c r="UR102" s="85"/>
      <c r="US102" s="85"/>
      <c r="UT102" s="85"/>
      <c r="UU102" s="85"/>
      <c r="UV102" s="85"/>
      <c r="UW102" s="85"/>
      <c r="UX102" s="85"/>
      <c r="UY102" s="85"/>
      <c r="UZ102" s="85"/>
      <c r="VA102" s="85"/>
      <c r="VB102" s="85"/>
      <c r="VC102" s="85"/>
      <c r="VD102" s="85"/>
      <c r="VE102" s="85"/>
      <c r="VF102" s="85"/>
      <c r="VG102" s="85"/>
      <c r="VH102" s="85"/>
      <c r="VI102" s="85"/>
      <c r="VJ102" s="85"/>
      <c r="VK102" s="85"/>
      <c r="VL102" s="85"/>
      <c r="VM102" s="85"/>
      <c r="VN102" s="85"/>
      <c r="VO102" s="85"/>
      <c r="VP102" s="85"/>
      <c r="VQ102" s="85"/>
      <c r="VR102" s="85"/>
      <c r="VS102" s="85"/>
      <c r="VT102" s="85"/>
      <c r="VU102" s="85"/>
      <c r="VV102" s="85"/>
      <c r="VW102" s="85"/>
      <c r="VX102" s="85"/>
      <c r="VY102" s="85"/>
      <c r="VZ102" s="85"/>
      <c r="WA102" s="85"/>
      <c r="WB102" s="85"/>
      <c r="WC102" s="85"/>
      <c r="WD102" s="85"/>
      <c r="WE102" s="85"/>
      <c r="WF102" s="85"/>
      <c r="WG102" s="85"/>
      <c r="WH102" s="85"/>
      <c r="WI102" s="85"/>
      <c r="WJ102" s="85"/>
      <c r="WK102" s="85"/>
      <c r="WL102" s="85"/>
      <c r="WM102" s="85"/>
      <c r="WN102" s="85"/>
      <c r="WO102" s="85"/>
      <c r="WP102" s="85"/>
      <c r="WQ102" s="85"/>
      <c r="WR102" s="85"/>
      <c r="WS102" s="85"/>
      <c r="WT102" s="85"/>
      <c r="WU102" s="85"/>
      <c r="WV102" s="85"/>
      <c r="WW102" s="85"/>
      <c r="WX102" s="85"/>
      <c r="WY102" s="85"/>
      <c r="WZ102" s="85"/>
      <c r="XA102" s="85"/>
      <c r="XB102" s="85"/>
      <c r="XC102" s="85"/>
      <c r="XD102" s="85"/>
      <c r="XE102" s="85"/>
      <c r="XF102" s="85"/>
      <c r="XG102" s="85"/>
      <c r="XH102" s="85"/>
      <c r="XI102" s="85"/>
      <c r="XJ102" s="85"/>
      <c r="XK102" s="85"/>
      <c r="XL102" s="85"/>
      <c r="XM102" s="85"/>
      <c r="XN102" s="85"/>
      <c r="XO102" s="85"/>
      <c r="XP102" s="85"/>
      <c r="XQ102" s="85"/>
      <c r="XR102" s="85"/>
      <c r="XS102" s="85"/>
      <c r="XT102" s="85"/>
      <c r="XU102" s="85"/>
      <c r="XV102" s="85"/>
      <c r="XW102" s="85"/>
      <c r="XX102" s="85"/>
      <c r="XY102" s="85"/>
      <c r="XZ102" s="85"/>
      <c r="YA102" s="85"/>
      <c r="YB102" s="85"/>
      <c r="YC102" s="85"/>
      <c r="YD102" s="85"/>
      <c r="YE102" s="85"/>
      <c r="YF102" s="85"/>
      <c r="YG102" s="85"/>
      <c r="YH102" s="85"/>
      <c r="YI102" s="85"/>
      <c r="YJ102" s="85"/>
      <c r="YK102" s="85"/>
      <c r="YL102" s="85"/>
      <c r="YM102" s="85"/>
      <c r="YN102" s="85"/>
      <c r="YO102" s="85"/>
      <c r="YP102" s="85"/>
      <c r="YQ102" s="85"/>
      <c r="YR102" s="85"/>
      <c r="YS102" s="85"/>
      <c r="YT102" s="85"/>
      <c r="YU102" s="85"/>
      <c r="YV102" s="85"/>
      <c r="YW102" s="85"/>
      <c r="YX102" s="85"/>
      <c r="YY102" s="85"/>
      <c r="YZ102" s="85"/>
      <c r="ZA102" s="85"/>
      <c r="ZB102" s="85"/>
      <c r="ZC102" s="85"/>
      <c r="ZD102" s="85"/>
      <c r="ZE102" s="85"/>
      <c r="ZF102" s="85"/>
      <c r="ZG102" s="85"/>
      <c r="ZH102" s="85"/>
      <c r="ZI102" s="85"/>
      <c r="ZJ102" s="85"/>
      <c r="ZK102" s="85"/>
      <c r="ZL102" s="85"/>
      <c r="ZM102" s="85"/>
      <c r="ZN102" s="85"/>
      <c r="ZO102" s="85"/>
      <c r="ZP102" s="85"/>
      <c r="ZQ102" s="85"/>
      <c r="ZR102" s="85"/>
      <c r="ZS102" s="85"/>
      <c r="ZT102" s="85"/>
      <c r="ZU102" s="85"/>
      <c r="ZV102" s="85"/>
      <c r="ZW102" s="85"/>
      <c r="ZX102" s="85"/>
      <c r="ZY102" s="85"/>
      <c r="ZZ102" s="85"/>
      <c r="AAA102" s="85"/>
      <c r="AAB102" s="85"/>
      <c r="AAC102" s="85"/>
      <c r="AAD102" s="85"/>
      <c r="AAE102" s="85"/>
      <c r="AAF102" s="85"/>
      <c r="AAG102" s="85"/>
      <c r="AAH102" s="85"/>
      <c r="AAI102" s="85"/>
      <c r="AAJ102" s="85"/>
      <c r="AAK102" s="85"/>
      <c r="AAL102" s="85"/>
      <c r="AAM102" s="85"/>
      <c r="AAN102" s="85"/>
      <c r="AAO102" s="85"/>
      <c r="AAP102" s="85"/>
      <c r="AAQ102" s="85"/>
      <c r="AAR102" s="85"/>
      <c r="AAS102" s="85"/>
      <c r="AAT102" s="85"/>
      <c r="AAU102" s="85"/>
      <c r="AAV102" s="85"/>
      <c r="AAW102" s="85"/>
      <c r="AAX102" s="85"/>
      <c r="AAY102" s="85"/>
      <c r="AAZ102" s="85"/>
      <c r="ABA102" s="85"/>
      <c r="ABB102" s="85"/>
      <c r="ABC102" s="85"/>
      <c r="ABD102" s="85"/>
      <c r="ABE102" s="85"/>
      <c r="ABF102" s="85"/>
      <c r="ABG102" s="85"/>
      <c r="ABH102" s="85"/>
      <c r="ABI102" s="85"/>
      <c r="ABJ102" s="85"/>
      <c r="ABK102" s="85"/>
      <c r="ABL102" s="85"/>
      <c r="ABM102" s="85"/>
      <c r="ABN102" s="85"/>
      <c r="ABO102" s="85"/>
      <c r="ABP102" s="85"/>
      <c r="ABQ102" s="85"/>
      <c r="ABR102" s="85"/>
      <c r="ABS102" s="85"/>
      <c r="ABT102" s="85"/>
      <c r="ABU102" s="85"/>
      <c r="ABV102" s="85"/>
      <c r="ABW102" s="85"/>
      <c r="ABX102" s="85"/>
      <c r="ABY102" s="85"/>
      <c r="ABZ102" s="85"/>
      <c r="ACA102" s="85"/>
      <c r="ACB102" s="85"/>
      <c r="ACC102" s="85"/>
      <c r="ACD102" s="85"/>
      <c r="ACE102" s="85"/>
      <c r="ACF102" s="85"/>
      <c r="ACG102" s="85"/>
      <c r="ACH102" s="85"/>
      <c r="ACI102" s="85"/>
      <c r="ACJ102" s="85"/>
      <c r="ACK102" s="85"/>
      <c r="ACL102" s="85"/>
      <c r="ACM102" s="85"/>
      <c r="ACN102" s="85"/>
      <c r="ACO102" s="85"/>
      <c r="ACP102" s="85"/>
      <c r="ACQ102" s="85"/>
      <c r="ACR102" s="85"/>
      <c r="ACS102" s="85"/>
      <c r="ACT102" s="85"/>
      <c r="ACU102" s="85"/>
      <c r="ACV102" s="85"/>
      <c r="ACW102" s="85"/>
      <c r="ACX102" s="85"/>
      <c r="ACY102" s="85"/>
      <c r="ACZ102" s="85"/>
      <c r="ADA102" s="85"/>
      <c r="ADB102" s="85"/>
      <c r="ADC102" s="85"/>
      <c r="ADD102" s="85"/>
      <c r="ADE102" s="85"/>
      <c r="ADF102" s="85"/>
      <c r="ADG102" s="85"/>
      <c r="ADH102" s="85"/>
      <c r="ADI102" s="85"/>
      <c r="ADJ102" s="85"/>
      <c r="ADK102" s="85"/>
      <c r="ADL102" s="85"/>
      <c r="ADM102" s="85"/>
      <c r="ADN102" s="85"/>
      <c r="ADO102" s="85"/>
      <c r="ADP102" s="85"/>
      <c r="ADQ102" s="85"/>
      <c r="ADR102" s="85"/>
      <c r="ADS102" s="85"/>
      <c r="ADT102" s="85"/>
      <c r="ADU102" s="85"/>
      <c r="ADV102" s="85"/>
      <c r="ADW102" s="85"/>
      <c r="ADX102" s="85"/>
      <c r="ADY102" s="85"/>
      <c r="ADZ102" s="85"/>
      <c r="AEA102" s="85"/>
      <c r="AEB102" s="85"/>
      <c r="AEC102" s="85"/>
      <c r="AED102" s="85"/>
      <c r="AEE102" s="85"/>
      <c r="AEF102" s="85"/>
      <c r="AEG102" s="85"/>
      <c r="AEH102" s="85"/>
      <c r="AEI102" s="85"/>
      <c r="AEJ102" s="85"/>
      <c r="AEK102" s="85"/>
      <c r="AEL102" s="85"/>
      <c r="AEM102" s="85"/>
      <c r="AEN102" s="85"/>
      <c r="AEO102" s="85"/>
      <c r="AEP102" s="85"/>
      <c r="AEQ102" s="85"/>
      <c r="AER102" s="85"/>
      <c r="AES102" s="85"/>
      <c r="AET102" s="85"/>
      <c r="AEU102" s="85"/>
      <c r="AEV102" s="85"/>
      <c r="AEW102" s="85"/>
      <c r="AEX102" s="85"/>
      <c r="AEY102" s="85"/>
      <c r="AEZ102" s="85"/>
      <c r="AFA102" s="85"/>
      <c r="AFB102" s="85"/>
      <c r="AFC102" s="85"/>
      <c r="AFD102" s="85"/>
      <c r="AFE102" s="85"/>
      <c r="AFF102" s="85"/>
      <c r="AFG102" s="85"/>
      <c r="AFH102" s="85"/>
      <c r="AFI102" s="85"/>
      <c r="AFJ102" s="85"/>
      <c r="AFK102" s="85"/>
      <c r="AFL102" s="85"/>
      <c r="AFM102" s="85"/>
      <c r="AFN102" s="85"/>
      <c r="AFO102" s="85"/>
      <c r="AFP102" s="85"/>
      <c r="AFQ102" s="85"/>
      <c r="AFR102" s="85"/>
      <c r="AFS102" s="85"/>
      <c r="AFT102" s="85"/>
      <c r="AFU102" s="85"/>
      <c r="AFV102" s="85"/>
      <c r="AFW102" s="85"/>
      <c r="AFX102" s="85"/>
      <c r="AFY102" s="85"/>
      <c r="AFZ102" s="85"/>
      <c r="AGA102" s="85"/>
      <c r="AGB102" s="85"/>
      <c r="AGC102" s="85"/>
      <c r="AGD102" s="85"/>
      <c r="AGE102" s="85"/>
      <c r="AGF102" s="85"/>
      <c r="AGG102" s="85"/>
      <c r="AGH102" s="85"/>
      <c r="AGI102" s="85"/>
      <c r="AGJ102" s="85"/>
      <c r="AGK102" s="85"/>
      <c r="AGL102" s="85"/>
      <c r="AGM102" s="85"/>
      <c r="AGN102" s="85"/>
      <c r="AGO102" s="85"/>
      <c r="AGP102" s="85"/>
      <c r="AGQ102" s="85"/>
      <c r="AGR102" s="85"/>
      <c r="AGS102" s="85"/>
      <c r="AGT102" s="85"/>
      <c r="AGU102" s="85"/>
      <c r="AGV102" s="85"/>
      <c r="AGW102" s="85"/>
      <c r="AGX102" s="85"/>
      <c r="AGY102" s="85"/>
      <c r="AGZ102" s="85"/>
      <c r="AHA102" s="85"/>
      <c r="AHB102" s="85"/>
      <c r="AHC102" s="85"/>
      <c r="AHD102" s="85"/>
      <c r="AHE102" s="85"/>
      <c r="AHF102" s="85"/>
      <c r="AHG102" s="85"/>
      <c r="AHH102" s="85"/>
      <c r="AHI102" s="85"/>
      <c r="AHJ102" s="85"/>
      <c r="AHK102" s="85"/>
      <c r="AHL102" s="85"/>
      <c r="AHM102" s="85"/>
      <c r="AHN102" s="85"/>
      <c r="AHO102" s="85"/>
      <c r="AHP102" s="85"/>
      <c r="AHQ102" s="85"/>
      <c r="AHR102" s="85"/>
      <c r="AHS102" s="85"/>
      <c r="AHT102" s="85"/>
      <c r="AHU102" s="85"/>
      <c r="AHV102" s="85"/>
      <c r="AHW102" s="85"/>
      <c r="AHX102" s="85"/>
      <c r="AHY102" s="85"/>
      <c r="AHZ102" s="85"/>
      <c r="AIA102" s="85"/>
      <c r="AIB102" s="85"/>
      <c r="AIC102" s="85"/>
      <c r="AID102" s="85"/>
      <c r="AIE102" s="85"/>
      <c r="AIF102" s="85"/>
      <c r="AIG102" s="85"/>
      <c r="AIH102" s="85"/>
      <c r="AII102" s="85"/>
      <c r="AIJ102" s="85"/>
      <c r="AIK102" s="85"/>
      <c r="AIL102" s="85"/>
      <c r="AIM102" s="85"/>
      <c r="AIN102" s="85"/>
      <c r="AIO102" s="85"/>
      <c r="AIP102" s="85"/>
      <c r="AIQ102" s="85"/>
      <c r="AIR102" s="85"/>
      <c r="AIS102" s="85"/>
      <c r="AIT102" s="85"/>
      <c r="AIU102" s="85"/>
      <c r="AIV102" s="85"/>
      <c r="AIW102" s="85"/>
      <c r="AIX102" s="85"/>
      <c r="AIY102" s="85"/>
      <c r="AIZ102" s="85"/>
      <c r="AJA102" s="85"/>
      <c r="AJB102" s="85"/>
      <c r="AJC102" s="85"/>
      <c r="AJD102" s="85"/>
      <c r="AJE102" s="85"/>
      <c r="AJF102" s="85"/>
      <c r="AJG102" s="85"/>
      <c r="AJH102" s="85"/>
      <c r="AJI102" s="85"/>
      <c r="AJJ102" s="85"/>
      <c r="AJK102" s="85"/>
      <c r="AJL102" s="85"/>
      <c r="AJM102" s="85"/>
      <c r="AJN102" s="85"/>
      <c r="AJO102" s="85"/>
      <c r="AJP102" s="85"/>
      <c r="AJQ102" s="85"/>
      <c r="AJR102" s="85"/>
      <c r="AJS102" s="85"/>
      <c r="AJT102" s="85"/>
      <c r="AJU102" s="85"/>
      <c r="AJV102" s="85"/>
      <c r="AJW102" s="85"/>
      <c r="AJX102" s="85"/>
      <c r="AJY102" s="85"/>
      <c r="AJZ102" s="85"/>
      <c r="AKA102" s="85"/>
      <c r="AKB102" s="85"/>
      <c r="AKC102" s="85"/>
      <c r="AKD102" s="85"/>
      <c r="AKE102" s="85"/>
      <c r="AKF102" s="85"/>
      <c r="AKG102" s="85"/>
      <c r="AKH102" s="85"/>
      <c r="AKI102" s="85"/>
      <c r="AKJ102" s="85"/>
      <c r="AKK102" s="85"/>
      <c r="AKL102" s="85"/>
      <c r="AKM102" s="85"/>
      <c r="AKN102" s="85"/>
      <c r="AKO102" s="85"/>
      <c r="AKP102" s="85"/>
      <c r="AKQ102" s="85"/>
      <c r="AKR102" s="85"/>
      <c r="AKS102" s="85"/>
      <c r="AKT102" s="85"/>
      <c r="AKU102" s="85"/>
      <c r="AKV102" s="85"/>
      <c r="AKW102" s="85"/>
      <c r="AKX102" s="85"/>
      <c r="AKY102" s="85"/>
      <c r="AKZ102" s="85"/>
      <c r="ALA102" s="85"/>
      <c r="ALB102" s="85"/>
      <c r="ALC102" s="85"/>
      <c r="ALD102" s="85"/>
      <c r="ALE102" s="85"/>
      <c r="ALF102" s="85"/>
      <c r="ALG102" s="85"/>
      <c r="ALH102" s="85"/>
      <c r="ALI102" s="85"/>
      <c r="ALJ102" s="85"/>
      <c r="ALK102" s="85"/>
      <c r="ALL102" s="85"/>
      <c r="ALM102" s="85"/>
      <c r="ALN102" s="85"/>
      <c r="ALO102" s="85"/>
      <c r="ALP102" s="85"/>
      <c r="ALQ102" s="85"/>
      <c r="ALR102" s="85"/>
      <c r="ALS102" s="85"/>
      <c r="ALT102" s="85"/>
      <c r="ALU102" s="85"/>
      <c r="ALV102" s="85"/>
      <c r="ALW102" s="85"/>
      <c r="ALX102" s="85"/>
      <c r="ALY102" s="85"/>
      <c r="ALZ102" s="85"/>
      <c r="AMA102" s="85"/>
      <c r="AMB102" s="85"/>
      <c r="AMC102" s="85"/>
      <c r="AMD102" s="85"/>
      <c r="AME102" s="85"/>
      <c r="AMF102" s="85"/>
      <c r="AMG102" s="85"/>
      <c r="AMH102" s="85"/>
      <c r="AMI102" s="85"/>
      <c r="AMJ102" s="85"/>
      <c r="AMK102" s="85"/>
      <c r="AML102" s="85"/>
      <c r="AMM102" s="85"/>
      <c r="AMN102" s="85"/>
      <c r="AMO102" s="85"/>
      <c r="AMP102" s="85"/>
      <c r="AMQ102" s="85"/>
      <c r="AMR102" s="85"/>
      <c r="AMS102" s="85"/>
      <c r="AMT102" s="85"/>
      <c r="AMU102" s="85"/>
      <c r="AMV102" s="85"/>
      <c r="AMW102" s="85"/>
      <c r="AMX102" s="85"/>
      <c r="AMY102" s="85"/>
      <c r="AMZ102" s="85"/>
      <c r="ANA102" s="85"/>
      <c r="ANB102" s="85"/>
      <c r="ANC102" s="85"/>
      <c r="AND102" s="85"/>
      <c r="ANE102" s="85"/>
      <c r="ANF102" s="85"/>
      <c r="ANG102" s="85"/>
      <c r="ANH102" s="85"/>
      <c r="ANI102" s="85"/>
      <c r="ANJ102" s="85"/>
      <c r="ANK102" s="85"/>
      <c r="ANL102" s="85"/>
      <c r="ANM102" s="85"/>
      <c r="ANN102" s="85"/>
      <c r="ANO102" s="85"/>
      <c r="ANP102" s="85"/>
      <c r="ANQ102" s="85"/>
      <c r="ANR102" s="85"/>
      <c r="ANS102" s="85"/>
      <c r="ANT102" s="85"/>
      <c r="ANU102" s="85"/>
      <c r="ANV102" s="85"/>
      <c r="ANW102" s="85"/>
      <c r="ANX102" s="85"/>
      <c r="ANY102" s="85"/>
      <c r="ANZ102" s="85"/>
      <c r="AOA102" s="85"/>
      <c r="AOB102" s="85"/>
      <c r="AOC102" s="85"/>
      <c r="AOD102" s="85"/>
      <c r="AOE102" s="85"/>
      <c r="AOF102" s="85"/>
      <c r="AOG102" s="85"/>
      <c r="AOH102" s="85"/>
      <c r="AOI102" s="85"/>
      <c r="AOJ102" s="85"/>
      <c r="AOK102" s="85"/>
      <c r="AOL102" s="85"/>
      <c r="AOM102" s="85"/>
      <c r="AON102" s="85"/>
      <c r="AOO102" s="85"/>
      <c r="AOP102" s="85"/>
      <c r="AOQ102" s="85"/>
      <c r="AOR102" s="85"/>
      <c r="AOS102" s="85"/>
      <c r="AOT102" s="85"/>
      <c r="AOU102" s="85"/>
      <c r="AOV102" s="85"/>
      <c r="AOW102" s="85"/>
      <c r="AOX102" s="85"/>
      <c r="AOY102" s="85"/>
      <c r="AOZ102" s="85"/>
      <c r="APA102" s="85"/>
      <c r="APB102" s="85"/>
      <c r="APC102" s="85"/>
      <c r="APD102" s="85"/>
      <c r="APE102" s="85"/>
      <c r="APF102" s="85"/>
      <c r="APG102" s="85"/>
      <c r="APH102" s="85"/>
      <c r="API102" s="85"/>
      <c r="APJ102" s="85"/>
      <c r="APK102" s="85"/>
      <c r="APL102" s="85"/>
      <c r="APM102" s="85"/>
      <c r="APN102" s="85"/>
      <c r="APO102" s="85"/>
      <c r="APP102" s="85"/>
      <c r="APQ102" s="85"/>
      <c r="APR102" s="85"/>
      <c r="APS102" s="85"/>
      <c r="APT102" s="85"/>
      <c r="APU102" s="85"/>
      <c r="APV102" s="85"/>
      <c r="APW102" s="85"/>
      <c r="APX102" s="85"/>
      <c r="APY102" s="85"/>
      <c r="APZ102" s="85"/>
      <c r="AQA102" s="85"/>
      <c r="AQB102" s="85"/>
      <c r="AQC102" s="85"/>
      <c r="AQD102" s="85"/>
      <c r="AQE102" s="85"/>
      <c r="AQF102" s="85"/>
      <c r="AQG102" s="85"/>
      <c r="AQH102" s="85"/>
      <c r="AQI102" s="85"/>
      <c r="AQJ102" s="85"/>
      <c r="AQK102" s="85"/>
      <c r="AQL102" s="85"/>
      <c r="AQM102" s="85"/>
      <c r="AQN102" s="85"/>
      <c r="AQO102" s="85"/>
      <c r="AQP102" s="85"/>
      <c r="AQQ102" s="85"/>
      <c r="AQR102" s="85"/>
      <c r="AQS102" s="85"/>
      <c r="AQT102" s="85"/>
      <c r="AQU102" s="85"/>
      <c r="AQV102" s="85"/>
      <c r="AQW102" s="85"/>
      <c r="AQX102" s="85"/>
      <c r="AQY102" s="85"/>
      <c r="AQZ102" s="85"/>
      <c r="ARA102" s="85"/>
      <c r="ARB102" s="85"/>
      <c r="ARC102" s="85"/>
      <c r="ARD102" s="85"/>
      <c r="ARE102" s="85"/>
      <c r="ARF102" s="85"/>
      <c r="ARG102" s="85"/>
      <c r="ARH102" s="85"/>
      <c r="ARI102" s="85"/>
      <c r="ARJ102" s="85"/>
      <c r="ARK102" s="85"/>
      <c r="ARL102" s="85"/>
      <c r="ARM102" s="85"/>
      <c r="ARN102" s="85"/>
      <c r="ARO102" s="85"/>
      <c r="ARP102" s="85"/>
      <c r="ARQ102" s="85"/>
      <c r="ARR102" s="85"/>
      <c r="ARS102" s="85"/>
      <c r="ART102" s="85"/>
      <c r="ARU102" s="85"/>
      <c r="ARV102" s="85"/>
      <c r="ARW102" s="85"/>
      <c r="ARX102" s="85"/>
      <c r="ARY102" s="85"/>
      <c r="ARZ102" s="85"/>
      <c r="ASA102" s="85"/>
      <c r="ASB102" s="85"/>
      <c r="ASC102" s="85"/>
      <c r="ASD102" s="85"/>
      <c r="ASE102" s="85"/>
      <c r="ASF102" s="85"/>
      <c r="ASG102" s="85"/>
      <c r="ASH102" s="85"/>
      <c r="ASI102" s="85"/>
      <c r="ASJ102" s="85"/>
      <c r="ASK102" s="85"/>
      <c r="ASL102" s="85"/>
      <c r="ASM102" s="85"/>
      <c r="ASN102" s="85"/>
      <c r="ASO102" s="85"/>
      <c r="ASP102" s="85"/>
      <c r="ASQ102" s="85"/>
      <c r="ASR102" s="85"/>
      <c r="ASS102" s="85"/>
      <c r="AST102" s="85"/>
      <c r="ASU102" s="85"/>
      <c r="ASV102" s="85"/>
      <c r="ASW102" s="85"/>
      <c r="ASX102" s="85"/>
      <c r="ASY102" s="85"/>
      <c r="ASZ102" s="85"/>
      <c r="ATA102" s="85"/>
      <c r="ATB102" s="85"/>
      <c r="ATC102" s="85"/>
      <c r="ATD102" s="85"/>
      <c r="ATE102" s="85"/>
      <c r="ATF102" s="85"/>
      <c r="ATG102" s="85"/>
      <c r="ATH102" s="85"/>
      <c r="ATI102" s="85"/>
      <c r="ATJ102" s="85"/>
      <c r="ATK102" s="85"/>
      <c r="ATL102" s="85"/>
      <c r="ATM102" s="85"/>
      <c r="ATN102" s="85"/>
      <c r="ATO102" s="85"/>
      <c r="ATP102" s="85"/>
      <c r="ATQ102" s="85"/>
      <c r="ATR102" s="85"/>
      <c r="ATS102" s="85"/>
      <c r="ATT102" s="85"/>
      <c r="ATU102" s="85"/>
      <c r="ATV102" s="85"/>
      <c r="ATW102" s="85"/>
      <c r="ATX102" s="85"/>
      <c r="ATY102" s="85"/>
      <c r="ATZ102" s="85"/>
      <c r="AUA102" s="85"/>
      <c r="AUB102" s="85"/>
      <c r="AUC102" s="85"/>
      <c r="AUD102" s="85"/>
      <c r="AUE102" s="85"/>
      <c r="AUF102" s="85"/>
      <c r="AUG102" s="85"/>
      <c r="AUH102" s="85"/>
      <c r="AUI102" s="85"/>
      <c r="AUJ102" s="85"/>
      <c r="AUK102" s="85"/>
      <c r="AUL102" s="85"/>
      <c r="AUM102" s="85"/>
      <c r="AUN102" s="85"/>
      <c r="AUO102" s="85"/>
      <c r="AUP102" s="85"/>
      <c r="AUQ102" s="85"/>
      <c r="AUR102" s="85"/>
      <c r="AUS102" s="85"/>
      <c r="AUT102" s="85"/>
      <c r="AUU102" s="85"/>
      <c r="AUV102" s="85"/>
      <c r="AUW102" s="85"/>
      <c r="AUX102" s="85"/>
      <c r="AUY102" s="85"/>
      <c r="AUZ102" s="85"/>
      <c r="AVA102" s="85"/>
      <c r="AVB102" s="85"/>
      <c r="AVC102" s="85"/>
      <c r="AVD102" s="85"/>
      <c r="AVE102" s="85"/>
      <c r="AVF102" s="85"/>
      <c r="AVG102" s="85"/>
      <c r="AVH102" s="85"/>
      <c r="AVI102" s="85"/>
      <c r="AVJ102" s="85"/>
      <c r="AVK102" s="85"/>
      <c r="AVL102" s="85"/>
      <c r="AVM102" s="85"/>
      <c r="AVN102" s="85"/>
      <c r="AVO102" s="85"/>
      <c r="AVP102" s="85"/>
      <c r="AVQ102" s="85"/>
      <c r="AVR102" s="85"/>
      <c r="AVS102" s="85"/>
      <c r="AVT102" s="85"/>
      <c r="AVU102" s="85"/>
      <c r="AVV102" s="85"/>
      <c r="AVW102" s="85"/>
      <c r="AVX102" s="85"/>
      <c r="AVY102" s="85"/>
      <c r="AVZ102" s="85"/>
      <c r="AWA102" s="85"/>
      <c r="AWB102" s="85"/>
      <c r="AWC102" s="85"/>
      <c r="AWD102" s="85"/>
      <c r="AWE102" s="85"/>
      <c r="AWF102" s="85"/>
      <c r="AWG102" s="85"/>
      <c r="AWH102" s="85"/>
      <c r="AWI102" s="85"/>
      <c r="AWJ102" s="85"/>
      <c r="AWK102" s="85"/>
      <c r="AWL102" s="85"/>
      <c r="AWM102" s="85"/>
      <c r="AWN102" s="85"/>
      <c r="AWO102" s="85"/>
      <c r="AWP102" s="85"/>
      <c r="AWQ102" s="85"/>
      <c r="AWR102" s="85"/>
      <c r="AWS102" s="85"/>
      <c r="AWT102" s="85"/>
      <c r="AWU102" s="85"/>
      <c r="AWV102" s="85"/>
      <c r="AWW102" s="85"/>
      <c r="AWX102" s="85"/>
      <c r="AWY102" s="85"/>
      <c r="AWZ102" s="85"/>
      <c r="AXA102" s="85"/>
      <c r="AXB102" s="85"/>
      <c r="AXC102" s="85"/>
      <c r="AXD102" s="85"/>
      <c r="AXE102" s="85"/>
      <c r="AXF102" s="85"/>
      <c r="AXG102" s="85"/>
      <c r="AXH102" s="85"/>
      <c r="AXI102" s="85"/>
      <c r="AXJ102" s="85"/>
      <c r="AXK102" s="85"/>
      <c r="AXL102" s="85"/>
      <c r="AXM102" s="85"/>
      <c r="AXN102" s="85"/>
      <c r="AXO102" s="85"/>
      <c r="AXP102" s="85"/>
      <c r="AXQ102" s="85"/>
      <c r="AXR102" s="85"/>
      <c r="AXS102" s="85"/>
      <c r="AXT102" s="85"/>
      <c r="AXU102" s="85"/>
      <c r="AXV102" s="85"/>
      <c r="AXW102" s="85"/>
      <c r="AXX102" s="85"/>
      <c r="AXY102" s="85"/>
      <c r="AXZ102" s="85"/>
      <c r="AYA102" s="85"/>
      <c r="AYB102" s="85"/>
      <c r="AYC102" s="85"/>
      <c r="AYD102" s="85"/>
      <c r="AYE102" s="85"/>
      <c r="AYF102" s="85"/>
      <c r="AYG102" s="85"/>
      <c r="AYH102" s="85"/>
      <c r="AYI102" s="85"/>
      <c r="AYJ102" s="85"/>
      <c r="AYK102" s="85"/>
      <c r="AYL102" s="85"/>
      <c r="AYM102" s="85"/>
      <c r="AYN102" s="85"/>
      <c r="AYO102" s="85"/>
      <c r="AYP102" s="85"/>
      <c r="AYQ102" s="85"/>
      <c r="AYR102" s="85"/>
      <c r="AYS102" s="85"/>
      <c r="AYT102" s="85"/>
      <c r="AYU102" s="85"/>
      <c r="AYV102" s="85"/>
      <c r="AYW102" s="85"/>
      <c r="AYX102" s="85"/>
      <c r="AYY102" s="85"/>
      <c r="AYZ102" s="85"/>
      <c r="AZA102" s="85"/>
      <c r="AZB102" s="85"/>
      <c r="AZC102" s="85"/>
      <c r="AZD102" s="85"/>
      <c r="AZE102" s="85"/>
      <c r="AZF102" s="85"/>
      <c r="AZG102" s="85"/>
      <c r="AZH102" s="85"/>
      <c r="AZI102" s="85"/>
      <c r="AZJ102" s="85"/>
      <c r="AZK102" s="85"/>
      <c r="AZL102" s="85"/>
      <c r="AZM102" s="85"/>
      <c r="AZN102" s="85"/>
      <c r="AZO102" s="85"/>
      <c r="AZP102" s="85"/>
      <c r="AZQ102" s="85"/>
      <c r="AZR102" s="85"/>
      <c r="AZS102" s="85"/>
      <c r="AZT102" s="85"/>
      <c r="AZU102" s="85"/>
      <c r="AZV102" s="85"/>
      <c r="AZW102" s="85"/>
      <c r="AZX102" s="85"/>
      <c r="AZY102" s="85"/>
      <c r="AZZ102" s="85"/>
      <c r="BAA102" s="85"/>
      <c r="BAB102" s="85"/>
      <c r="BAC102" s="85"/>
      <c r="BAD102" s="85"/>
      <c r="BAE102" s="85"/>
      <c r="BAF102" s="85"/>
      <c r="BAG102" s="85"/>
      <c r="BAH102" s="85"/>
      <c r="BAI102" s="85"/>
      <c r="BAJ102" s="85"/>
      <c r="BAK102" s="85"/>
      <c r="BAL102" s="85"/>
      <c r="BAM102" s="85"/>
      <c r="BAN102" s="85"/>
      <c r="BAO102" s="85"/>
      <c r="BAP102" s="85"/>
      <c r="BAQ102" s="85"/>
      <c r="BAR102" s="85"/>
      <c r="BAS102" s="85"/>
      <c r="BAT102" s="85"/>
      <c r="BAU102" s="85"/>
      <c r="BAV102" s="85"/>
      <c r="BAW102" s="85"/>
      <c r="BAX102" s="85"/>
      <c r="BAY102" s="85"/>
      <c r="BAZ102" s="85"/>
      <c r="BBA102" s="85"/>
      <c r="BBB102" s="85"/>
      <c r="BBC102" s="85"/>
      <c r="BBD102" s="85"/>
      <c r="BBE102" s="85"/>
      <c r="BBF102" s="85"/>
      <c r="BBG102" s="85"/>
      <c r="BBH102" s="85"/>
      <c r="BBI102" s="85"/>
      <c r="BBJ102" s="85"/>
      <c r="BBK102" s="85"/>
      <c r="BBL102" s="85"/>
      <c r="BBM102" s="85"/>
      <c r="BBN102" s="85"/>
      <c r="BBO102" s="85"/>
      <c r="BBP102" s="85"/>
      <c r="BBQ102" s="85"/>
      <c r="BBR102" s="85"/>
      <c r="BBS102" s="85"/>
      <c r="BBT102" s="85"/>
      <c r="BBU102" s="85"/>
      <c r="BBV102" s="85"/>
      <c r="BBW102" s="85"/>
      <c r="BBX102" s="85"/>
      <c r="BBY102" s="85"/>
      <c r="BBZ102" s="85"/>
      <c r="BCA102" s="85"/>
      <c r="BCB102" s="85"/>
      <c r="BCC102" s="85"/>
      <c r="BCD102" s="85"/>
      <c r="BCE102" s="85"/>
      <c r="BCF102" s="85"/>
      <c r="BCG102" s="85"/>
      <c r="BCH102" s="85"/>
      <c r="BCI102" s="85"/>
      <c r="BCJ102" s="85"/>
      <c r="BCK102" s="85"/>
      <c r="BCL102" s="85"/>
      <c r="BCM102" s="85"/>
      <c r="BCN102" s="85"/>
      <c r="BCO102" s="85"/>
      <c r="BCP102" s="85"/>
      <c r="BCQ102" s="85"/>
      <c r="BCR102" s="85"/>
      <c r="BCS102" s="85"/>
      <c r="BCT102" s="85"/>
      <c r="BCU102" s="85"/>
      <c r="BCV102" s="85"/>
      <c r="BCW102" s="85"/>
      <c r="BCX102" s="85"/>
      <c r="BCY102" s="85"/>
      <c r="BCZ102" s="85"/>
      <c r="BDA102" s="85"/>
      <c r="BDB102" s="85"/>
      <c r="BDC102" s="85"/>
      <c r="BDD102" s="85"/>
      <c r="BDE102" s="85"/>
      <c r="BDF102" s="85"/>
      <c r="BDG102" s="85"/>
      <c r="BDH102" s="85"/>
      <c r="BDI102" s="85"/>
      <c r="BDJ102" s="85"/>
      <c r="BDK102" s="85"/>
      <c r="BDL102" s="85"/>
      <c r="BDM102" s="85"/>
      <c r="BDN102" s="85"/>
      <c r="BDO102" s="85"/>
      <c r="BDP102" s="85"/>
      <c r="BDQ102" s="85"/>
      <c r="BDR102" s="85"/>
      <c r="BDS102" s="85"/>
      <c r="BDT102" s="85"/>
      <c r="BDU102" s="85"/>
      <c r="BDV102" s="85"/>
      <c r="BDW102" s="85"/>
      <c r="BDX102" s="85"/>
      <c r="BDY102" s="85"/>
      <c r="BDZ102" s="85"/>
      <c r="BEA102" s="85"/>
      <c r="BEB102" s="85"/>
      <c r="BEC102" s="85"/>
      <c r="BED102" s="85"/>
      <c r="BEE102" s="85"/>
      <c r="BEF102" s="85"/>
      <c r="BEG102" s="85"/>
      <c r="BEH102" s="85"/>
      <c r="BEI102" s="85"/>
      <c r="BEJ102" s="85"/>
      <c r="BEK102" s="85"/>
      <c r="BEL102" s="85"/>
      <c r="BEM102" s="85"/>
      <c r="BEN102" s="85"/>
      <c r="BEO102" s="85"/>
      <c r="BEP102" s="85"/>
      <c r="BEQ102" s="85"/>
      <c r="BER102" s="85"/>
      <c r="BES102" s="85"/>
      <c r="BET102" s="85"/>
      <c r="BEU102" s="85"/>
      <c r="BEV102" s="85"/>
      <c r="BEW102" s="85"/>
      <c r="BEX102" s="85"/>
      <c r="BEY102" s="85"/>
      <c r="BEZ102" s="85"/>
      <c r="BFA102" s="85"/>
      <c r="BFB102" s="85"/>
      <c r="BFC102" s="85"/>
      <c r="BFD102" s="85"/>
      <c r="BFE102" s="85"/>
      <c r="BFF102" s="85"/>
      <c r="BFG102" s="85"/>
      <c r="BFH102" s="85"/>
      <c r="BFI102" s="85"/>
      <c r="BFJ102" s="85"/>
      <c r="BFK102" s="85"/>
      <c r="BFL102" s="85"/>
      <c r="BFM102" s="85"/>
      <c r="BFN102" s="85"/>
      <c r="BFO102" s="85"/>
      <c r="BFP102" s="85"/>
      <c r="BFQ102" s="85"/>
      <c r="BFR102" s="85"/>
      <c r="BFS102" s="85"/>
      <c r="BFT102" s="85"/>
      <c r="BFU102" s="85"/>
      <c r="BFV102" s="85"/>
      <c r="BFW102" s="85"/>
      <c r="BFX102" s="85"/>
      <c r="BFY102" s="85"/>
      <c r="BFZ102" s="85"/>
      <c r="BGA102" s="85"/>
      <c r="BGB102" s="85"/>
      <c r="BGC102" s="85"/>
      <c r="BGD102" s="85"/>
      <c r="BGE102" s="85"/>
      <c r="BGF102" s="85"/>
      <c r="BGG102" s="85"/>
      <c r="BGH102" s="85"/>
      <c r="BGI102" s="85"/>
      <c r="BGJ102" s="85"/>
      <c r="BGK102" s="85"/>
      <c r="BGL102" s="85"/>
      <c r="BGM102" s="85"/>
      <c r="BGN102" s="85"/>
      <c r="BGO102" s="85"/>
      <c r="BGP102" s="85"/>
      <c r="BGQ102" s="85"/>
      <c r="BGR102" s="85"/>
      <c r="BGS102" s="85"/>
      <c r="BGT102" s="85"/>
      <c r="BGU102" s="85"/>
      <c r="BGV102" s="85"/>
      <c r="BGW102" s="85"/>
      <c r="BGX102" s="85"/>
      <c r="BGY102" s="85"/>
      <c r="BGZ102" s="85"/>
      <c r="BHA102" s="85"/>
      <c r="BHB102" s="85"/>
      <c r="BHC102" s="85"/>
      <c r="BHD102" s="85"/>
      <c r="BHE102" s="85"/>
      <c r="BHF102" s="85"/>
      <c r="BHG102" s="85"/>
      <c r="BHH102" s="85"/>
      <c r="BHI102" s="85"/>
      <c r="BHJ102" s="85"/>
      <c r="BHK102" s="85"/>
      <c r="BHL102" s="85"/>
      <c r="BHM102" s="85"/>
      <c r="BHN102" s="85"/>
      <c r="BHO102" s="85"/>
      <c r="BHP102" s="85"/>
      <c r="BHQ102" s="85"/>
      <c r="BHR102" s="85"/>
      <c r="BHS102" s="85"/>
      <c r="BHT102" s="85"/>
      <c r="BHU102" s="85"/>
      <c r="BHV102" s="85"/>
      <c r="BHW102" s="85"/>
      <c r="BHX102" s="85"/>
      <c r="BHY102" s="85"/>
      <c r="BHZ102" s="85"/>
      <c r="BIA102" s="85"/>
      <c r="BIB102" s="85"/>
      <c r="BIC102" s="85"/>
      <c r="BID102" s="85"/>
      <c r="BIE102" s="85"/>
      <c r="BIF102" s="85"/>
      <c r="BIG102" s="85"/>
      <c r="BIH102" s="85"/>
      <c r="BII102" s="85"/>
      <c r="BIJ102" s="85"/>
      <c r="BIK102" s="85"/>
      <c r="BIL102" s="85"/>
      <c r="BIM102" s="85"/>
      <c r="BIN102" s="85"/>
      <c r="BIO102" s="85"/>
      <c r="BIP102" s="85"/>
      <c r="BIQ102" s="85"/>
      <c r="BIR102" s="85"/>
      <c r="BIS102" s="85"/>
      <c r="BIT102" s="85"/>
      <c r="BIU102" s="85"/>
      <c r="BIV102" s="85"/>
      <c r="BIW102" s="85"/>
      <c r="BIX102" s="85"/>
      <c r="BIY102" s="85"/>
      <c r="BIZ102" s="85"/>
      <c r="BJA102" s="85"/>
      <c r="BJB102" s="85"/>
      <c r="BJC102" s="85"/>
      <c r="BJD102" s="85"/>
      <c r="BJE102" s="85"/>
      <c r="BJF102" s="85"/>
      <c r="BJG102" s="85"/>
      <c r="BJH102" s="85"/>
      <c r="BJI102" s="85"/>
      <c r="BJJ102" s="85"/>
      <c r="BJK102" s="85"/>
      <c r="BJL102" s="85"/>
      <c r="BJM102" s="85"/>
      <c r="BJN102" s="85"/>
      <c r="BJO102" s="85"/>
      <c r="BJP102" s="85"/>
      <c r="BJQ102" s="85"/>
      <c r="BJR102" s="85"/>
      <c r="BJS102" s="85"/>
      <c r="BJT102" s="85"/>
      <c r="BJU102" s="85"/>
      <c r="BJV102" s="85"/>
      <c r="BJW102" s="85"/>
      <c r="BJX102" s="85"/>
      <c r="BJY102" s="85"/>
      <c r="BJZ102" s="85"/>
      <c r="BKA102" s="85"/>
      <c r="BKB102" s="85"/>
      <c r="BKC102" s="85"/>
      <c r="BKD102" s="85"/>
      <c r="BKE102" s="85"/>
      <c r="BKF102" s="85"/>
      <c r="BKG102" s="85"/>
      <c r="BKH102" s="85"/>
      <c r="BKI102" s="85"/>
      <c r="BKJ102" s="85"/>
      <c r="BKK102" s="85"/>
      <c r="BKL102" s="85"/>
      <c r="BKM102" s="85"/>
      <c r="BKN102" s="85"/>
      <c r="BKO102" s="85"/>
      <c r="BKP102" s="85"/>
      <c r="BKQ102" s="85"/>
      <c r="BKR102" s="85"/>
      <c r="BKS102" s="85"/>
      <c r="BKT102" s="85"/>
      <c r="BKU102" s="85"/>
      <c r="BKV102" s="85"/>
      <c r="BKW102" s="85"/>
      <c r="BKX102" s="85"/>
      <c r="BKY102" s="85"/>
      <c r="BKZ102" s="85"/>
      <c r="BLA102" s="85"/>
      <c r="BLB102" s="85"/>
      <c r="BLC102" s="85"/>
      <c r="BLD102" s="85"/>
      <c r="BLE102" s="85"/>
      <c r="BLF102" s="85"/>
      <c r="BLG102" s="85"/>
      <c r="BLH102" s="85"/>
      <c r="BLI102" s="85"/>
      <c r="BLJ102" s="85"/>
      <c r="BLK102" s="85"/>
      <c r="BLL102" s="85"/>
      <c r="BLM102" s="85"/>
      <c r="BLN102" s="85"/>
      <c r="BLO102" s="85"/>
      <c r="BLP102" s="85"/>
      <c r="BLQ102" s="85"/>
      <c r="BLR102" s="85"/>
      <c r="BLS102" s="85"/>
      <c r="BLT102" s="85"/>
      <c r="BLU102" s="85"/>
      <c r="BLV102" s="85"/>
      <c r="BLW102" s="85"/>
      <c r="BLX102" s="85"/>
      <c r="BLY102" s="85"/>
      <c r="BLZ102" s="85"/>
      <c r="BMA102" s="85"/>
      <c r="BMB102" s="85"/>
      <c r="BMC102" s="85"/>
      <c r="BMD102" s="85"/>
      <c r="BME102" s="85"/>
      <c r="BMF102" s="85"/>
      <c r="BMG102" s="85"/>
      <c r="BMH102" s="85"/>
      <c r="BMI102" s="85"/>
      <c r="BMJ102" s="85"/>
      <c r="BMK102" s="85"/>
      <c r="BML102" s="85"/>
      <c r="BMM102" s="85"/>
      <c r="BMN102" s="85"/>
      <c r="BMO102" s="85"/>
      <c r="BMP102" s="85"/>
      <c r="BMQ102" s="85"/>
      <c r="BMR102" s="85"/>
      <c r="BMS102" s="85"/>
      <c r="BMT102" s="85"/>
      <c r="BMU102" s="85"/>
      <c r="BMV102" s="85"/>
      <c r="BMW102" s="85"/>
      <c r="BMX102" s="85"/>
      <c r="BMY102" s="85"/>
      <c r="BMZ102" s="85"/>
      <c r="BNA102" s="85"/>
      <c r="BNB102" s="85"/>
      <c r="BNC102" s="85"/>
      <c r="BND102" s="85"/>
      <c r="BNE102" s="85"/>
      <c r="BNF102" s="85"/>
      <c r="BNG102" s="85"/>
      <c r="BNH102" s="85"/>
      <c r="BNI102" s="85"/>
      <c r="BNJ102" s="85"/>
      <c r="BNK102" s="85"/>
      <c r="BNL102" s="85"/>
      <c r="BNM102" s="85"/>
      <c r="BNN102" s="85"/>
      <c r="BNO102" s="85"/>
      <c r="BNP102" s="85"/>
      <c r="BNQ102" s="85"/>
      <c r="BNR102" s="85"/>
      <c r="BNS102" s="85"/>
      <c r="BNT102" s="85"/>
      <c r="BNU102" s="85"/>
      <c r="BNV102" s="85"/>
      <c r="BNW102" s="85"/>
      <c r="BNX102" s="85"/>
      <c r="BNY102" s="85"/>
      <c r="BNZ102" s="85"/>
      <c r="BOA102" s="85"/>
      <c r="BOB102" s="85"/>
      <c r="BOC102" s="85"/>
      <c r="BOD102" s="85"/>
      <c r="BOE102" s="85"/>
      <c r="BOF102" s="85"/>
      <c r="BOG102" s="85"/>
      <c r="BOH102" s="85"/>
      <c r="BOI102" s="85"/>
      <c r="BOJ102" s="85"/>
      <c r="BOK102" s="85"/>
      <c r="BOL102" s="85"/>
      <c r="BOM102" s="85"/>
      <c r="BON102" s="85"/>
      <c r="BOO102" s="85"/>
      <c r="BOP102" s="85"/>
      <c r="BOQ102" s="85"/>
      <c r="BOR102" s="85"/>
      <c r="BOS102" s="85"/>
      <c r="BOT102" s="85"/>
      <c r="BOU102" s="85"/>
      <c r="BOV102" s="85"/>
      <c r="BOW102" s="85"/>
      <c r="BOX102" s="85"/>
      <c r="BOY102" s="85"/>
      <c r="BOZ102" s="85"/>
      <c r="BPA102" s="85"/>
      <c r="BPB102" s="85"/>
      <c r="BPC102" s="85"/>
      <c r="BPD102" s="85"/>
      <c r="BPE102" s="85"/>
      <c r="BPF102" s="85"/>
      <c r="BPG102" s="85"/>
      <c r="BPH102" s="85"/>
      <c r="BPI102" s="85"/>
      <c r="BPJ102" s="85"/>
      <c r="BPK102" s="85"/>
      <c r="BPL102" s="85"/>
      <c r="BPM102" s="85"/>
      <c r="BPN102" s="85"/>
      <c r="BPO102" s="85"/>
      <c r="BPP102" s="85"/>
      <c r="BPQ102" s="85"/>
      <c r="BPR102" s="85"/>
      <c r="BPS102" s="85"/>
      <c r="BPT102" s="85"/>
      <c r="BPU102" s="85"/>
      <c r="BPV102" s="85"/>
      <c r="BPW102" s="85"/>
      <c r="BPX102" s="85"/>
      <c r="BPY102" s="85"/>
      <c r="BPZ102" s="85"/>
      <c r="BQA102" s="85"/>
      <c r="BQB102" s="85"/>
      <c r="BQC102" s="85"/>
      <c r="BQD102" s="85"/>
      <c r="BQE102" s="85"/>
      <c r="BQF102" s="85"/>
      <c r="BQG102" s="85"/>
      <c r="BQH102" s="85"/>
      <c r="BQI102" s="85"/>
      <c r="BQJ102" s="85"/>
      <c r="BQK102" s="85"/>
      <c r="BQL102" s="85"/>
      <c r="BQM102" s="85"/>
      <c r="BQN102" s="85"/>
      <c r="BQO102" s="85"/>
      <c r="BQP102" s="85"/>
      <c r="BQQ102" s="85"/>
      <c r="BQR102" s="85"/>
      <c r="BQS102" s="85"/>
      <c r="BQT102" s="85"/>
      <c r="BQU102" s="85"/>
      <c r="BQV102" s="85"/>
      <c r="BQW102" s="85"/>
      <c r="BQX102" s="85"/>
      <c r="BQY102" s="85"/>
      <c r="BQZ102" s="85"/>
      <c r="BRA102" s="85"/>
      <c r="BRB102" s="85"/>
      <c r="BRC102" s="85"/>
      <c r="BRD102" s="85"/>
      <c r="BRE102" s="85"/>
      <c r="BRF102" s="85"/>
      <c r="BRG102" s="85"/>
      <c r="BRH102" s="85"/>
      <c r="BRI102" s="85"/>
      <c r="BRJ102" s="85"/>
      <c r="BRK102" s="85"/>
      <c r="BRL102" s="85"/>
      <c r="BRM102" s="85"/>
      <c r="BRN102" s="85"/>
      <c r="BRO102" s="85"/>
      <c r="BRP102" s="85"/>
      <c r="BRQ102" s="85"/>
      <c r="BRR102" s="85"/>
      <c r="BRS102" s="85"/>
      <c r="BRT102" s="85"/>
      <c r="BRU102" s="85"/>
      <c r="BRV102" s="85"/>
      <c r="BRW102" s="85"/>
      <c r="BRX102" s="85"/>
      <c r="BRY102" s="85"/>
      <c r="BRZ102" s="85"/>
      <c r="BSA102" s="85"/>
      <c r="BSB102" s="85"/>
      <c r="BSC102" s="85"/>
      <c r="BSD102" s="85"/>
      <c r="BSE102" s="85"/>
      <c r="BSF102" s="85"/>
      <c r="BSG102" s="85"/>
      <c r="BSH102" s="85"/>
      <c r="BSI102" s="85"/>
      <c r="BSJ102" s="85"/>
      <c r="BSK102" s="85"/>
      <c r="BSL102" s="85"/>
      <c r="BSM102" s="85"/>
      <c r="BSN102" s="85"/>
      <c r="BSO102" s="85"/>
      <c r="BSP102" s="85"/>
      <c r="BSQ102" s="85"/>
      <c r="BSR102" s="85"/>
      <c r="BSS102" s="85"/>
      <c r="BST102" s="85"/>
      <c r="BSU102" s="85"/>
      <c r="BSV102" s="85"/>
      <c r="BSW102" s="85"/>
      <c r="BSX102" s="85"/>
      <c r="BSY102" s="85"/>
      <c r="BSZ102" s="85"/>
      <c r="BTA102" s="85"/>
      <c r="BTB102" s="85"/>
      <c r="BTC102" s="85"/>
      <c r="BTD102" s="85"/>
      <c r="BTE102" s="85"/>
      <c r="BTF102" s="85"/>
      <c r="BTG102" s="85"/>
      <c r="BTH102" s="85"/>
      <c r="BTI102" s="85"/>
      <c r="BTJ102" s="85"/>
      <c r="BTK102" s="85"/>
      <c r="BTL102" s="85"/>
      <c r="BTM102" s="85"/>
      <c r="BTN102" s="85"/>
      <c r="BTO102" s="85"/>
      <c r="BTP102" s="85"/>
      <c r="BTQ102" s="85"/>
      <c r="BTR102" s="85"/>
      <c r="BTS102" s="85"/>
      <c r="BTT102" s="85"/>
      <c r="BTU102" s="85"/>
      <c r="BTV102" s="85"/>
      <c r="BTW102" s="85"/>
      <c r="BTX102" s="85"/>
      <c r="BTY102" s="85"/>
      <c r="BTZ102" s="85"/>
      <c r="BUA102" s="85"/>
      <c r="BUB102" s="85"/>
      <c r="BUC102" s="85"/>
      <c r="BUD102" s="85"/>
      <c r="BUE102" s="85"/>
      <c r="BUF102" s="85"/>
      <c r="BUG102" s="85"/>
      <c r="BUH102" s="85"/>
      <c r="BUI102" s="85"/>
      <c r="BUJ102" s="85"/>
      <c r="BUK102" s="85"/>
      <c r="BUL102" s="85"/>
      <c r="BUM102" s="85"/>
      <c r="BUN102" s="85"/>
      <c r="BUO102" s="85"/>
      <c r="BUP102" s="85"/>
      <c r="BUQ102" s="85"/>
      <c r="BUR102" s="85"/>
      <c r="BUS102" s="85"/>
      <c r="BUT102" s="85"/>
      <c r="BUU102" s="85"/>
      <c r="BUV102" s="85"/>
      <c r="BUW102" s="85"/>
      <c r="BUX102" s="85"/>
      <c r="BUY102" s="85"/>
      <c r="BUZ102" s="85"/>
      <c r="BVA102" s="85"/>
      <c r="BVB102" s="85"/>
      <c r="BVC102" s="85"/>
      <c r="BVD102" s="85"/>
      <c r="BVE102" s="85"/>
      <c r="BVF102" s="85"/>
      <c r="BVG102" s="85"/>
      <c r="BVH102" s="85"/>
      <c r="BVI102" s="85"/>
      <c r="BVJ102" s="85"/>
      <c r="BVK102" s="85"/>
      <c r="BVL102" s="85"/>
      <c r="BVM102" s="85"/>
      <c r="BVN102" s="85"/>
      <c r="BVO102" s="85"/>
      <c r="BVP102" s="85"/>
      <c r="BVQ102" s="85"/>
      <c r="BVR102" s="85"/>
      <c r="BVS102" s="85"/>
      <c r="BVT102" s="85"/>
      <c r="BVU102" s="85"/>
      <c r="BVV102" s="85"/>
      <c r="BVW102" s="85"/>
      <c r="BVX102" s="85"/>
      <c r="BVY102" s="85"/>
      <c r="BVZ102" s="85"/>
      <c r="BWA102" s="85"/>
      <c r="BWB102" s="85"/>
      <c r="BWC102" s="85"/>
      <c r="BWD102" s="85"/>
      <c r="BWE102" s="85"/>
      <c r="BWF102" s="85"/>
      <c r="BWG102" s="85"/>
      <c r="BWH102" s="85"/>
      <c r="BWI102" s="85"/>
      <c r="BWJ102" s="85"/>
      <c r="BWK102" s="85"/>
      <c r="BWL102" s="85"/>
      <c r="BWM102" s="85"/>
      <c r="BWN102" s="85"/>
      <c r="BWO102" s="85"/>
      <c r="BWP102" s="85"/>
      <c r="BWQ102" s="85"/>
      <c r="BWR102" s="85"/>
      <c r="BWS102" s="85"/>
      <c r="BWT102" s="85"/>
      <c r="BWU102" s="85"/>
      <c r="BWV102" s="85"/>
      <c r="BWW102" s="85"/>
      <c r="BWX102" s="85"/>
      <c r="BWY102" s="85"/>
      <c r="BWZ102" s="85"/>
      <c r="BXA102" s="85"/>
      <c r="BXB102" s="85"/>
      <c r="BXC102" s="85"/>
      <c r="BXD102" s="85"/>
      <c r="BXE102" s="85"/>
      <c r="BXF102" s="85"/>
      <c r="BXG102" s="85"/>
      <c r="BXH102" s="85"/>
      <c r="BXI102" s="85"/>
      <c r="BXJ102" s="85"/>
      <c r="BXK102" s="85"/>
      <c r="BXL102" s="85"/>
      <c r="BXM102" s="85"/>
      <c r="BXN102" s="85"/>
      <c r="BXO102" s="85"/>
      <c r="BXP102" s="85"/>
      <c r="BXQ102" s="85"/>
      <c r="BXR102" s="85"/>
      <c r="BXS102" s="85"/>
      <c r="BXT102" s="85"/>
      <c r="BXU102" s="85"/>
      <c r="BXV102" s="85"/>
      <c r="BXW102" s="85"/>
      <c r="BXX102" s="85"/>
      <c r="BXY102" s="85"/>
      <c r="BXZ102" s="85"/>
      <c r="BYA102" s="85"/>
      <c r="BYB102" s="85"/>
      <c r="BYC102" s="85"/>
      <c r="BYD102" s="85"/>
      <c r="BYE102" s="85"/>
      <c r="BYF102" s="85"/>
      <c r="BYG102" s="85"/>
      <c r="BYH102" s="85"/>
      <c r="BYI102" s="85"/>
      <c r="BYJ102" s="85"/>
      <c r="BYK102" s="85"/>
      <c r="BYL102" s="85"/>
      <c r="BYM102" s="85"/>
      <c r="BYN102" s="85"/>
      <c r="BYO102" s="85"/>
      <c r="BYP102" s="85"/>
      <c r="BYQ102" s="85"/>
      <c r="BYR102" s="85"/>
      <c r="BYS102" s="85"/>
      <c r="BYT102" s="85"/>
      <c r="BYU102" s="85"/>
      <c r="BYV102" s="85"/>
      <c r="BYW102" s="85"/>
      <c r="BYX102" s="85"/>
      <c r="BYY102" s="85"/>
      <c r="BYZ102" s="85"/>
      <c r="BZA102" s="85"/>
      <c r="BZB102" s="85"/>
      <c r="BZC102" s="85"/>
      <c r="BZD102" s="85"/>
      <c r="BZE102" s="85"/>
      <c r="BZF102" s="85"/>
      <c r="BZG102" s="85"/>
      <c r="BZH102" s="85"/>
      <c r="BZI102" s="85"/>
      <c r="BZJ102" s="85"/>
      <c r="BZK102" s="85"/>
      <c r="BZL102" s="85"/>
      <c r="BZM102" s="85"/>
      <c r="BZN102" s="85"/>
      <c r="BZO102" s="85"/>
      <c r="BZP102" s="85"/>
      <c r="BZQ102" s="85"/>
      <c r="BZR102" s="85"/>
      <c r="BZS102" s="85"/>
      <c r="BZT102" s="85"/>
      <c r="BZU102" s="85"/>
      <c r="BZV102" s="85"/>
      <c r="BZW102" s="85"/>
      <c r="BZX102" s="85"/>
      <c r="BZY102" s="85"/>
      <c r="BZZ102" s="85"/>
      <c r="CAA102" s="85"/>
      <c r="CAB102" s="85"/>
      <c r="CAC102" s="85"/>
      <c r="CAD102" s="85"/>
      <c r="CAE102" s="85"/>
      <c r="CAF102" s="85"/>
      <c r="CAG102" s="85"/>
      <c r="CAH102" s="85"/>
      <c r="CAI102" s="85"/>
      <c r="CAJ102" s="85"/>
      <c r="CAK102" s="85"/>
      <c r="CAL102" s="85"/>
      <c r="CAM102" s="85"/>
      <c r="CAN102" s="85"/>
      <c r="CAO102" s="85"/>
      <c r="CAP102" s="85"/>
      <c r="CAQ102" s="85"/>
      <c r="CAR102" s="85"/>
      <c r="CAS102" s="85"/>
      <c r="CAT102" s="85"/>
      <c r="CAU102" s="85"/>
      <c r="CAV102" s="85"/>
      <c r="CAW102" s="85"/>
      <c r="CAX102" s="85"/>
      <c r="CAY102" s="85"/>
      <c r="CAZ102" s="85"/>
      <c r="CBA102" s="85"/>
      <c r="CBB102" s="85"/>
      <c r="CBC102" s="85"/>
      <c r="CBD102" s="85"/>
      <c r="CBE102" s="85"/>
      <c r="CBF102" s="85"/>
      <c r="CBG102" s="85"/>
      <c r="CBH102" s="85"/>
      <c r="CBI102" s="85"/>
      <c r="CBJ102" s="85"/>
      <c r="CBK102" s="85"/>
      <c r="CBL102" s="85"/>
      <c r="CBM102" s="85"/>
      <c r="CBN102" s="85"/>
      <c r="CBO102" s="85"/>
      <c r="CBP102" s="85"/>
      <c r="CBQ102" s="85"/>
      <c r="CBR102" s="85"/>
      <c r="CBS102" s="85"/>
      <c r="CBT102" s="85"/>
      <c r="CBU102" s="85"/>
      <c r="CBV102" s="85"/>
      <c r="CBW102" s="85"/>
      <c r="CBX102" s="85"/>
      <c r="CBY102" s="85"/>
      <c r="CBZ102" s="85"/>
      <c r="CCA102" s="85"/>
      <c r="CCB102" s="85"/>
      <c r="CCC102" s="85"/>
      <c r="CCD102" s="85"/>
      <c r="CCE102" s="85"/>
      <c r="CCF102" s="85"/>
      <c r="CCG102" s="85"/>
      <c r="CCH102" s="85"/>
      <c r="CCI102" s="85"/>
      <c r="CCJ102" s="85"/>
      <c r="CCK102" s="85"/>
      <c r="CCL102" s="85"/>
      <c r="CCM102" s="85"/>
      <c r="CCN102" s="85"/>
      <c r="CCO102" s="85"/>
      <c r="CCP102" s="85"/>
      <c r="CCQ102" s="85"/>
      <c r="CCR102" s="85"/>
      <c r="CCS102" s="85"/>
      <c r="CCT102" s="85"/>
      <c r="CCU102" s="85"/>
      <c r="CCV102" s="85"/>
      <c r="CCW102" s="85"/>
      <c r="CCX102" s="85"/>
      <c r="CCY102" s="85"/>
      <c r="CCZ102" s="85"/>
      <c r="CDA102" s="85"/>
      <c r="CDB102" s="85"/>
      <c r="CDC102" s="85"/>
      <c r="CDD102" s="85"/>
      <c r="CDE102" s="85"/>
      <c r="CDF102" s="85"/>
      <c r="CDG102" s="85"/>
      <c r="CDH102" s="85"/>
      <c r="CDI102" s="85"/>
      <c r="CDJ102" s="85"/>
      <c r="CDK102" s="85"/>
      <c r="CDL102" s="85"/>
      <c r="CDM102" s="85"/>
      <c r="CDN102" s="85"/>
      <c r="CDO102" s="85"/>
      <c r="CDP102" s="85"/>
      <c r="CDQ102" s="85"/>
      <c r="CDR102" s="85"/>
      <c r="CDS102" s="85"/>
      <c r="CDT102" s="85"/>
      <c r="CDU102" s="85"/>
      <c r="CDV102" s="85"/>
      <c r="CDW102" s="85"/>
      <c r="CDX102" s="85"/>
      <c r="CDY102" s="85"/>
      <c r="CDZ102" s="85"/>
      <c r="CEA102" s="85"/>
      <c r="CEB102" s="85"/>
      <c r="CEC102" s="85"/>
      <c r="CED102" s="85"/>
      <c r="CEE102" s="85"/>
      <c r="CEF102" s="85"/>
      <c r="CEG102" s="85"/>
      <c r="CEH102" s="85"/>
      <c r="CEI102" s="85"/>
      <c r="CEJ102" s="85"/>
      <c r="CEK102" s="85"/>
      <c r="CEL102" s="85"/>
      <c r="CEM102" s="85"/>
      <c r="CEN102" s="85"/>
      <c r="CEO102" s="85"/>
      <c r="CEP102" s="85"/>
      <c r="CEQ102" s="85"/>
      <c r="CER102" s="85"/>
      <c r="CES102" s="85"/>
      <c r="CET102" s="85"/>
      <c r="CEU102" s="85"/>
      <c r="CEV102" s="85"/>
      <c r="CEW102" s="85"/>
      <c r="CEX102" s="85"/>
      <c r="CEY102" s="85"/>
      <c r="CEZ102" s="85"/>
      <c r="CFA102" s="85"/>
      <c r="CFB102" s="85"/>
      <c r="CFC102" s="85"/>
      <c r="CFD102" s="85"/>
      <c r="CFE102" s="85"/>
      <c r="CFF102" s="85"/>
      <c r="CFG102" s="85"/>
      <c r="CFH102" s="85"/>
      <c r="CFI102" s="85"/>
      <c r="CFJ102" s="85"/>
      <c r="CFK102" s="85"/>
      <c r="CFL102" s="85"/>
      <c r="CFM102" s="85"/>
      <c r="CFN102" s="85"/>
      <c r="CFO102" s="85"/>
      <c r="CFP102" s="85"/>
      <c r="CFQ102" s="85"/>
      <c r="CFR102" s="85"/>
      <c r="CFS102" s="85"/>
      <c r="CFT102" s="85"/>
      <c r="CFU102" s="85"/>
      <c r="CFV102" s="85"/>
      <c r="CFW102" s="85"/>
      <c r="CFX102" s="85"/>
      <c r="CFY102" s="85"/>
      <c r="CFZ102" s="85"/>
      <c r="CGA102" s="85"/>
      <c r="CGB102" s="85"/>
      <c r="CGC102" s="85"/>
      <c r="CGD102" s="85"/>
      <c r="CGE102" s="85"/>
      <c r="CGF102" s="85"/>
      <c r="CGG102" s="85"/>
      <c r="CGH102" s="85"/>
      <c r="CGI102" s="85"/>
      <c r="CGJ102" s="85"/>
      <c r="CGK102" s="85"/>
      <c r="CGL102" s="85"/>
      <c r="CGM102" s="85"/>
      <c r="CGN102" s="85"/>
      <c r="CGO102" s="85"/>
      <c r="CGP102" s="85"/>
      <c r="CGQ102" s="85"/>
      <c r="CGR102" s="85"/>
      <c r="CGS102" s="85"/>
      <c r="CGT102" s="85"/>
      <c r="CGU102" s="85"/>
      <c r="CGV102" s="85"/>
      <c r="CGW102" s="85"/>
      <c r="CGX102" s="85"/>
      <c r="CGY102" s="85"/>
      <c r="CGZ102" s="85"/>
      <c r="CHA102" s="85"/>
      <c r="CHB102" s="85"/>
      <c r="CHC102" s="85"/>
      <c r="CHD102" s="85"/>
      <c r="CHE102" s="85"/>
      <c r="CHF102" s="85"/>
      <c r="CHG102" s="85"/>
      <c r="CHH102" s="85"/>
      <c r="CHI102" s="85"/>
      <c r="CHJ102" s="85"/>
      <c r="CHK102" s="85"/>
      <c r="CHL102" s="85"/>
      <c r="CHM102" s="85"/>
      <c r="CHN102" s="85"/>
      <c r="CHO102" s="85"/>
      <c r="CHP102" s="85"/>
      <c r="CHQ102" s="85"/>
      <c r="CHR102" s="85"/>
      <c r="CHS102" s="85"/>
      <c r="CHT102" s="85"/>
      <c r="CHU102" s="85"/>
      <c r="CHV102" s="85"/>
      <c r="CHW102" s="85"/>
      <c r="CHX102" s="85"/>
      <c r="CHY102" s="85"/>
      <c r="CHZ102" s="85"/>
      <c r="CIA102" s="85"/>
      <c r="CIB102" s="85"/>
      <c r="CIC102" s="85"/>
      <c r="CID102" s="85"/>
      <c r="CIE102" s="85"/>
      <c r="CIF102" s="85"/>
      <c r="CIG102" s="85"/>
      <c r="CIH102" s="85"/>
      <c r="CII102" s="85"/>
      <c r="CIJ102" s="85"/>
      <c r="CIK102" s="85"/>
      <c r="CIL102" s="85"/>
      <c r="CIM102" s="85"/>
      <c r="CIN102" s="85"/>
      <c r="CIO102" s="85"/>
      <c r="CIP102" s="85"/>
      <c r="CIQ102" s="85"/>
      <c r="CIR102" s="85"/>
      <c r="CIS102" s="85"/>
      <c r="CIT102" s="85"/>
      <c r="CIU102" s="85"/>
      <c r="CIV102" s="85"/>
      <c r="CIW102" s="85"/>
      <c r="CIX102" s="85"/>
      <c r="CIY102" s="85"/>
      <c r="CIZ102" s="85"/>
      <c r="CJA102" s="85"/>
      <c r="CJB102" s="85"/>
      <c r="CJC102" s="85"/>
      <c r="CJD102" s="85"/>
      <c r="CJE102" s="85"/>
      <c r="CJF102" s="85"/>
      <c r="CJG102" s="85"/>
      <c r="CJH102" s="85"/>
      <c r="CJI102" s="85"/>
      <c r="CJJ102" s="85"/>
      <c r="CJK102" s="85"/>
      <c r="CJL102" s="85"/>
      <c r="CJM102" s="85"/>
      <c r="CJN102" s="85"/>
      <c r="CJO102" s="85"/>
      <c r="CJP102" s="85"/>
      <c r="CJQ102" s="85"/>
      <c r="CJR102" s="85"/>
      <c r="CJS102" s="85"/>
      <c r="CJT102" s="85"/>
      <c r="CJU102" s="85"/>
      <c r="CJV102" s="85"/>
      <c r="CJW102" s="85"/>
      <c r="CJX102" s="85"/>
      <c r="CJY102" s="85"/>
      <c r="CJZ102" s="85"/>
      <c r="CKA102" s="85"/>
      <c r="CKB102" s="85"/>
      <c r="CKC102" s="85"/>
      <c r="CKD102" s="85"/>
      <c r="CKE102" s="85"/>
      <c r="CKF102" s="85"/>
      <c r="CKG102" s="85"/>
      <c r="CKH102" s="85"/>
      <c r="CKI102" s="85"/>
      <c r="CKJ102" s="85"/>
      <c r="CKK102" s="85"/>
      <c r="CKL102" s="85"/>
      <c r="CKM102" s="85"/>
      <c r="CKN102" s="85"/>
      <c r="CKO102" s="85"/>
      <c r="CKP102" s="85"/>
      <c r="CKQ102" s="85"/>
      <c r="CKR102" s="85"/>
      <c r="CKS102" s="85"/>
      <c r="CKT102" s="85"/>
      <c r="CKU102" s="85"/>
      <c r="CKV102" s="85"/>
      <c r="CKW102" s="85"/>
      <c r="CKX102" s="85"/>
      <c r="CKY102" s="85"/>
      <c r="CKZ102" s="85"/>
      <c r="CLA102" s="85"/>
      <c r="CLB102" s="85"/>
      <c r="CLC102" s="85"/>
      <c r="CLD102" s="85"/>
      <c r="CLE102" s="85"/>
      <c r="CLF102" s="85"/>
      <c r="CLG102" s="85"/>
      <c r="CLH102" s="85"/>
      <c r="CLI102" s="85"/>
      <c r="CLJ102" s="85"/>
      <c r="CLK102" s="85"/>
      <c r="CLL102" s="85"/>
      <c r="CLM102" s="85"/>
      <c r="CLN102" s="85"/>
      <c r="CLO102" s="85"/>
      <c r="CLP102" s="85"/>
      <c r="CLQ102" s="85"/>
      <c r="CLR102" s="85"/>
      <c r="CLS102" s="85"/>
      <c r="CLT102" s="85"/>
      <c r="CLU102" s="85"/>
      <c r="CLV102" s="85"/>
      <c r="CLW102" s="85"/>
      <c r="CLX102" s="85"/>
      <c r="CLY102" s="85"/>
      <c r="CLZ102" s="85"/>
      <c r="CMA102" s="85"/>
      <c r="CMB102" s="85"/>
      <c r="CMC102" s="85"/>
      <c r="CMD102" s="85"/>
      <c r="CME102" s="85"/>
      <c r="CMF102" s="85"/>
      <c r="CMG102" s="85"/>
      <c r="CMH102" s="85"/>
      <c r="CMI102" s="85"/>
      <c r="CMJ102" s="85"/>
      <c r="CMK102" s="85"/>
      <c r="CML102" s="85"/>
      <c r="CMM102" s="85"/>
      <c r="CMN102" s="85"/>
      <c r="CMO102" s="85"/>
      <c r="CMP102" s="85"/>
      <c r="CMQ102" s="85"/>
      <c r="CMR102" s="85"/>
      <c r="CMS102" s="85"/>
      <c r="CMT102" s="85"/>
      <c r="CMU102" s="85"/>
      <c r="CMV102" s="85"/>
      <c r="CMW102" s="85"/>
      <c r="CMX102" s="85"/>
      <c r="CMY102" s="85"/>
      <c r="CMZ102" s="85"/>
      <c r="CNA102" s="85"/>
      <c r="CNB102" s="85"/>
      <c r="CNC102" s="85"/>
      <c r="CND102" s="85"/>
      <c r="CNE102" s="85"/>
      <c r="CNF102" s="85"/>
      <c r="CNG102" s="85"/>
      <c r="CNH102" s="85"/>
      <c r="CNI102" s="85"/>
      <c r="CNJ102" s="85"/>
      <c r="CNK102" s="85"/>
      <c r="CNL102" s="85"/>
      <c r="CNM102" s="85"/>
      <c r="CNN102" s="85"/>
      <c r="CNO102" s="85"/>
      <c r="CNP102" s="85"/>
      <c r="CNQ102" s="85"/>
      <c r="CNR102" s="85"/>
      <c r="CNS102" s="85"/>
      <c r="CNT102" s="85"/>
      <c r="CNU102" s="85"/>
      <c r="CNV102" s="85"/>
      <c r="CNW102" s="85"/>
      <c r="CNX102" s="85"/>
      <c r="CNY102" s="85"/>
      <c r="CNZ102" s="85"/>
      <c r="COA102" s="85"/>
      <c r="COB102" s="85"/>
      <c r="COC102" s="85"/>
      <c r="COD102" s="85"/>
      <c r="COE102" s="85"/>
      <c r="COF102" s="85"/>
      <c r="COG102" s="85"/>
      <c r="COH102" s="85"/>
      <c r="COI102" s="85"/>
      <c r="COJ102" s="85"/>
      <c r="COK102" s="85"/>
      <c r="COL102" s="85"/>
      <c r="COM102" s="85"/>
      <c r="CON102" s="85"/>
      <c r="COO102" s="85"/>
      <c r="COP102" s="85"/>
      <c r="COQ102" s="85"/>
      <c r="COR102" s="85"/>
      <c r="COS102" s="85"/>
      <c r="COT102" s="85"/>
      <c r="COU102" s="85"/>
      <c r="COV102" s="85"/>
      <c r="COW102" s="85"/>
      <c r="COX102" s="85"/>
      <c r="COY102" s="85"/>
      <c r="COZ102" s="85"/>
      <c r="CPA102" s="85"/>
      <c r="CPB102" s="85"/>
      <c r="CPC102" s="85"/>
      <c r="CPD102" s="85"/>
      <c r="CPE102" s="85"/>
      <c r="CPF102" s="85"/>
      <c r="CPG102" s="85"/>
      <c r="CPH102" s="85"/>
      <c r="CPI102" s="85"/>
      <c r="CPJ102" s="85"/>
      <c r="CPK102" s="85"/>
      <c r="CPL102" s="85"/>
      <c r="CPM102" s="85"/>
      <c r="CPN102" s="85"/>
      <c r="CPO102" s="85"/>
      <c r="CPP102" s="85"/>
      <c r="CPQ102" s="85"/>
      <c r="CPR102" s="85"/>
      <c r="CPS102" s="85"/>
      <c r="CPT102" s="85"/>
      <c r="CPU102" s="85"/>
      <c r="CPV102" s="85"/>
      <c r="CPW102" s="85"/>
      <c r="CPX102" s="85"/>
      <c r="CPY102" s="85"/>
      <c r="CPZ102" s="85"/>
      <c r="CQA102" s="85"/>
      <c r="CQB102" s="85"/>
      <c r="CQC102" s="85"/>
      <c r="CQD102" s="85"/>
      <c r="CQE102" s="85"/>
      <c r="CQF102" s="85"/>
      <c r="CQG102" s="85"/>
      <c r="CQH102" s="85"/>
      <c r="CQI102" s="85"/>
      <c r="CQJ102" s="85"/>
      <c r="CQK102" s="85"/>
      <c r="CQL102" s="85"/>
      <c r="CQM102" s="85"/>
      <c r="CQN102" s="85"/>
      <c r="CQO102" s="85"/>
      <c r="CQP102" s="85"/>
      <c r="CQQ102" s="85"/>
      <c r="CQR102" s="85"/>
      <c r="CQS102" s="85"/>
      <c r="CQT102" s="85"/>
      <c r="CQU102" s="85"/>
      <c r="CQV102" s="85"/>
      <c r="CQW102" s="85"/>
      <c r="CQX102" s="85"/>
      <c r="CQY102" s="85"/>
      <c r="CQZ102" s="85"/>
      <c r="CRA102" s="85"/>
      <c r="CRB102" s="85"/>
      <c r="CRC102" s="85"/>
      <c r="CRD102" s="85"/>
      <c r="CRE102" s="85"/>
      <c r="CRF102" s="85"/>
      <c r="CRG102" s="85"/>
      <c r="CRH102" s="85"/>
      <c r="CRI102" s="85"/>
      <c r="CRJ102" s="85"/>
      <c r="CRK102" s="85"/>
      <c r="CRL102" s="85"/>
      <c r="CRM102" s="85"/>
      <c r="CRN102" s="85"/>
      <c r="CRO102" s="85"/>
      <c r="CRP102" s="85"/>
      <c r="CRQ102" s="85"/>
      <c r="CRR102" s="85"/>
      <c r="CRS102" s="85"/>
      <c r="CRT102" s="85"/>
      <c r="CRU102" s="85"/>
      <c r="CRV102" s="85"/>
      <c r="CRW102" s="85"/>
      <c r="CRX102" s="85"/>
      <c r="CRY102" s="85"/>
      <c r="CRZ102" s="85"/>
      <c r="CSA102" s="85"/>
      <c r="CSB102" s="85"/>
      <c r="CSC102" s="85"/>
      <c r="CSD102" s="85"/>
      <c r="CSE102" s="85"/>
      <c r="CSF102" s="85"/>
      <c r="CSG102" s="85"/>
      <c r="CSH102" s="85"/>
      <c r="CSI102" s="85"/>
      <c r="CSJ102" s="85"/>
      <c r="CSK102" s="85"/>
      <c r="CSL102" s="85"/>
      <c r="CSM102" s="85"/>
      <c r="CSN102" s="85"/>
      <c r="CSO102" s="85"/>
      <c r="CSP102" s="85"/>
      <c r="CSQ102" s="85"/>
      <c r="CSR102" s="85"/>
      <c r="CSS102" s="85"/>
      <c r="CST102" s="85"/>
      <c r="CSU102" s="85"/>
      <c r="CSV102" s="85"/>
      <c r="CSW102" s="85"/>
      <c r="CSX102" s="85"/>
      <c r="CSY102" s="85"/>
      <c r="CSZ102" s="85"/>
      <c r="CTA102" s="85"/>
      <c r="CTB102" s="85"/>
      <c r="CTC102" s="85"/>
      <c r="CTD102" s="85"/>
      <c r="CTE102" s="85"/>
      <c r="CTF102" s="85"/>
      <c r="CTG102" s="85"/>
      <c r="CTH102" s="85"/>
      <c r="CTI102" s="85"/>
      <c r="CTJ102" s="85"/>
      <c r="CTK102" s="85"/>
      <c r="CTL102" s="85"/>
      <c r="CTM102" s="85"/>
      <c r="CTN102" s="85"/>
      <c r="CTO102" s="85"/>
      <c r="CTP102" s="85"/>
      <c r="CTQ102" s="85"/>
      <c r="CTR102" s="85"/>
      <c r="CTS102" s="85"/>
      <c r="CTT102" s="85"/>
      <c r="CTU102" s="85"/>
      <c r="CTV102" s="85"/>
      <c r="CTW102" s="85"/>
      <c r="CTX102" s="85"/>
      <c r="CTY102" s="85"/>
      <c r="CTZ102" s="85"/>
      <c r="CUA102" s="85"/>
      <c r="CUB102" s="85"/>
      <c r="CUC102" s="85"/>
      <c r="CUD102" s="85"/>
      <c r="CUE102" s="85"/>
      <c r="CUF102" s="85"/>
      <c r="CUG102" s="85"/>
      <c r="CUH102" s="85"/>
      <c r="CUI102" s="85"/>
      <c r="CUJ102" s="85"/>
      <c r="CUK102" s="85"/>
      <c r="CUL102" s="85"/>
      <c r="CUM102" s="85"/>
      <c r="CUN102" s="85"/>
      <c r="CUO102" s="85"/>
      <c r="CUP102" s="85"/>
      <c r="CUQ102" s="85"/>
      <c r="CUR102" s="85"/>
      <c r="CUS102" s="85"/>
      <c r="CUT102" s="85"/>
      <c r="CUU102" s="85"/>
      <c r="CUV102" s="85"/>
      <c r="CUW102" s="85"/>
      <c r="CUX102" s="85"/>
      <c r="CUY102" s="85"/>
      <c r="CUZ102" s="85"/>
      <c r="CVA102" s="85"/>
      <c r="CVB102" s="85"/>
      <c r="CVC102" s="85"/>
      <c r="CVD102" s="85"/>
      <c r="CVE102" s="85"/>
      <c r="CVF102" s="85"/>
      <c r="CVG102" s="85"/>
      <c r="CVH102" s="85"/>
      <c r="CVI102" s="85"/>
      <c r="CVJ102" s="85"/>
      <c r="CVK102" s="85"/>
      <c r="CVL102" s="85"/>
      <c r="CVM102" s="85"/>
      <c r="CVN102" s="85"/>
      <c r="CVO102" s="85"/>
      <c r="CVP102" s="85"/>
      <c r="CVQ102" s="85"/>
      <c r="CVR102" s="85"/>
      <c r="CVS102" s="85"/>
      <c r="CVT102" s="85"/>
      <c r="CVU102" s="85"/>
      <c r="CVV102" s="85"/>
      <c r="CVW102" s="85"/>
      <c r="CVX102" s="85"/>
      <c r="CVY102" s="85"/>
      <c r="CVZ102" s="85"/>
      <c r="CWA102" s="85"/>
      <c r="CWB102" s="85"/>
      <c r="CWC102" s="85"/>
      <c r="CWD102" s="85"/>
      <c r="CWE102" s="85"/>
      <c r="CWF102" s="85"/>
      <c r="CWG102" s="85"/>
      <c r="CWH102" s="85"/>
      <c r="CWI102" s="85"/>
      <c r="CWJ102" s="85"/>
      <c r="CWK102" s="85"/>
      <c r="CWL102" s="85"/>
      <c r="CWM102" s="85"/>
      <c r="CWN102" s="85"/>
      <c r="CWO102" s="85"/>
      <c r="CWP102" s="85"/>
      <c r="CWQ102" s="85"/>
      <c r="CWR102" s="85"/>
    </row>
    <row r="103" spans="1:2644" s="39" customFormat="1" ht="42" customHeight="1" x14ac:dyDescent="0.35">
      <c r="A103" s="326" t="s">
        <v>390</v>
      </c>
      <c r="B103" s="443" t="s">
        <v>288</v>
      </c>
      <c r="C103" s="444"/>
      <c r="D103" s="444"/>
      <c r="E103" s="444"/>
      <c r="F103" s="444"/>
      <c r="G103" s="444"/>
      <c r="H103" s="444"/>
      <c r="I103" s="444"/>
      <c r="J103" s="444"/>
      <c r="K103" s="444"/>
      <c r="L103" s="444"/>
      <c r="M103" s="444"/>
      <c r="N103" s="444"/>
      <c r="O103" s="445"/>
      <c r="P103" s="339">
        <v>7</v>
      </c>
      <c r="Q103" s="340"/>
      <c r="R103" s="340"/>
      <c r="S103" s="341"/>
      <c r="T103" s="441">
        <f t="shared" si="22"/>
        <v>206</v>
      </c>
      <c r="U103" s="439"/>
      <c r="V103" s="408">
        <f t="shared" si="20"/>
        <v>80</v>
      </c>
      <c r="W103" s="409"/>
      <c r="X103" s="421">
        <v>32</v>
      </c>
      <c r="Y103" s="485"/>
      <c r="Z103" s="421">
        <v>24</v>
      </c>
      <c r="AA103" s="421"/>
      <c r="AB103" s="421">
        <v>24</v>
      </c>
      <c r="AC103" s="421"/>
      <c r="AD103" s="439"/>
      <c r="AE103" s="440"/>
      <c r="AF103" s="252"/>
      <c r="AG103" s="253"/>
      <c r="AH103" s="261"/>
      <c r="AI103" s="252"/>
      <c r="AJ103" s="253"/>
      <c r="AK103" s="262"/>
      <c r="AL103" s="261"/>
      <c r="AM103" s="253"/>
      <c r="AN103" s="261"/>
      <c r="AO103" s="252"/>
      <c r="AP103" s="253"/>
      <c r="AQ103" s="262"/>
      <c r="AR103" s="261"/>
      <c r="AS103" s="253"/>
      <c r="AT103" s="262"/>
      <c r="AU103" s="261"/>
      <c r="AV103" s="253"/>
      <c r="AW103" s="262"/>
      <c r="AX103" s="297">
        <v>206</v>
      </c>
      <c r="AY103" s="264">
        <v>80</v>
      </c>
      <c r="AZ103" s="301">
        <v>6</v>
      </c>
      <c r="BA103" s="252"/>
      <c r="BB103" s="253"/>
      <c r="BC103" s="261"/>
      <c r="BD103" s="602"/>
      <c r="BE103" s="603"/>
      <c r="BF103" s="413" t="s">
        <v>236</v>
      </c>
      <c r="BG103" s="348"/>
      <c r="BH103" s="348"/>
      <c r="BI103" s="349"/>
      <c r="BJ103" s="84"/>
      <c r="BK103" s="72"/>
      <c r="BL103" s="72"/>
      <c r="BM103" s="72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5"/>
      <c r="HW103" s="85"/>
      <c r="HX103" s="85"/>
      <c r="HY103" s="85"/>
      <c r="HZ103" s="85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  <c r="IL103" s="85"/>
      <c r="IM103" s="85"/>
      <c r="IN103" s="85"/>
      <c r="IO103" s="85"/>
      <c r="IP103" s="85"/>
      <c r="IQ103" s="85"/>
      <c r="IR103" s="85"/>
      <c r="IS103" s="85"/>
      <c r="IT103" s="85"/>
      <c r="IU103" s="85"/>
      <c r="IV103" s="85"/>
      <c r="IW103" s="85"/>
      <c r="IX103" s="85"/>
      <c r="IY103" s="85"/>
      <c r="IZ103" s="85"/>
      <c r="JA103" s="85"/>
      <c r="JB103" s="85"/>
      <c r="JC103" s="85"/>
      <c r="JD103" s="85"/>
      <c r="JE103" s="85"/>
      <c r="JF103" s="85"/>
      <c r="JG103" s="85"/>
      <c r="JH103" s="85"/>
      <c r="JI103" s="85"/>
      <c r="JJ103" s="85"/>
      <c r="JK103" s="85"/>
      <c r="JL103" s="85"/>
      <c r="JM103" s="85"/>
      <c r="JN103" s="85"/>
      <c r="JO103" s="85"/>
      <c r="JP103" s="85"/>
      <c r="JQ103" s="85"/>
      <c r="JR103" s="85"/>
      <c r="JS103" s="85"/>
      <c r="JT103" s="85"/>
      <c r="JU103" s="85"/>
      <c r="JV103" s="85"/>
      <c r="JW103" s="85"/>
      <c r="JX103" s="85"/>
      <c r="JY103" s="85"/>
      <c r="JZ103" s="85"/>
      <c r="KA103" s="85"/>
      <c r="KB103" s="85"/>
      <c r="KC103" s="85"/>
      <c r="KD103" s="85"/>
      <c r="KE103" s="85"/>
      <c r="KF103" s="85"/>
      <c r="KG103" s="85"/>
      <c r="KH103" s="85"/>
      <c r="KI103" s="85"/>
      <c r="KJ103" s="85"/>
      <c r="KK103" s="85"/>
      <c r="KL103" s="85"/>
      <c r="KM103" s="85"/>
      <c r="KN103" s="85"/>
      <c r="KO103" s="85"/>
      <c r="KP103" s="85"/>
      <c r="KQ103" s="85"/>
      <c r="KR103" s="85"/>
      <c r="KS103" s="85"/>
      <c r="KT103" s="85"/>
      <c r="KU103" s="85"/>
      <c r="KV103" s="85"/>
      <c r="KW103" s="85"/>
      <c r="KX103" s="85"/>
      <c r="KY103" s="85"/>
      <c r="KZ103" s="85"/>
      <c r="LA103" s="85"/>
      <c r="LB103" s="85"/>
      <c r="LC103" s="85"/>
      <c r="LD103" s="85"/>
      <c r="LE103" s="85"/>
      <c r="LF103" s="85"/>
      <c r="LG103" s="85"/>
      <c r="LH103" s="85"/>
      <c r="LI103" s="85"/>
      <c r="LJ103" s="85"/>
      <c r="LK103" s="85"/>
      <c r="LL103" s="85"/>
      <c r="LM103" s="85"/>
      <c r="LN103" s="85"/>
      <c r="LO103" s="85"/>
      <c r="LP103" s="85"/>
      <c r="LQ103" s="85"/>
      <c r="LR103" s="85"/>
      <c r="LS103" s="85"/>
      <c r="LT103" s="85"/>
      <c r="LU103" s="85"/>
      <c r="LV103" s="85"/>
      <c r="LW103" s="85"/>
      <c r="LX103" s="85"/>
      <c r="LY103" s="85"/>
      <c r="LZ103" s="85"/>
      <c r="MA103" s="85"/>
      <c r="MB103" s="85"/>
      <c r="MC103" s="85"/>
      <c r="MD103" s="85"/>
      <c r="ME103" s="85"/>
      <c r="MF103" s="85"/>
      <c r="MG103" s="85"/>
      <c r="MH103" s="85"/>
      <c r="MI103" s="85"/>
      <c r="MJ103" s="85"/>
      <c r="MK103" s="85"/>
      <c r="ML103" s="85"/>
      <c r="MM103" s="85"/>
      <c r="MN103" s="85"/>
      <c r="MO103" s="85"/>
      <c r="MP103" s="85"/>
      <c r="MQ103" s="85"/>
      <c r="MR103" s="85"/>
      <c r="MS103" s="85"/>
      <c r="MT103" s="85"/>
      <c r="MU103" s="85"/>
      <c r="MV103" s="85"/>
      <c r="MW103" s="85"/>
      <c r="MX103" s="85"/>
      <c r="MY103" s="85"/>
      <c r="MZ103" s="85"/>
      <c r="NA103" s="85"/>
      <c r="NB103" s="85"/>
      <c r="NC103" s="85"/>
      <c r="ND103" s="85"/>
      <c r="NE103" s="85"/>
      <c r="NF103" s="85"/>
      <c r="NG103" s="85"/>
      <c r="NH103" s="85"/>
      <c r="NI103" s="85"/>
      <c r="NJ103" s="85"/>
      <c r="NK103" s="85"/>
      <c r="NL103" s="85"/>
      <c r="NM103" s="85"/>
      <c r="NN103" s="85"/>
      <c r="NO103" s="85"/>
      <c r="NP103" s="85"/>
      <c r="NQ103" s="85"/>
      <c r="NR103" s="85"/>
      <c r="NS103" s="85"/>
      <c r="NT103" s="85"/>
      <c r="NU103" s="85"/>
      <c r="NV103" s="85"/>
      <c r="NW103" s="85"/>
      <c r="NX103" s="85"/>
      <c r="NY103" s="85"/>
      <c r="NZ103" s="85"/>
      <c r="OA103" s="85"/>
      <c r="OB103" s="85"/>
      <c r="OC103" s="85"/>
      <c r="OD103" s="85"/>
      <c r="OE103" s="85"/>
      <c r="OF103" s="85"/>
      <c r="OG103" s="85"/>
      <c r="OH103" s="85"/>
      <c r="OI103" s="85"/>
      <c r="OJ103" s="85"/>
      <c r="OK103" s="85"/>
      <c r="OL103" s="85"/>
      <c r="OM103" s="85"/>
      <c r="ON103" s="85"/>
      <c r="OO103" s="85"/>
      <c r="OP103" s="85"/>
      <c r="OQ103" s="85"/>
      <c r="OR103" s="85"/>
      <c r="OS103" s="85"/>
      <c r="OT103" s="85"/>
      <c r="OU103" s="85"/>
      <c r="OV103" s="85"/>
      <c r="OW103" s="85"/>
      <c r="OX103" s="85"/>
      <c r="OY103" s="85"/>
      <c r="OZ103" s="85"/>
      <c r="PA103" s="85"/>
      <c r="PB103" s="85"/>
      <c r="PC103" s="85"/>
      <c r="PD103" s="85"/>
      <c r="PE103" s="85"/>
      <c r="PF103" s="85"/>
      <c r="PG103" s="85"/>
      <c r="PH103" s="85"/>
      <c r="PI103" s="85"/>
      <c r="PJ103" s="85"/>
      <c r="PK103" s="85"/>
      <c r="PL103" s="85"/>
      <c r="PM103" s="85"/>
      <c r="PN103" s="85"/>
      <c r="PO103" s="85"/>
      <c r="PP103" s="85"/>
      <c r="PQ103" s="85"/>
      <c r="PR103" s="85"/>
      <c r="PS103" s="85"/>
      <c r="PT103" s="85"/>
      <c r="PU103" s="85"/>
      <c r="PV103" s="85"/>
      <c r="PW103" s="85"/>
      <c r="PX103" s="85"/>
      <c r="PY103" s="85"/>
      <c r="PZ103" s="85"/>
      <c r="QA103" s="85"/>
      <c r="QB103" s="85"/>
      <c r="QC103" s="85"/>
      <c r="QD103" s="85"/>
      <c r="QE103" s="85"/>
      <c r="QF103" s="85"/>
      <c r="QG103" s="85"/>
      <c r="QH103" s="85"/>
      <c r="QI103" s="85"/>
      <c r="QJ103" s="85"/>
      <c r="QK103" s="85"/>
      <c r="QL103" s="85"/>
      <c r="QM103" s="85"/>
      <c r="QN103" s="85"/>
      <c r="QO103" s="85"/>
      <c r="QP103" s="85"/>
      <c r="QQ103" s="85"/>
      <c r="QR103" s="85"/>
      <c r="QS103" s="85"/>
      <c r="QT103" s="85"/>
      <c r="QU103" s="85"/>
      <c r="QV103" s="85"/>
      <c r="QW103" s="85"/>
      <c r="QX103" s="85"/>
      <c r="QY103" s="85"/>
      <c r="QZ103" s="85"/>
      <c r="RA103" s="85"/>
      <c r="RB103" s="85"/>
      <c r="RC103" s="85"/>
      <c r="RD103" s="85"/>
      <c r="RE103" s="85"/>
      <c r="RF103" s="85"/>
      <c r="RG103" s="85"/>
      <c r="RH103" s="85"/>
      <c r="RI103" s="85"/>
      <c r="RJ103" s="85"/>
      <c r="RK103" s="85"/>
      <c r="RL103" s="85"/>
      <c r="RM103" s="85"/>
      <c r="RN103" s="85"/>
      <c r="RO103" s="85"/>
      <c r="RP103" s="85"/>
      <c r="RQ103" s="85"/>
      <c r="RR103" s="85"/>
      <c r="RS103" s="85"/>
      <c r="RT103" s="85"/>
      <c r="RU103" s="85"/>
      <c r="RV103" s="85"/>
      <c r="RW103" s="85"/>
      <c r="RX103" s="85"/>
      <c r="RY103" s="85"/>
      <c r="RZ103" s="85"/>
      <c r="SA103" s="85"/>
      <c r="SB103" s="85"/>
      <c r="SC103" s="85"/>
      <c r="SD103" s="85"/>
      <c r="SE103" s="85"/>
      <c r="SF103" s="85"/>
      <c r="SG103" s="85"/>
      <c r="SH103" s="85"/>
      <c r="SI103" s="85"/>
      <c r="SJ103" s="85"/>
      <c r="SK103" s="85"/>
      <c r="SL103" s="85"/>
      <c r="SM103" s="85"/>
      <c r="SN103" s="85"/>
      <c r="SO103" s="85"/>
      <c r="SP103" s="85"/>
      <c r="SQ103" s="85"/>
      <c r="SR103" s="85"/>
      <c r="SS103" s="85"/>
      <c r="ST103" s="85"/>
      <c r="SU103" s="85"/>
      <c r="SV103" s="85"/>
      <c r="SW103" s="85"/>
      <c r="SX103" s="85"/>
      <c r="SY103" s="85"/>
      <c r="SZ103" s="85"/>
      <c r="TA103" s="85"/>
      <c r="TB103" s="85"/>
      <c r="TC103" s="85"/>
      <c r="TD103" s="85"/>
      <c r="TE103" s="85"/>
      <c r="TF103" s="85"/>
      <c r="TG103" s="85"/>
      <c r="TH103" s="85"/>
      <c r="TI103" s="85"/>
      <c r="TJ103" s="85"/>
      <c r="TK103" s="85"/>
      <c r="TL103" s="85"/>
      <c r="TM103" s="85"/>
      <c r="TN103" s="85"/>
      <c r="TO103" s="85"/>
      <c r="TP103" s="85"/>
      <c r="TQ103" s="85"/>
      <c r="TR103" s="85"/>
      <c r="TS103" s="85"/>
      <c r="TT103" s="85"/>
      <c r="TU103" s="85"/>
      <c r="TV103" s="85"/>
      <c r="TW103" s="85"/>
      <c r="TX103" s="85"/>
      <c r="TY103" s="85"/>
      <c r="TZ103" s="85"/>
      <c r="UA103" s="85"/>
      <c r="UB103" s="85"/>
      <c r="UC103" s="85"/>
      <c r="UD103" s="85"/>
      <c r="UE103" s="85"/>
      <c r="UF103" s="85"/>
      <c r="UG103" s="85"/>
      <c r="UH103" s="85"/>
      <c r="UI103" s="85"/>
      <c r="UJ103" s="85"/>
      <c r="UK103" s="85"/>
      <c r="UL103" s="85"/>
      <c r="UM103" s="85"/>
      <c r="UN103" s="85"/>
      <c r="UO103" s="85"/>
      <c r="UP103" s="85"/>
      <c r="UQ103" s="85"/>
      <c r="UR103" s="85"/>
      <c r="US103" s="85"/>
      <c r="UT103" s="85"/>
      <c r="UU103" s="85"/>
      <c r="UV103" s="85"/>
      <c r="UW103" s="85"/>
      <c r="UX103" s="85"/>
      <c r="UY103" s="85"/>
      <c r="UZ103" s="85"/>
      <c r="VA103" s="85"/>
      <c r="VB103" s="85"/>
      <c r="VC103" s="85"/>
      <c r="VD103" s="85"/>
      <c r="VE103" s="85"/>
      <c r="VF103" s="85"/>
      <c r="VG103" s="85"/>
      <c r="VH103" s="85"/>
      <c r="VI103" s="85"/>
      <c r="VJ103" s="85"/>
      <c r="VK103" s="85"/>
      <c r="VL103" s="85"/>
      <c r="VM103" s="85"/>
      <c r="VN103" s="85"/>
      <c r="VO103" s="85"/>
      <c r="VP103" s="85"/>
      <c r="VQ103" s="85"/>
      <c r="VR103" s="85"/>
      <c r="VS103" s="85"/>
      <c r="VT103" s="85"/>
      <c r="VU103" s="85"/>
      <c r="VV103" s="85"/>
      <c r="VW103" s="85"/>
      <c r="VX103" s="85"/>
      <c r="VY103" s="85"/>
      <c r="VZ103" s="85"/>
      <c r="WA103" s="85"/>
      <c r="WB103" s="85"/>
      <c r="WC103" s="85"/>
      <c r="WD103" s="85"/>
      <c r="WE103" s="85"/>
      <c r="WF103" s="85"/>
      <c r="WG103" s="85"/>
      <c r="WH103" s="85"/>
      <c r="WI103" s="85"/>
      <c r="WJ103" s="85"/>
      <c r="WK103" s="85"/>
      <c r="WL103" s="85"/>
      <c r="WM103" s="85"/>
      <c r="WN103" s="85"/>
      <c r="WO103" s="85"/>
      <c r="WP103" s="85"/>
      <c r="WQ103" s="85"/>
      <c r="WR103" s="85"/>
      <c r="WS103" s="85"/>
      <c r="WT103" s="85"/>
      <c r="WU103" s="85"/>
      <c r="WV103" s="85"/>
      <c r="WW103" s="85"/>
      <c r="WX103" s="85"/>
      <c r="WY103" s="85"/>
      <c r="WZ103" s="85"/>
      <c r="XA103" s="85"/>
      <c r="XB103" s="85"/>
      <c r="XC103" s="85"/>
      <c r="XD103" s="85"/>
      <c r="XE103" s="85"/>
      <c r="XF103" s="85"/>
      <c r="XG103" s="85"/>
      <c r="XH103" s="85"/>
      <c r="XI103" s="85"/>
      <c r="XJ103" s="85"/>
      <c r="XK103" s="85"/>
      <c r="XL103" s="85"/>
      <c r="XM103" s="85"/>
      <c r="XN103" s="85"/>
      <c r="XO103" s="85"/>
      <c r="XP103" s="85"/>
      <c r="XQ103" s="85"/>
      <c r="XR103" s="85"/>
      <c r="XS103" s="85"/>
      <c r="XT103" s="85"/>
      <c r="XU103" s="85"/>
      <c r="XV103" s="85"/>
      <c r="XW103" s="85"/>
      <c r="XX103" s="85"/>
      <c r="XY103" s="85"/>
      <c r="XZ103" s="85"/>
      <c r="YA103" s="85"/>
      <c r="YB103" s="85"/>
      <c r="YC103" s="85"/>
      <c r="YD103" s="85"/>
      <c r="YE103" s="85"/>
      <c r="YF103" s="85"/>
      <c r="YG103" s="85"/>
      <c r="YH103" s="85"/>
      <c r="YI103" s="85"/>
      <c r="YJ103" s="85"/>
      <c r="YK103" s="85"/>
      <c r="YL103" s="85"/>
      <c r="YM103" s="85"/>
      <c r="YN103" s="85"/>
      <c r="YO103" s="85"/>
      <c r="YP103" s="85"/>
      <c r="YQ103" s="85"/>
      <c r="YR103" s="85"/>
      <c r="YS103" s="85"/>
      <c r="YT103" s="85"/>
      <c r="YU103" s="85"/>
      <c r="YV103" s="85"/>
      <c r="YW103" s="85"/>
      <c r="YX103" s="85"/>
      <c r="YY103" s="85"/>
      <c r="YZ103" s="85"/>
      <c r="ZA103" s="85"/>
      <c r="ZB103" s="85"/>
      <c r="ZC103" s="85"/>
      <c r="ZD103" s="85"/>
      <c r="ZE103" s="85"/>
      <c r="ZF103" s="85"/>
      <c r="ZG103" s="85"/>
      <c r="ZH103" s="85"/>
      <c r="ZI103" s="85"/>
      <c r="ZJ103" s="85"/>
      <c r="ZK103" s="85"/>
      <c r="ZL103" s="85"/>
      <c r="ZM103" s="85"/>
      <c r="ZN103" s="85"/>
      <c r="ZO103" s="85"/>
      <c r="ZP103" s="85"/>
      <c r="ZQ103" s="85"/>
      <c r="ZR103" s="85"/>
      <c r="ZS103" s="85"/>
      <c r="ZT103" s="85"/>
      <c r="ZU103" s="85"/>
      <c r="ZV103" s="85"/>
      <c r="ZW103" s="85"/>
      <c r="ZX103" s="85"/>
      <c r="ZY103" s="85"/>
      <c r="ZZ103" s="85"/>
      <c r="AAA103" s="85"/>
      <c r="AAB103" s="85"/>
      <c r="AAC103" s="85"/>
      <c r="AAD103" s="85"/>
      <c r="AAE103" s="85"/>
      <c r="AAF103" s="85"/>
      <c r="AAG103" s="85"/>
      <c r="AAH103" s="85"/>
      <c r="AAI103" s="85"/>
      <c r="AAJ103" s="85"/>
      <c r="AAK103" s="85"/>
      <c r="AAL103" s="85"/>
      <c r="AAM103" s="85"/>
      <c r="AAN103" s="85"/>
      <c r="AAO103" s="85"/>
      <c r="AAP103" s="85"/>
      <c r="AAQ103" s="85"/>
      <c r="AAR103" s="85"/>
      <c r="AAS103" s="85"/>
      <c r="AAT103" s="85"/>
      <c r="AAU103" s="85"/>
      <c r="AAV103" s="85"/>
      <c r="AAW103" s="85"/>
      <c r="AAX103" s="85"/>
      <c r="AAY103" s="85"/>
      <c r="AAZ103" s="85"/>
      <c r="ABA103" s="85"/>
      <c r="ABB103" s="85"/>
      <c r="ABC103" s="85"/>
      <c r="ABD103" s="85"/>
      <c r="ABE103" s="85"/>
      <c r="ABF103" s="85"/>
      <c r="ABG103" s="85"/>
      <c r="ABH103" s="85"/>
      <c r="ABI103" s="85"/>
      <c r="ABJ103" s="85"/>
      <c r="ABK103" s="85"/>
      <c r="ABL103" s="85"/>
      <c r="ABM103" s="85"/>
      <c r="ABN103" s="85"/>
      <c r="ABO103" s="85"/>
      <c r="ABP103" s="85"/>
      <c r="ABQ103" s="85"/>
      <c r="ABR103" s="85"/>
      <c r="ABS103" s="85"/>
      <c r="ABT103" s="85"/>
      <c r="ABU103" s="85"/>
      <c r="ABV103" s="85"/>
      <c r="ABW103" s="85"/>
      <c r="ABX103" s="85"/>
      <c r="ABY103" s="85"/>
      <c r="ABZ103" s="85"/>
      <c r="ACA103" s="85"/>
      <c r="ACB103" s="85"/>
      <c r="ACC103" s="85"/>
      <c r="ACD103" s="85"/>
      <c r="ACE103" s="85"/>
      <c r="ACF103" s="85"/>
      <c r="ACG103" s="85"/>
      <c r="ACH103" s="85"/>
      <c r="ACI103" s="85"/>
      <c r="ACJ103" s="85"/>
      <c r="ACK103" s="85"/>
      <c r="ACL103" s="85"/>
      <c r="ACM103" s="85"/>
      <c r="ACN103" s="85"/>
      <c r="ACO103" s="85"/>
      <c r="ACP103" s="85"/>
      <c r="ACQ103" s="85"/>
      <c r="ACR103" s="85"/>
      <c r="ACS103" s="85"/>
      <c r="ACT103" s="85"/>
      <c r="ACU103" s="85"/>
      <c r="ACV103" s="85"/>
      <c r="ACW103" s="85"/>
      <c r="ACX103" s="85"/>
      <c r="ACY103" s="85"/>
      <c r="ACZ103" s="85"/>
      <c r="ADA103" s="85"/>
      <c r="ADB103" s="85"/>
      <c r="ADC103" s="85"/>
      <c r="ADD103" s="85"/>
      <c r="ADE103" s="85"/>
      <c r="ADF103" s="85"/>
      <c r="ADG103" s="85"/>
      <c r="ADH103" s="85"/>
      <c r="ADI103" s="85"/>
      <c r="ADJ103" s="85"/>
      <c r="ADK103" s="85"/>
      <c r="ADL103" s="85"/>
      <c r="ADM103" s="85"/>
      <c r="ADN103" s="85"/>
      <c r="ADO103" s="85"/>
      <c r="ADP103" s="85"/>
      <c r="ADQ103" s="85"/>
      <c r="ADR103" s="85"/>
      <c r="ADS103" s="85"/>
      <c r="ADT103" s="85"/>
      <c r="ADU103" s="85"/>
      <c r="ADV103" s="85"/>
      <c r="ADW103" s="85"/>
      <c r="ADX103" s="85"/>
      <c r="ADY103" s="85"/>
      <c r="ADZ103" s="85"/>
      <c r="AEA103" s="85"/>
      <c r="AEB103" s="85"/>
      <c r="AEC103" s="85"/>
      <c r="AED103" s="85"/>
      <c r="AEE103" s="85"/>
      <c r="AEF103" s="85"/>
      <c r="AEG103" s="85"/>
      <c r="AEH103" s="85"/>
      <c r="AEI103" s="85"/>
      <c r="AEJ103" s="85"/>
      <c r="AEK103" s="85"/>
      <c r="AEL103" s="85"/>
      <c r="AEM103" s="85"/>
      <c r="AEN103" s="85"/>
      <c r="AEO103" s="85"/>
      <c r="AEP103" s="85"/>
      <c r="AEQ103" s="85"/>
      <c r="AER103" s="85"/>
      <c r="AES103" s="85"/>
      <c r="AET103" s="85"/>
      <c r="AEU103" s="85"/>
      <c r="AEV103" s="85"/>
      <c r="AEW103" s="85"/>
      <c r="AEX103" s="85"/>
      <c r="AEY103" s="85"/>
      <c r="AEZ103" s="85"/>
      <c r="AFA103" s="85"/>
      <c r="AFB103" s="85"/>
      <c r="AFC103" s="85"/>
      <c r="AFD103" s="85"/>
      <c r="AFE103" s="85"/>
      <c r="AFF103" s="85"/>
      <c r="AFG103" s="85"/>
      <c r="AFH103" s="85"/>
      <c r="AFI103" s="85"/>
      <c r="AFJ103" s="85"/>
      <c r="AFK103" s="85"/>
      <c r="AFL103" s="85"/>
      <c r="AFM103" s="85"/>
      <c r="AFN103" s="85"/>
      <c r="AFO103" s="85"/>
      <c r="AFP103" s="85"/>
      <c r="AFQ103" s="85"/>
      <c r="AFR103" s="85"/>
      <c r="AFS103" s="85"/>
      <c r="AFT103" s="85"/>
      <c r="AFU103" s="85"/>
      <c r="AFV103" s="85"/>
      <c r="AFW103" s="85"/>
      <c r="AFX103" s="85"/>
      <c r="AFY103" s="85"/>
      <c r="AFZ103" s="85"/>
      <c r="AGA103" s="85"/>
      <c r="AGB103" s="85"/>
      <c r="AGC103" s="85"/>
      <c r="AGD103" s="85"/>
      <c r="AGE103" s="85"/>
      <c r="AGF103" s="85"/>
      <c r="AGG103" s="85"/>
      <c r="AGH103" s="85"/>
      <c r="AGI103" s="85"/>
      <c r="AGJ103" s="85"/>
      <c r="AGK103" s="85"/>
      <c r="AGL103" s="85"/>
      <c r="AGM103" s="85"/>
      <c r="AGN103" s="85"/>
      <c r="AGO103" s="85"/>
      <c r="AGP103" s="85"/>
      <c r="AGQ103" s="85"/>
      <c r="AGR103" s="85"/>
      <c r="AGS103" s="85"/>
      <c r="AGT103" s="85"/>
      <c r="AGU103" s="85"/>
      <c r="AGV103" s="85"/>
      <c r="AGW103" s="85"/>
      <c r="AGX103" s="85"/>
      <c r="AGY103" s="85"/>
      <c r="AGZ103" s="85"/>
      <c r="AHA103" s="85"/>
      <c r="AHB103" s="85"/>
      <c r="AHC103" s="85"/>
      <c r="AHD103" s="85"/>
      <c r="AHE103" s="85"/>
      <c r="AHF103" s="85"/>
      <c r="AHG103" s="85"/>
      <c r="AHH103" s="85"/>
      <c r="AHI103" s="85"/>
      <c r="AHJ103" s="85"/>
      <c r="AHK103" s="85"/>
      <c r="AHL103" s="85"/>
      <c r="AHM103" s="85"/>
      <c r="AHN103" s="85"/>
      <c r="AHO103" s="85"/>
      <c r="AHP103" s="85"/>
      <c r="AHQ103" s="85"/>
      <c r="AHR103" s="85"/>
      <c r="AHS103" s="85"/>
      <c r="AHT103" s="85"/>
      <c r="AHU103" s="85"/>
      <c r="AHV103" s="85"/>
      <c r="AHW103" s="85"/>
      <c r="AHX103" s="85"/>
      <c r="AHY103" s="85"/>
      <c r="AHZ103" s="85"/>
      <c r="AIA103" s="85"/>
      <c r="AIB103" s="85"/>
      <c r="AIC103" s="85"/>
      <c r="AID103" s="85"/>
      <c r="AIE103" s="85"/>
      <c r="AIF103" s="85"/>
      <c r="AIG103" s="85"/>
      <c r="AIH103" s="85"/>
      <c r="AII103" s="85"/>
      <c r="AIJ103" s="85"/>
      <c r="AIK103" s="85"/>
      <c r="AIL103" s="85"/>
      <c r="AIM103" s="85"/>
      <c r="AIN103" s="85"/>
      <c r="AIO103" s="85"/>
      <c r="AIP103" s="85"/>
      <c r="AIQ103" s="85"/>
      <c r="AIR103" s="85"/>
      <c r="AIS103" s="85"/>
      <c r="AIT103" s="85"/>
      <c r="AIU103" s="85"/>
      <c r="AIV103" s="85"/>
      <c r="AIW103" s="85"/>
      <c r="AIX103" s="85"/>
      <c r="AIY103" s="85"/>
      <c r="AIZ103" s="85"/>
      <c r="AJA103" s="85"/>
      <c r="AJB103" s="85"/>
      <c r="AJC103" s="85"/>
      <c r="AJD103" s="85"/>
      <c r="AJE103" s="85"/>
      <c r="AJF103" s="85"/>
      <c r="AJG103" s="85"/>
      <c r="AJH103" s="85"/>
      <c r="AJI103" s="85"/>
      <c r="AJJ103" s="85"/>
      <c r="AJK103" s="85"/>
      <c r="AJL103" s="85"/>
      <c r="AJM103" s="85"/>
      <c r="AJN103" s="85"/>
      <c r="AJO103" s="85"/>
      <c r="AJP103" s="85"/>
      <c r="AJQ103" s="85"/>
      <c r="AJR103" s="85"/>
      <c r="AJS103" s="85"/>
      <c r="AJT103" s="85"/>
      <c r="AJU103" s="85"/>
      <c r="AJV103" s="85"/>
      <c r="AJW103" s="85"/>
      <c r="AJX103" s="85"/>
      <c r="AJY103" s="85"/>
      <c r="AJZ103" s="85"/>
      <c r="AKA103" s="85"/>
      <c r="AKB103" s="85"/>
      <c r="AKC103" s="85"/>
      <c r="AKD103" s="85"/>
      <c r="AKE103" s="85"/>
      <c r="AKF103" s="85"/>
      <c r="AKG103" s="85"/>
      <c r="AKH103" s="85"/>
      <c r="AKI103" s="85"/>
      <c r="AKJ103" s="85"/>
      <c r="AKK103" s="85"/>
      <c r="AKL103" s="85"/>
      <c r="AKM103" s="85"/>
      <c r="AKN103" s="85"/>
      <c r="AKO103" s="85"/>
      <c r="AKP103" s="85"/>
      <c r="AKQ103" s="85"/>
      <c r="AKR103" s="85"/>
      <c r="AKS103" s="85"/>
      <c r="AKT103" s="85"/>
      <c r="AKU103" s="85"/>
      <c r="AKV103" s="85"/>
      <c r="AKW103" s="85"/>
      <c r="AKX103" s="85"/>
      <c r="AKY103" s="85"/>
      <c r="AKZ103" s="85"/>
      <c r="ALA103" s="85"/>
      <c r="ALB103" s="85"/>
      <c r="ALC103" s="85"/>
      <c r="ALD103" s="85"/>
      <c r="ALE103" s="85"/>
      <c r="ALF103" s="85"/>
      <c r="ALG103" s="85"/>
      <c r="ALH103" s="85"/>
      <c r="ALI103" s="85"/>
      <c r="ALJ103" s="85"/>
      <c r="ALK103" s="85"/>
      <c r="ALL103" s="85"/>
      <c r="ALM103" s="85"/>
      <c r="ALN103" s="85"/>
      <c r="ALO103" s="85"/>
      <c r="ALP103" s="85"/>
      <c r="ALQ103" s="85"/>
      <c r="ALR103" s="85"/>
      <c r="ALS103" s="85"/>
      <c r="ALT103" s="85"/>
      <c r="ALU103" s="85"/>
      <c r="ALV103" s="85"/>
      <c r="ALW103" s="85"/>
      <c r="ALX103" s="85"/>
      <c r="ALY103" s="85"/>
      <c r="ALZ103" s="85"/>
      <c r="AMA103" s="85"/>
      <c r="AMB103" s="85"/>
      <c r="AMC103" s="85"/>
      <c r="AMD103" s="85"/>
      <c r="AME103" s="85"/>
      <c r="AMF103" s="85"/>
      <c r="AMG103" s="85"/>
      <c r="AMH103" s="85"/>
      <c r="AMI103" s="85"/>
      <c r="AMJ103" s="85"/>
      <c r="AMK103" s="85"/>
      <c r="AML103" s="85"/>
      <c r="AMM103" s="85"/>
      <c r="AMN103" s="85"/>
      <c r="AMO103" s="85"/>
      <c r="AMP103" s="85"/>
      <c r="AMQ103" s="85"/>
      <c r="AMR103" s="85"/>
      <c r="AMS103" s="85"/>
      <c r="AMT103" s="85"/>
      <c r="AMU103" s="85"/>
      <c r="AMV103" s="85"/>
      <c r="AMW103" s="85"/>
      <c r="AMX103" s="85"/>
      <c r="AMY103" s="85"/>
      <c r="AMZ103" s="85"/>
      <c r="ANA103" s="85"/>
      <c r="ANB103" s="85"/>
      <c r="ANC103" s="85"/>
      <c r="AND103" s="85"/>
      <c r="ANE103" s="85"/>
      <c r="ANF103" s="85"/>
      <c r="ANG103" s="85"/>
      <c r="ANH103" s="85"/>
      <c r="ANI103" s="85"/>
      <c r="ANJ103" s="85"/>
      <c r="ANK103" s="85"/>
      <c r="ANL103" s="85"/>
      <c r="ANM103" s="85"/>
      <c r="ANN103" s="85"/>
      <c r="ANO103" s="85"/>
      <c r="ANP103" s="85"/>
      <c r="ANQ103" s="85"/>
      <c r="ANR103" s="85"/>
      <c r="ANS103" s="85"/>
      <c r="ANT103" s="85"/>
      <c r="ANU103" s="85"/>
      <c r="ANV103" s="85"/>
      <c r="ANW103" s="85"/>
      <c r="ANX103" s="85"/>
      <c r="ANY103" s="85"/>
      <c r="ANZ103" s="85"/>
      <c r="AOA103" s="85"/>
      <c r="AOB103" s="85"/>
      <c r="AOC103" s="85"/>
      <c r="AOD103" s="85"/>
      <c r="AOE103" s="85"/>
      <c r="AOF103" s="85"/>
      <c r="AOG103" s="85"/>
      <c r="AOH103" s="85"/>
      <c r="AOI103" s="85"/>
      <c r="AOJ103" s="85"/>
      <c r="AOK103" s="85"/>
      <c r="AOL103" s="85"/>
      <c r="AOM103" s="85"/>
      <c r="AON103" s="85"/>
      <c r="AOO103" s="85"/>
      <c r="AOP103" s="85"/>
      <c r="AOQ103" s="85"/>
      <c r="AOR103" s="85"/>
      <c r="AOS103" s="85"/>
      <c r="AOT103" s="85"/>
      <c r="AOU103" s="85"/>
      <c r="AOV103" s="85"/>
      <c r="AOW103" s="85"/>
      <c r="AOX103" s="85"/>
      <c r="AOY103" s="85"/>
      <c r="AOZ103" s="85"/>
      <c r="APA103" s="85"/>
      <c r="APB103" s="85"/>
      <c r="APC103" s="85"/>
      <c r="APD103" s="85"/>
      <c r="APE103" s="85"/>
      <c r="APF103" s="85"/>
      <c r="APG103" s="85"/>
      <c r="APH103" s="85"/>
      <c r="API103" s="85"/>
      <c r="APJ103" s="85"/>
      <c r="APK103" s="85"/>
      <c r="APL103" s="85"/>
      <c r="APM103" s="85"/>
      <c r="APN103" s="85"/>
      <c r="APO103" s="85"/>
      <c r="APP103" s="85"/>
      <c r="APQ103" s="85"/>
      <c r="APR103" s="85"/>
      <c r="APS103" s="85"/>
      <c r="APT103" s="85"/>
      <c r="APU103" s="85"/>
      <c r="APV103" s="85"/>
      <c r="APW103" s="85"/>
      <c r="APX103" s="85"/>
      <c r="APY103" s="85"/>
      <c r="APZ103" s="85"/>
      <c r="AQA103" s="85"/>
      <c r="AQB103" s="85"/>
      <c r="AQC103" s="85"/>
      <c r="AQD103" s="85"/>
      <c r="AQE103" s="85"/>
      <c r="AQF103" s="85"/>
      <c r="AQG103" s="85"/>
      <c r="AQH103" s="85"/>
      <c r="AQI103" s="85"/>
      <c r="AQJ103" s="85"/>
      <c r="AQK103" s="85"/>
      <c r="AQL103" s="85"/>
      <c r="AQM103" s="85"/>
      <c r="AQN103" s="85"/>
      <c r="AQO103" s="85"/>
      <c r="AQP103" s="85"/>
      <c r="AQQ103" s="85"/>
      <c r="AQR103" s="85"/>
      <c r="AQS103" s="85"/>
      <c r="AQT103" s="85"/>
      <c r="AQU103" s="85"/>
      <c r="AQV103" s="85"/>
      <c r="AQW103" s="85"/>
      <c r="AQX103" s="85"/>
      <c r="AQY103" s="85"/>
      <c r="AQZ103" s="85"/>
      <c r="ARA103" s="85"/>
      <c r="ARB103" s="85"/>
      <c r="ARC103" s="85"/>
      <c r="ARD103" s="85"/>
      <c r="ARE103" s="85"/>
      <c r="ARF103" s="85"/>
      <c r="ARG103" s="85"/>
      <c r="ARH103" s="85"/>
      <c r="ARI103" s="85"/>
      <c r="ARJ103" s="85"/>
      <c r="ARK103" s="85"/>
      <c r="ARL103" s="85"/>
      <c r="ARM103" s="85"/>
      <c r="ARN103" s="85"/>
      <c r="ARO103" s="85"/>
      <c r="ARP103" s="85"/>
      <c r="ARQ103" s="85"/>
      <c r="ARR103" s="85"/>
      <c r="ARS103" s="85"/>
      <c r="ART103" s="85"/>
      <c r="ARU103" s="85"/>
      <c r="ARV103" s="85"/>
      <c r="ARW103" s="85"/>
      <c r="ARX103" s="85"/>
      <c r="ARY103" s="85"/>
      <c r="ARZ103" s="85"/>
      <c r="ASA103" s="85"/>
      <c r="ASB103" s="85"/>
      <c r="ASC103" s="85"/>
      <c r="ASD103" s="85"/>
      <c r="ASE103" s="85"/>
      <c r="ASF103" s="85"/>
      <c r="ASG103" s="85"/>
      <c r="ASH103" s="85"/>
      <c r="ASI103" s="85"/>
      <c r="ASJ103" s="85"/>
      <c r="ASK103" s="85"/>
      <c r="ASL103" s="85"/>
      <c r="ASM103" s="85"/>
      <c r="ASN103" s="85"/>
      <c r="ASO103" s="85"/>
      <c r="ASP103" s="85"/>
      <c r="ASQ103" s="85"/>
      <c r="ASR103" s="85"/>
      <c r="ASS103" s="85"/>
      <c r="AST103" s="85"/>
      <c r="ASU103" s="85"/>
      <c r="ASV103" s="85"/>
      <c r="ASW103" s="85"/>
      <c r="ASX103" s="85"/>
      <c r="ASY103" s="85"/>
      <c r="ASZ103" s="85"/>
      <c r="ATA103" s="85"/>
      <c r="ATB103" s="85"/>
      <c r="ATC103" s="85"/>
      <c r="ATD103" s="85"/>
      <c r="ATE103" s="85"/>
      <c r="ATF103" s="85"/>
      <c r="ATG103" s="85"/>
      <c r="ATH103" s="85"/>
      <c r="ATI103" s="85"/>
      <c r="ATJ103" s="85"/>
      <c r="ATK103" s="85"/>
      <c r="ATL103" s="85"/>
      <c r="ATM103" s="85"/>
      <c r="ATN103" s="85"/>
      <c r="ATO103" s="85"/>
      <c r="ATP103" s="85"/>
      <c r="ATQ103" s="85"/>
      <c r="ATR103" s="85"/>
      <c r="ATS103" s="85"/>
      <c r="ATT103" s="85"/>
      <c r="ATU103" s="85"/>
      <c r="ATV103" s="85"/>
      <c r="ATW103" s="85"/>
      <c r="ATX103" s="85"/>
      <c r="ATY103" s="85"/>
      <c r="ATZ103" s="85"/>
      <c r="AUA103" s="85"/>
      <c r="AUB103" s="85"/>
      <c r="AUC103" s="85"/>
      <c r="AUD103" s="85"/>
      <c r="AUE103" s="85"/>
      <c r="AUF103" s="85"/>
      <c r="AUG103" s="85"/>
      <c r="AUH103" s="85"/>
      <c r="AUI103" s="85"/>
      <c r="AUJ103" s="85"/>
      <c r="AUK103" s="85"/>
      <c r="AUL103" s="85"/>
      <c r="AUM103" s="85"/>
      <c r="AUN103" s="85"/>
      <c r="AUO103" s="85"/>
      <c r="AUP103" s="85"/>
      <c r="AUQ103" s="85"/>
      <c r="AUR103" s="85"/>
      <c r="AUS103" s="85"/>
      <c r="AUT103" s="85"/>
      <c r="AUU103" s="85"/>
      <c r="AUV103" s="85"/>
      <c r="AUW103" s="85"/>
      <c r="AUX103" s="85"/>
      <c r="AUY103" s="85"/>
      <c r="AUZ103" s="85"/>
      <c r="AVA103" s="85"/>
      <c r="AVB103" s="85"/>
      <c r="AVC103" s="85"/>
      <c r="AVD103" s="85"/>
      <c r="AVE103" s="85"/>
      <c r="AVF103" s="85"/>
      <c r="AVG103" s="85"/>
      <c r="AVH103" s="85"/>
      <c r="AVI103" s="85"/>
      <c r="AVJ103" s="85"/>
      <c r="AVK103" s="85"/>
      <c r="AVL103" s="85"/>
      <c r="AVM103" s="85"/>
      <c r="AVN103" s="85"/>
      <c r="AVO103" s="85"/>
      <c r="AVP103" s="85"/>
      <c r="AVQ103" s="85"/>
      <c r="AVR103" s="85"/>
      <c r="AVS103" s="85"/>
      <c r="AVT103" s="85"/>
      <c r="AVU103" s="85"/>
      <c r="AVV103" s="85"/>
      <c r="AVW103" s="85"/>
      <c r="AVX103" s="85"/>
      <c r="AVY103" s="85"/>
      <c r="AVZ103" s="85"/>
      <c r="AWA103" s="85"/>
      <c r="AWB103" s="85"/>
      <c r="AWC103" s="85"/>
      <c r="AWD103" s="85"/>
      <c r="AWE103" s="85"/>
      <c r="AWF103" s="85"/>
      <c r="AWG103" s="85"/>
      <c r="AWH103" s="85"/>
      <c r="AWI103" s="85"/>
      <c r="AWJ103" s="85"/>
      <c r="AWK103" s="85"/>
      <c r="AWL103" s="85"/>
      <c r="AWM103" s="85"/>
      <c r="AWN103" s="85"/>
      <c r="AWO103" s="85"/>
      <c r="AWP103" s="85"/>
      <c r="AWQ103" s="85"/>
      <c r="AWR103" s="85"/>
      <c r="AWS103" s="85"/>
      <c r="AWT103" s="85"/>
      <c r="AWU103" s="85"/>
      <c r="AWV103" s="85"/>
      <c r="AWW103" s="85"/>
      <c r="AWX103" s="85"/>
      <c r="AWY103" s="85"/>
      <c r="AWZ103" s="85"/>
      <c r="AXA103" s="85"/>
      <c r="AXB103" s="85"/>
      <c r="AXC103" s="85"/>
      <c r="AXD103" s="85"/>
      <c r="AXE103" s="85"/>
      <c r="AXF103" s="85"/>
      <c r="AXG103" s="85"/>
      <c r="AXH103" s="85"/>
      <c r="AXI103" s="85"/>
      <c r="AXJ103" s="85"/>
      <c r="AXK103" s="85"/>
      <c r="AXL103" s="85"/>
      <c r="AXM103" s="85"/>
      <c r="AXN103" s="85"/>
      <c r="AXO103" s="85"/>
      <c r="AXP103" s="85"/>
      <c r="AXQ103" s="85"/>
      <c r="AXR103" s="85"/>
      <c r="AXS103" s="85"/>
      <c r="AXT103" s="85"/>
      <c r="AXU103" s="85"/>
      <c r="AXV103" s="85"/>
      <c r="AXW103" s="85"/>
      <c r="AXX103" s="85"/>
      <c r="AXY103" s="85"/>
      <c r="AXZ103" s="85"/>
      <c r="AYA103" s="85"/>
      <c r="AYB103" s="85"/>
      <c r="AYC103" s="85"/>
      <c r="AYD103" s="85"/>
      <c r="AYE103" s="85"/>
      <c r="AYF103" s="85"/>
      <c r="AYG103" s="85"/>
      <c r="AYH103" s="85"/>
      <c r="AYI103" s="85"/>
      <c r="AYJ103" s="85"/>
      <c r="AYK103" s="85"/>
      <c r="AYL103" s="85"/>
      <c r="AYM103" s="85"/>
      <c r="AYN103" s="85"/>
      <c r="AYO103" s="85"/>
      <c r="AYP103" s="85"/>
      <c r="AYQ103" s="85"/>
      <c r="AYR103" s="85"/>
      <c r="AYS103" s="85"/>
      <c r="AYT103" s="85"/>
      <c r="AYU103" s="85"/>
      <c r="AYV103" s="85"/>
      <c r="AYW103" s="85"/>
      <c r="AYX103" s="85"/>
      <c r="AYY103" s="85"/>
      <c r="AYZ103" s="85"/>
      <c r="AZA103" s="85"/>
      <c r="AZB103" s="85"/>
      <c r="AZC103" s="85"/>
      <c r="AZD103" s="85"/>
      <c r="AZE103" s="85"/>
      <c r="AZF103" s="85"/>
      <c r="AZG103" s="85"/>
      <c r="AZH103" s="85"/>
      <c r="AZI103" s="85"/>
      <c r="AZJ103" s="85"/>
      <c r="AZK103" s="85"/>
      <c r="AZL103" s="85"/>
      <c r="AZM103" s="85"/>
      <c r="AZN103" s="85"/>
      <c r="AZO103" s="85"/>
      <c r="AZP103" s="85"/>
      <c r="AZQ103" s="85"/>
      <c r="AZR103" s="85"/>
      <c r="AZS103" s="85"/>
      <c r="AZT103" s="85"/>
      <c r="AZU103" s="85"/>
      <c r="AZV103" s="85"/>
      <c r="AZW103" s="85"/>
      <c r="AZX103" s="85"/>
      <c r="AZY103" s="85"/>
      <c r="AZZ103" s="85"/>
      <c r="BAA103" s="85"/>
      <c r="BAB103" s="85"/>
      <c r="BAC103" s="85"/>
      <c r="BAD103" s="85"/>
      <c r="BAE103" s="85"/>
      <c r="BAF103" s="85"/>
      <c r="BAG103" s="85"/>
      <c r="BAH103" s="85"/>
      <c r="BAI103" s="85"/>
      <c r="BAJ103" s="85"/>
      <c r="BAK103" s="85"/>
      <c r="BAL103" s="85"/>
      <c r="BAM103" s="85"/>
      <c r="BAN103" s="85"/>
      <c r="BAO103" s="85"/>
      <c r="BAP103" s="85"/>
      <c r="BAQ103" s="85"/>
      <c r="BAR103" s="85"/>
      <c r="BAS103" s="85"/>
      <c r="BAT103" s="85"/>
      <c r="BAU103" s="85"/>
      <c r="BAV103" s="85"/>
      <c r="BAW103" s="85"/>
      <c r="BAX103" s="85"/>
      <c r="BAY103" s="85"/>
      <c r="BAZ103" s="85"/>
      <c r="BBA103" s="85"/>
      <c r="BBB103" s="85"/>
      <c r="BBC103" s="85"/>
      <c r="BBD103" s="85"/>
      <c r="BBE103" s="85"/>
      <c r="BBF103" s="85"/>
      <c r="BBG103" s="85"/>
      <c r="BBH103" s="85"/>
      <c r="BBI103" s="85"/>
      <c r="BBJ103" s="85"/>
      <c r="BBK103" s="85"/>
      <c r="BBL103" s="85"/>
      <c r="BBM103" s="85"/>
      <c r="BBN103" s="85"/>
      <c r="BBO103" s="85"/>
      <c r="BBP103" s="85"/>
      <c r="BBQ103" s="85"/>
      <c r="BBR103" s="85"/>
      <c r="BBS103" s="85"/>
      <c r="BBT103" s="85"/>
      <c r="BBU103" s="85"/>
      <c r="BBV103" s="85"/>
      <c r="BBW103" s="85"/>
      <c r="BBX103" s="85"/>
      <c r="BBY103" s="85"/>
      <c r="BBZ103" s="85"/>
      <c r="BCA103" s="85"/>
      <c r="BCB103" s="85"/>
      <c r="BCC103" s="85"/>
      <c r="BCD103" s="85"/>
      <c r="BCE103" s="85"/>
      <c r="BCF103" s="85"/>
      <c r="BCG103" s="85"/>
      <c r="BCH103" s="85"/>
      <c r="BCI103" s="85"/>
      <c r="BCJ103" s="85"/>
      <c r="BCK103" s="85"/>
      <c r="BCL103" s="85"/>
      <c r="BCM103" s="85"/>
      <c r="BCN103" s="85"/>
      <c r="BCO103" s="85"/>
      <c r="BCP103" s="85"/>
      <c r="BCQ103" s="85"/>
      <c r="BCR103" s="85"/>
      <c r="BCS103" s="85"/>
      <c r="BCT103" s="85"/>
      <c r="BCU103" s="85"/>
      <c r="BCV103" s="85"/>
      <c r="BCW103" s="85"/>
      <c r="BCX103" s="85"/>
      <c r="BCY103" s="85"/>
      <c r="BCZ103" s="85"/>
      <c r="BDA103" s="85"/>
      <c r="BDB103" s="85"/>
      <c r="BDC103" s="85"/>
      <c r="BDD103" s="85"/>
      <c r="BDE103" s="85"/>
      <c r="BDF103" s="85"/>
      <c r="BDG103" s="85"/>
      <c r="BDH103" s="85"/>
      <c r="BDI103" s="85"/>
      <c r="BDJ103" s="85"/>
      <c r="BDK103" s="85"/>
      <c r="BDL103" s="85"/>
      <c r="BDM103" s="85"/>
      <c r="BDN103" s="85"/>
      <c r="BDO103" s="85"/>
      <c r="BDP103" s="85"/>
      <c r="BDQ103" s="85"/>
      <c r="BDR103" s="85"/>
      <c r="BDS103" s="85"/>
      <c r="BDT103" s="85"/>
      <c r="BDU103" s="85"/>
      <c r="BDV103" s="85"/>
      <c r="BDW103" s="85"/>
      <c r="BDX103" s="85"/>
      <c r="BDY103" s="85"/>
      <c r="BDZ103" s="85"/>
      <c r="BEA103" s="85"/>
      <c r="BEB103" s="85"/>
      <c r="BEC103" s="85"/>
      <c r="BED103" s="85"/>
      <c r="BEE103" s="85"/>
      <c r="BEF103" s="85"/>
      <c r="BEG103" s="85"/>
      <c r="BEH103" s="85"/>
      <c r="BEI103" s="85"/>
      <c r="BEJ103" s="85"/>
      <c r="BEK103" s="85"/>
      <c r="BEL103" s="85"/>
      <c r="BEM103" s="85"/>
      <c r="BEN103" s="85"/>
      <c r="BEO103" s="85"/>
      <c r="BEP103" s="85"/>
      <c r="BEQ103" s="85"/>
      <c r="BER103" s="85"/>
      <c r="BES103" s="85"/>
      <c r="BET103" s="85"/>
      <c r="BEU103" s="85"/>
      <c r="BEV103" s="85"/>
      <c r="BEW103" s="85"/>
      <c r="BEX103" s="85"/>
      <c r="BEY103" s="85"/>
      <c r="BEZ103" s="85"/>
      <c r="BFA103" s="85"/>
      <c r="BFB103" s="85"/>
      <c r="BFC103" s="85"/>
      <c r="BFD103" s="85"/>
      <c r="BFE103" s="85"/>
      <c r="BFF103" s="85"/>
      <c r="BFG103" s="85"/>
      <c r="BFH103" s="85"/>
      <c r="BFI103" s="85"/>
      <c r="BFJ103" s="85"/>
      <c r="BFK103" s="85"/>
      <c r="BFL103" s="85"/>
      <c r="BFM103" s="85"/>
      <c r="BFN103" s="85"/>
      <c r="BFO103" s="85"/>
      <c r="BFP103" s="85"/>
      <c r="BFQ103" s="85"/>
      <c r="BFR103" s="85"/>
      <c r="BFS103" s="85"/>
      <c r="BFT103" s="85"/>
      <c r="BFU103" s="85"/>
      <c r="BFV103" s="85"/>
      <c r="BFW103" s="85"/>
      <c r="BFX103" s="85"/>
      <c r="BFY103" s="85"/>
      <c r="BFZ103" s="85"/>
      <c r="BGA103" s="85"/>
      <c r="BGB103" s="85"/>
      <c r="BGC103" s="85"/>
      <c r="BGD103" s="85"/>
      <c r="BGE103" s="85"/>
      <c r="BGF103" s="85"/>
      <c r="BGG103" s="85"/>
      <c r="BGH103" s="85"/>
      <c r="BGI103" s="85"/>
      <c r="BGJ103" s="85"/>
      <c r="BGK103" s="85"/>
      <c r="BGL103" s="85"/>
      <c r="BGM103" s="85"/>
      <c r="BGN103" s="85"/>
      <c r="BGO103" s="85"/>
      <c r="BGP103" s="85"/>
      <c r="BGQ103" s="85"/>
      <c r="BGR103" s="85"/>
      <c r="BGS103" s="85"/>
      <c r="BGT103" s="85"/>
      <c r="BGU103" s="85"/>
      <c r="BGV103" s="85"/>
      <c r="BGW103" s="85"/>
      <c r="BGX103" s="85"/>
      <c r="BGY103" s="85"/>
      <c r="BGZ103" s="85"/>
      <c r="BHA103" s="85"/>
      <c r="BHB103" s="85"/>
      <c r="BHC103" s="85"/>
      <c r="BHD103" s="85"/>
      <c r="BHE103" s="85"/>
      <c r="BHF103" s="85"/>
      <c r="BHG103" s="85"/>
      <c r="BHH103" s="85"/>
      <c r="BHI103" s="85"/>
      <c r="BHJ103" s="85"/>
      <c r="BHK103" s="85"/>
      <c r="BHL103" s="85"/>
      <c r="BHM103" s="85"/>
      <c r="BHN103" s="85"/>
      <c r="BHO103" s="85"/>
      <c r="BHP103" s="85"/>
      <c r="BHQ103" s="85"/>
      <c r="BHR103" s="85"/>
      <c r="BHS103" s="85"/>
      <c r="BHT103" s="85"/>
      <c r="BHU103" s="85"/>
      <c r="BHV103" s="85"/>
      <c r="BHW103" s="85"/>
      <c r="BHX103" s="85"/>
      <c r="BHY103" s="85"/>
      <c r="BHZ103" s="85"/>
      <c r="BIA103" s="85"/>
      <c r="BIB103" s="85"/>
      <c r="BIC103" s="85"/>
      <c r="BID103" s="85"/>
      <c r="BIE103" s="85"/>
      <c r="BIF103" s="85"/>
      <c r="BIG103" s="85"/>
      <c r="BIH103" s="85"/>
      <c r="BII103" s="85"/>
      <c r="BIJ103" s="85"/>
      <c r="BIK103" s="85"/>
      <c r="BIL103" s="85"/>
      <c r="BIM103" s="85"/>
      <c r="BIN103" s="85"/>
      <c r="BIO103" s="85"/>
      <c r="BIP103" s="85"/>
      <c r="BIQ103" s="85"/>
      <c r="BIR103" s="85"/>
      <c r="BIS103" s="85"/>
      <c r="BIT103" s="85"/>
      <c r="BIU103" s="85"/>
      <c r="BIV103" s="85"/>
      <c r="BIW103" s="85"/>
      <c r="BIX103" s="85"/>
      <c r="BIY103" s="85"/>
      <c r="BIZ103" s="85"/>
      <c r="BJA103" s="85"/>
      <c r="BJB103" s="85"/>
      <c r="BJC103" s="85"/>
      <c r="BJD103" s="85"/>
      <c r="BJE103" s="85"/>
      <c r="BJF103" s="85"/>
      <c r="BJG103" s="85"/>
      <c r="BJH103" s="85"/>
      <c r="BJI103" s="85"/>
      <c r="BJJ103" s="85"/>
      <c r="BJK103" s="85"/>
      <c r="BJL103" s="85"/>
      <c r="BJM103" s="85"/>
      <c r="BJN103" s="85"/>
      <c r="BJO103" s="85"/>
      <c r="BJP103" s="85"/>
      <c r="BJQ103" s="85"/>
      <c r="BJR103" s="85"/>
      <c r="BJS103" s="85"/>
      <c r="BJT103" s="85"/>
      <c r="BJU103" s="85"/>
      <c r="BJV103" s="85"/>
      <c r="BJW103" s="85"/>
      <c r="BJX103" s="85"/>
      <c r="BJY103" s="85"/>
      <c r="BJZ103" s="85"/>
      <c r="BKA103" s="85"/>
      <c r="BKB103" s="85"/>
      <c r="BKC103" s="85"/>
      <c r="BKD103" s="85"/>
      <c r="BKE103" s="85"/>
      <c r="BKF103" s="85"/>
      <c r="BKG103" s="85"/>
      <c r="BKH103" s="85"/>
      <c r="BKI103" s="85"/>
      <c r="BKJ103" s="85"/>
      <c r="BKK103" s="85"/>
      <c r="BKL103" s="85"/>
      <c r="BKM103" s="85"/>
      <c r="BKN103" s="85"/>
      <c r="BKO103" s="85"/>
      <c r="BKP103" s="85"/>
      <c r="BKQ103" s="85"/>
      <c r="BKR103" s="85"/>
      <c r="BKS103" s="85"/>
      <c r="BKT103" s="85"/>
      <c r="BKU103" s="85"/>
      <c r="BKV103" s="85"/>
      <c r="BKW103" s="85"/>
      <c r="BKX103" s="85"/>
      <c r="BKY103" s="85"/>
      <c r="BKZ103" s="85"/>
      <c r="BLA103" s="85"/>
      <c r="BLB103" s="85"/>
      <c r="BLC103" s="85"/>
      <c r="BLD103" s="85"/>
      <c r="BLE103" s="85"/>
      <c r="BLF103" s="85"/>
      <c r="BLG103" s="85"/>
      <c r="BLH103" s="85"/>
      <c r="BLI103" s="85"/>
      <c r="BLJ103" s="85"/>
      <c r="BLK103" s="85"/>
      <c r="BLL103" s="85"/>
      <c r="BLM103" s="85"/>
      <c r="BLN103" s="85"/>
      <c r="BLO103" s="85"/>
      <c r="BLP103" s="85"/>
      <c r="BLQ103" s="85"/>
      <c r="BLR103" s="85"/>
      <c r="BLS103" s="85"/>
      <c r="BLT103" s="85"/>
      <c r="BLU103" s="85"/>
      <c r="BLV103" s="85"/>
      <c r="BLW103" s="85"/>
      <c r="BLX103" s="85"/>
      <c r="BLY103" s="85"/>
      <c r="BLZ103" s="85"/>
      <c r="BMA103" s="85"/>
      <c r="BMB103" s="85"/>
      <c r="BMC103" s="85"/>
      <c r="BMD103" s="85"/>
      <c r="BME103" s="85"/>
      <c r="BMF103" s="85"/>
      <c r="BMG103" s="85"/>
      <c r="BMH103" s="85"/>
      <c r="BMI103" s="85"/>
      <c r="BMJ103" s="85"/>
      <c r="BMK103" s="85"/>
      <c r="BML103" s="85"/>
      <c r="BMM103" s="85"/>
      <c r="BMN103" s="85"/>
      <c r="BMO103" s="85"/>
      <c r="BMP103" s="85"/>
      <c r="BMQ103" s="85"/>
      <c r="BMR103" s="85"/>
      <c r="BMS103" s="85"/>
      <c r="BMT103" s="85"/>
      <c r="BMU103" s="85"/>
      <c r="BMV103" s="85"/>
      <c r="BMW103" s="85"/>
      <c r="BMX103" s="85"/>
      <c r="BMY103" s="85"/>
      <c r="BMZ103" s="85"/>
      <c r="BNA103" s="85"/>
      <c r="BNB103" s="85"/>
      <c r="BNC103" s="85"/>
      <c r="BND103" s="85"/>
      <c r="BNE103" s="85"/>
      <c r="BNF103" s="85"/>
      <c r="BNG103" s="85"/>
      <c r="BNH103" s="85"/>
      <c r="BNI103" s="85"/>
      <c r="BNJ103" s="85"/>
      <c r="BNK103" s="85"/>
      <c r="BNL103" s="85"/>
      <c r="BNM103" s="85"/>
      <c r="BNN103" s="85"/>
      <c r="BNO103" s="85"/>
      <c r="BNP103" s="85"/>
      <c r="BNQ103" s="85"/>
      <c r="BNR103" s="85"/>
      <c r="BNS103" s="85"/>
      <c r="BNT103" s="85"/>
      <c r="BNU103" s="85"/>
      <c r="BNV103" s="85"/>
      <c r="BNW103" s="85"/>
      <c r="BNX103" s="85"/>
      <c r="BNY103" s="85"/>
      <c r="BNZ103" s="85"/>
      <c r="BOA103" s="85"/>
      <c r="BOB103" s="85"/>
      <c r="BOC103" s="85"/>
      <c r="BOD103" s="85"/>
      <c r="BOE103" s="85"/>
      <c r="BOF103" s="85"/>
      <c r="BOG103" s="85"/>
      <c r="BOH103" s="85"/>
      <c r="BOI103" s="85"/>
      <c r="BOJ103" s="85"/>
      <c r="BOK103" s="85"/>
      <c r="BOL103" s="85"/>
      <c r="BOM103" s="85"/>
      <c r="BON103" s="85"/>
      <c r="BOO103" s="85"/>
      <c r="BOP103" s="85"/>
      <c r="BOQ103" s="85"/>
      <c r="BOR103" s="85"/>
      <c r="BOS103" s="85"/>
      <c r="BOT103" s="85"/>
      <c r="BOU103" s="85"/>
      <c r="BOV103" s="85"/>
      <c r="BOW103" s="85"/>
      <c r="BOX103" s="85"/>
      <c r="BOY103" s="85"/>
      <c r="BOZ103" s="85"/>
      <c r="BPA103" s="85"/>
      <c r="BPB103" s="85"/>
      <c r="BPC103" s="85"/>
      <c r="BPD103" s="85"/>
      <c r="BPE103" s="85"/>
      <c r="BPF103" s="85"/>
      <c r="BPG103" s="85"/>
      <c r="BPH103" s="85"/>
      <c r="BPI103" s="85"/>
      <c r="BPJ103" s="85"/>
      <c r="BPK103" s="85"/>
      <c r="BPL103" s="85"/>
      <c r="BPM103" s="85"/>
      <c r="BPN103" s="85"/>
      <c r="BPO103" s="85"/>
      <c r="BPP103" s="85"/>
      <c r="BPQ103" s="85"/>
      <c r="BPR103" s="85"/>
      <c r="BPS103" s="85"/>
      <c r="BPT103" s="85"/>
      <c r="BPU103" s="85"/>
      <c r="BPV103" s="85"/>
      <c r="BPW103" s="85"/>
      <c r="BPX103" s="85"/>
      <c r="BPY103" s="85"/>
      <c r="BPZ103" s="85"/>
      <c r="BQA103" s="85"/>
      <c r="BQB103" s="85"/>
      <c r="BQC103" s="85"/>
      <c r="BQD103" s="85"/>
      <c r="BQE103" s="85"/>
      <c r="BQF103" s="85"/>
      <c r="BQG103" s="85"/>
      <c r="BQH103" s="85"/>
      <c r="BQI103" s="85"/>
      <c r="BQJ103" s="85"/>
      <c r="BQK103" s="85"/>
      <c r="BQL103" s="85"/>
      <c r="BQM103" s="85"/>
      <c r="BQN103" s="85"/>
      <c r="BQO103" s="85"/>
      <c r="BQP103" s="85"/>
      <c r="BQQ103" s="85"/>
      <c r="BQR103" s="85"/>
      <c r="BQS103" s="85"/>
      <c r="BQT103" s="85"/>
      <c r="BQU103" s="85"/>
      <c r="BQV103" s="85"/>
      <c r="BQW103" s="85"/>
      <c r="BQX103" s="85"/>
      <c r="BQY103" s="85"/>
      <c r="BQZ103" s="85"/>
      <c r="BRA103" s="85"/>
      <c r="BRB103" s="85"/>
      <c r="BRC103" s="85"/>
      <c r="BRD103" s="85"/>
      <c r="BRE103" s="85"/>
      <c r="BRF103" s="85"/>
      <c r="BRG103" s="85"/>
      <c r="BRH103" s="85"/>
      <c r="BRI103" s="85"/>
      <c r="BRJ103" s="85"/>
      <c r="BRK103" s="85"/>
      <c r="BRL103" s="85"/>
      <c r="BRM103" s="85"/>
      <c r="BRN103" s="85"/>
      <c r="BRO103" s="85"/>
      <c r="BRP103" s="85"/>
      <c r="BRQ103" s="85"/>
      <c r="BRR103" s="85"/>
      <c r="BRS103" s="85"/>
      <c r="BRT103" s="85"/>
      <c r="BRU103" s="85"/>
      <c r="BRV103" s="85"/>
      <c r="BRW103" s="85"/>
      <c r="BRX103" s="85"/>
      <c r="BRY103" s="85"/>
      <c r="BRZ103" s="85"/>
      <c r="BSA103" s="85"/>
      <c r="BSB103" s="85"/>
      <c r="BSC103" s="85"/>
      <c r="BSD103" s="85"/>
      <c r="BSE103" s="85"/>
      <c r="BSF103" s="85"/>
      <c r="BSG103" s="85"/>
      <c r="BSH103" s="85"/>
      <c r="BSI103" s="85"/>
      <c r="BSJ103" s="85"/>
      <c r="BSK103" s="85"/>
      <c r="BSL103" s="85"/>
      <c r="BSM103" s="85"/>
      <c r="BSN103" s="85"/>
      <c r="BSO103" s="85"/>
      <c r="BSP103" s="85"/>
      <c r="BSQ103" s="85"/>
      <c r="BSR103" s="85"/>
      <c r="BSS103" s="85"/>
      <c r="BST103" s="85"/>
      <c r="BSU103" s="85"/>
      <c r="BSV103" s="85"/>
      <c r="BSW103" s="85"/>
      <c r="BSX103" s="85"/>
      <c r="BSY103" s="85"/>
      <c r="BSZ103" s="85"/>
      <c r="BTA103" s="85"/>
      <c r="BTB103" s="85"/>
      <c r="BTC103" s="85"/>
      <c r="BTD103" s="85"/>
      <c r="BTE103" s="85"/>
      <c r="BTF103" s="85"/>
      <c r="BTG103" s="85"/>
      <c r="BTH103" s="85"/>
      <c r="BTI103" s="85"/>
      <c r="BTJ103" s="85"/>
      <c r="BTK103" s="85"/>
      <c r="BTL103" s="85"/>
      <c r="BTM103" s="85"/>
      <c r="BTN103" s="85"/>
      <c r="BTO103" s="85"/>
      <c r="BTP103" s="85"/>
      <c r="BTQ103" s="85"/>
      <c r="BTR103" s="85"/>
      <c r="BTS103" s="85"/>
      <c r="BTT103" s="85"/>
      <c r="BTU103" s="85"/>
      <c r="BTV103" s="85"/>
      <c r="BTW103" s="85"/>
      <c r="BTX103" s="85"/>
      <c r="BTY103" s="85"/>
      <c r="BTZ103" s="85"/>
      <c r="BUA103" s="85"/>
      <c r="BUB103" s="85"/>
      <c r="BUC103" s="85"/>
      <c r="BUD103" s="85"/>
      <c r="BUE103" s="85"/>
      <c r="BUF103" s="85"/>
      <c r="BUG103" s="85"/>
      <c r="BUH103" s="85"/>
      <c r="BUI103" s="85"/>
      <c r="BUJ103" s="85"/>
      <c r="BUK103" s="85"/>
      <c r="BUL103" s="85"/>
      <c r="BUM103" s="85"/>
      <c r="BUN103" s="85"/>
      <c r="BUO103" s="85"/>
      <c r="BUP103" s="85"/>
      <c r="BUQ103" s="85"/>
      <c r="BUR103" s="85"/>
      <c r="BUS103" s="85"/>
      <c r="BUT103" s="85"/>
      <c r="BUU103" s="85"/>
      <c r="BUV103" s="85"/>
      <c r="BUW103" s="85"/>
      <c r="BUX103" s="85"/>
      <c r="BUY103" s="85"/>
      <c r="BUZ103" s="85"/>
      <c r="BVA103" s="85"/>
      <c r="BVB103" s="85"/>
      <c r="BVC103" s="85"/>
      <c r="BVD103" s="85"/>
      <c r="BVE103" s="85"/>
      <c r="BVF103" s="85"/>
      <c r="BVG103" s="85"/>
      <c r="BVH103" s="85"/>
      <c r="BVI103" s="85"/>
      <c r="BVJ103" s="85"/>
      <c r="BVK103" s="85"/>
      <c r="BVL103" s="85"/>
      <c r="BVM103" s="85"/>
      <c r="BVN103" s="85"/>
      <c r="BVO103" s="85"/>
      <c r="BVP103" s="85"/>
      <c r="BVQ103" s="85"/>
      <c r="BVR103" s="85"/>
      <c r="BVS103" s="85"/>
      <c r="BVT103" s="85"/>
      <c r="BVU103" s="85"/>
      <c r="BVV103" s="85"/>
      <c r="BVW103" s="85"/>
      <c r="BVX103" s="85"/>
      <c r="BVY103" s="85"/>
      <c r="BVZ103" s="85"/>
      <c r="BWA103" s="85"/>
      <c r="BWB103" s="85"/>
      <c r="BWC103" s="85"/>
      <c r="BWD103" s="85"/>
      <c r="BWE103" s="85"/>
      <c r="BWF103" s="85"/>
      <c r="BWG103" s="85"/>
      <c r="BWH103" s="85"/>
      <c r="BWI103" s="85"/>
      <c r="BWJ103" s="85"/>
      <c r="BWK103" s="85"/>
      <c r="BWL103" s="85"/>
      <c r="BWM103" s="85"/>
      <c r="BWN103" s="85"/>
      <c r="BWO103" s="85"/>
      <c r="BWP103" s="85"/>
      <c r="BWQ103" s="85"/>
      <c r="BWR103" s="85"/>
      <c r="BWS103" s="85"/>
      <c r="BWT103" s="85"/>
      <c r="BWU103" s="85"/>
      <c r="BWV103" s="85"/>
      <c r="BWW103" s="85"/>
      <c r="BWX103" s="85"/>
      <c r="BWY103" s="85"/>
      <c r="BWZ103" s="85"/>
      <c r="BXA103" s="85"/>
      <c r="BXB103" s="85"/>
      <c r="BXC103" s="85"/>
      <c r="BXD103" s="85"/>
      <c r="BXE103" s="85"/>
      <c r="BXF103" s="85"/>
      <c r="BXG103" s="85"/>
      <c r="BXH103" s="85"/>
      <c r="BXI103" s="85"/>
      <c r="BXJ103" s="85"/>
      <c r="BXK103" s="85"/>
      <c r="BXL103" s="85"/>
      <c r="BXM103" s="85"/>
      <c r="BXN103" s="85"/>
      <c r="BXO103" s="85"/>
      <c r="BXP103" s="85"/>
      <c r="BXQ103" s="85"/>
      <c r="BXR103" s="85"/>
      <c r="BXS103" s="85"/>
      <c r="BXT103" s="85"/>
      <c r="BXU103" s="85"/>
      <c r="BXV103" s="85"/>
      <c r="BXW103" s="85"/>
      <c r="BXX103" s="85"/>
      <c r="BXY103" s="85"/>
      <c r="BXZ103" s="85"/>
      <c r="BYA103" s="85"/>
      <c r="BYB103" s="85"/>
      <c r="BYC103" s="85"/>
      <c r="BYD103" s="85"/>
      <c r="BYE103" s="85"/>
      <c r="BYF103" s="85"/>
      <c r="BYG103" s="85"/>
      <c r="BYH103" s="85"/>
      <c r="BYI103" s="85"/>
      <c r="BYJ103" s="85"/>
      <c r="BYK103" s="85"/>
      <c r="BYL103" s="85"/>
      <c r="BYM103" s="85"/>
      <c r="BYN103" s="85"/>
      <c r="BYO103" s="85"/>
      <c r="BYP103" s="85"/>
      <c r="BYQ103" s="85"/>
      <c r="BYR103" s="85"/>
      <c r="BYS103" s="85"/>
      <c r="BYT103" s="85"/>
      <c r="BYU103" s="85"/>
      <c r="BYV103" s="85"/>
      <c r="BYW103" s="85"/>
      <c r="BYX103" s="85"/>
      <c r="BYY103" s="85"/>
      <c r="BYZ103" s="85"/>
      <c r="BZA103" s="85"/>
      <c r="BZB103" s="85"/>
      <c r="BZC103" s="85"/>
      <c r="BZD103" s="85"/>
      <c r="BZE103" s="85"/>
      <c r="BZF103" s="85"/>
      <c r="BZG103" s="85"/>
      <c r="BZH103" s="85"/>
      <c r="BZI103" s="85"/>
      <c r="BZJ103" s="85"/>
      <c r="BZK103" s="85"/>
      <c r="BZL103" s="85"/>
      <c r="BZM103" s="85"/>
      <c r="BZN103" s="85"/>
      <c r="BZO103" s="85"/>
      <c r="BZP103" s="85"/>
      <c r="BZQ103" s="85"/>
      <c r="BZR103" s="85"/>
      <c r="BZS103" s="85"/>
      <c r="BZT103" s="85"/>
      <c r="BZU103" s="85"/>
      <c r="BZV103" s="85"/>
      <c r="BZW103" s="85"/>
      <c r="BZX103" s="85"/>
      <c r="BZY103" s="85"/>
      <c r="BZZ103" s="85"/>
      <c r="CAA103" s="85"/>
      <c r="CAB103" s="85"/>
      <c r="CAC103" s="85"/>
      <c r="CAD103" s="85"/>
      <c r="CAE103" s="85"/>
      <c r="CAF103" s="85"/>
      <c r="CAG103" s="85"/>
      <c r="CAH103" s="85"/>
      <c r="CAI103" s="85"/>
      <c r="CAJ103" s="85"/>
      <c r="CAK103" s="85"/>
      <c r="CAL103" s="85"/>
      <c r="CAM103" s="85"/>
      <c r="CAN103" s="85"/>
      <c r="CAO103" s="85"/>
      <c r="CAP103" s="85"/>
      <c r="CAQ103" s="85"/>
      <c r="CAR103" s="85"/>
      <c r="CAS103" s="85"/>
      <c r="CAT103" s="85"/>
      <c r="CAU103" s="85"/>
      <c r="CAV103" s="85"/>
      <c r="CAW103" s="85"/>
      <c r="CAX103" s="85"/>
      <c r="CAY103" s="85"/>
      <c r="CAZ103" s="85"/>
      <c r="CBA103" s="85"/>
      <c r="CBB103" s="85"/>
      <c r="CBC103" s="85"/>
      <c r="CBD103" s="85"/>
      <c r="CBE103" s="85"/>
      <c r="CBF103" s="85"/>
      <c r="CBG103" s="85"/>
      <c r="CBH103" s="85"/>
      <c r="CBI103" s="85"/>
      <c r="CBJ103" s="85"/>
      <c r="CBK103" s="85"/>
      <c r="CBL103" s="85"/>
      <c r="CBM103" s="85"/>
      <c r="CBN103" s="85"/>
      <c r="CBO103" s="85"/>
      <c r="CBP103" s="85"/>
      <c r="CBQ103" s="85"/>
      <c r="CBR103" s="85"/>
      <c r="CBS103" s="85"/>
      <c r="CBT103" s="85"/>
      <c r="CBU103" s="85"/>
      <c r="CBV103" s="85"/>
      <c r="CBW103" s="85"/>
      <c r="CBX103" s="85"/>
      <c r="CBY103" s="85"/>
      <c r="CBZ103" s="85"/>
      <c r="CCA103" s="85"/>
      <c r="CCB103" s="85"/>
      <c r="CCC103" s="85"/>
      <c r="CCD103" s="85"/>
      <c r="CCE103" s="85"/>
      <c r="CCF103" s="85"/>
      <c r="CCG103" s="85"/>
      <c r="CCH103" s="85"/>
      <c r="CCI103" s="85"/>
      <c r="CCJ103" s="85"/>
      <c r="CCK103" s="85"/>
      <c r="CCL103" s="85"/>
      <c r="CCM103" s="85"/>
      <c r="CCN103" s="85"/>
      <c r="CCO103" s="85"/>
      <c r="CCP103" s="85"/>
      <c r="CCQ103" s="85"/>
      <c r="CCR103" s="85"/>
      <c r="CCS103" s="85"/>
      <c r="CCT103" s="85"/>
      <c r="CCU103" s="85"/>
      <c r="CCV103" s="85"/>
      <c r="CCW103" s="85"/>
      <c r="CCX103" s="85"/>
      <c r="CCY103" s="85"/>
      <c r="CCZ103" s="85"/>
      <c r="CDA103" s="85"/>
      <c r="CDB103" s="85"/>
      <c r="CDC103" s="85"/>
      <c r="CDD103" s="85"/>
      <c r="CDE103" s="85"/>
      <c r="CDF103" s="85"/>
      <c r="CDG103" s="85"/>
      <c r="CDH103" s="85"/>
      <c r="CDI103" s="85"/>
      <c r="CDJ103" s="85"/>
      <c r="CDK103" s="85"/>
      <c r="CDL103" s="85"/>
      <c r="CDM103" s="85"/>
      <c r="CDN103" s="85"/>
      <c r="CDO103" s="85"/>
      <c r="CDP103" s="85"/>
      <c r="CDQ103" s="85"/>
      <c r="CDR103" s="85"/>
      <c r="CDS103" s="85"/>
      <c r="CDT103" s="85"/>
      <c r="CDU103" s="85"/>
      <c r="CDV103" s="85"/>
      <c r="CDW103" s="85"/>
      <c r="CDX103" s="85"/>
      <c r="CDY103" s="85"/>
      <c r="CDZ103" s="85"/>
      <c r="CEA103" s="85"/>
      <c r="CEB103" s="85"/>
      <c r="CEC103" s="85"/>
      <c r="CED103" s="85"/>
      <c r="CEE103" s="85"/>
      <c r="CEF103" s="85"/>
      <c r="CEG103" s="85"/>
      <c r="CEH103" s="85"/>
      <c r="CEI103" s="85"/>
      <c r="CEJ103" s="85"/>
      <c r="CEK103" s="85"/>
      <c r="CEL103" s="85"/>
      <c r="CEM103" s="85"/>
      <c r="CEN103" s="85"/>
      <c r="CEO103" s="85"/>
      <c r="CEP103" s="85"/>
      <c r="CEQ103" s="85"/>
      <c r="CER103" s="85"/>
      <c r="CES103" s="85"/>
      <c r="CET103" s="85"/>
      <c r="CEU103" s="85"/>
      <c r="CEV103" s="85"/>
      <c r="CEW103" s="85"/>
      <c r="CEX103" s="85"/>
      <c r="CEY103" s="85"/>
      <c r="CEZ103" s="85"/>
      <c r="CFA103" s="85"/>
      <c r="CFB103" s="85"/>
      <c r="CFC103" s="85"/>
      <c r="CFD103" s="85"/>
      <c r="CFE103" s="85"/>
      <c r="CFF103" s="85"/>
      <c r="CFG103" s="85"/>
      <c r="CFH103" s="85"/>
      <c r="CFI103" s="85"/>
      <c r="CFJ103" s="85"/>
      <c r="CFK103" s="85"/>
      <c r="CFL103" s="85"/>
      <c r="CFM103" s="85"/>
      <c r="CFN103" s="85"/>
      <c r="CFO103" s="85"/>
      <c r="CFP103" s="85"/>
      <c r="CFQ103" s="85"/>
      <c r="CFR103" s="85"/>
      <c r="CFS103" s="85"/>
      <c r="CFT103" s="85"/>
      <c r="CFU103" s="85"/>
      <c r="CFV103" s="85"/>
      <c r="CFW103" s="85"/>
      <c r="CFX103" s="85"/>
      <c r="CFY103" s="85"/>
      <c r="CFZ103" s="85"/>
      <c r="CGA103" s="85"/>
      <c r="CGB103" s="85"/>
      <c r="CGC103" s="85"/>
      <c r="CGD103" s="85"/>
      <c r="CGE103" s="85"/>
      <c r="CGF103" s="85"/>
      <c r="CGG103" s="85"/>
      <c r="CGH103" s="85"/>
      <c r="CGI103" s="85"/>
      <c r="CGJ103" s="85"/>
      <c r="CGK103" s="85"/>
      <c r="CGL103" s="85"/>
      <c r="CGM103" s="85"/>
      <c r="CGN103" s="85"/>
      <c r="CGO103" s="85"/>
      <c r="CGP103" s="85"/>
      <c r="CGQ103" s="85"/>
      <c r="CGR103" s="85"/>
      <c r="CGS103" s="85"/>
      <c r="CGT103" s="85"/>
      <c r="CGU103" s="85"/>
      <c r="CGV103" s="85"/>
      <c r="CGW103" s="85"/>
      <c r="CGX103" s="85"/>
      <c r="CGY103" s="85"/>
      <c r="CGZ103" s="85"/>
      <c r="CHA103" s="85"/>
      <c r="CHB103" s="85"/>
      <c r="CHC103" s="85"/>
      <c r="CHD103" s="85"/>
      <c r="CHE103" s="85"/>
      <c r="CHF103" s="85"/>
      <c r="CHG103" s="85"/>
      <c r="CHH103" s="85"/>
      <c r="CHI103" s="85"/>
      <c r="CHJ103" s="85"/>
      <c r="CHK103" s="85"/>
      <c r="CHL103" s="85"/>
      <c r="CHM103" s="85"/>
      <c r="CHN103" s="85"/>
      <c r="CHO103" s="85"/>
      <c r="CHP103" s="85"/>
      <c r="CHQ103" s="85"/>
      <c r="CHR103" s="85"/>
      <c r="CHS103" s="85"/>
      <c r="CHT103" s="85"/>
      <c r="CHU103" s="85"/>
      <c r="CHV103" s="85"/>
      <c r="CHW103" s="85"/>
      <c r="CHX103" s="85"/>
      <c r="CHY103" s="85"/>
      <c r="CHZ103" s="85"/>
      <c r="CIA103" s="85"/>
      <c r="CIB103" s="85"/>
      <c r="CIC103" s="85"/>
      <c r="CID103" s="85"/>
      <c r="CIE103" s="85"/>
      <c r="CIF103" s="85"/>
      <c r="CIG103" s="85"/>
      <c r="CIH103" s="85"/>
      <c r="CII103" s="85"/>
      <c r="CIJ103" s="85"/>
      <c r="CIK103" s="85"/>
      <c r="CIL103" s="85"/>
      <c r="CIM103" s="85"/>
      <c r="CIN103" s="85"/>
      <c r="CIO103" s="85"/>
      <c r="CIP103" s="85"/>
      <c r="CIQ103" s="85"/>
      <c r="CIR103" s="85"/>
      <c r="CIS103" s="85"/>
      <c r="CIT103" s="85"/>
      <c r="CIU103" s="85"/>
      <c r="CIV103" s="85"/>
      <c r="CIW103" s="85"/>
      <c r="CIX103" s="85"/>
      <c r="CIY103" s="85"/>
      <c r="CIZ103" s="85"/>
      <c r="CJA103" s="85"/>
      <c r="CJB103" s="85"/>
      <c r="CJC103" s="85"/>
      <c r="CJD103" s="85"/>
      <c r="CJE103" s="85"/>
      <c r="CJF103" s="85"/>
      <c r="CJG103" s="85"/>
      <c r="CJH103" s="85"/>
      <c r="CJI103" s="85"/>
      <c r="CJJ103" s="85"/>
      <c r="CJK103" s="85"/>
      <c r="CJL103" s="85"/>
      <c r="CJM103" s="85"/>
      <c r="CJN103" s="85"/>
      <c r="CJO103" s="85"/>
      <c r="CJP103" s="85"/>
      <c r="CJQ103" s="85"/>
      <c r="CJR103" s="85"/>
      <c r="CJS103" s="85"/>
      <c r="CJT103" s="85"/>
      <c r="CJU103" s="85"/>
      <c r="CJV103" s="85"/>
      <c r="CJW103" s="85"/>
      <c r="CJX103" s="85"/>
      <c r="CJY103" s="85"/>
      <c r="CJZ103" s="85"/>
      <c r="CKA103" s="85"/>
      <c r="CKB103" s="85"/>
      <c r="CKC103" s="85"/>
      <c r="CKD103" s="85"/>
      <c r="CKE103" s="85"/>
      <c r="CKF103" s="85"/>
      <c r="CKG103" s="85"/>
      <c r="CKH103" s="85"/>
      <c r="CKI103" s="85"/>
      <c r="CKJ103" s="85"/>
      <c r="CKK103" s="85"/>
      <c r="CKL103" s="85"/>
      <c r="CKM103" s="85"/>
      <c r="CKN103" s="85"/>
      <c r="CKO103" s="85"/>
      <c r="CKP103" s="85"/>
      <c r="CKQ103" s="85"/>
      <c r="CKR103" s="85"/>
      <c r="CKS103" s="85"/>
      <c r="CKT103" s="85"/>
      <c r="CKU103" s="85"/>
      <c r="CKV103" s="85"/>
      <c r="CKW103" s="85"/>
      <c r="CKX103" s="85"/>
      <c r="CKY103" s="85"/>
      <c r="CKZ103" s="85"/>
      <c r="CLA103" s="85"/>
      <c r="CLB103" s="85"/>
      <c r="CLC103" s="85"/>
      <c r="CLD103" s="85"/>
      <c r="CLE103" s="85"/>
      <c r="CLF103" s="85"/>
      <c r="CLG103" s="85"/>
      <c r="CLH103" s="85"/>
      <c r="CLI103" s="85"/>
      <c r="CLJ103" s="85"/>
      <c r="CLK103" s="85"/>
      <c r="CLL103" s="85"/>
      <c r="CLM103" s="85"/>
      <c r="CLN103" s="85"/>
      <c r="CLO103" s="85"/>
      <c r="CLP103" s="85"/>
      <c r="CLQ103" s="85"/>
      <c r="CLR103" s="85"/>
      <c r="CLS103" s="85"/>
      <c r="CLT103" s="85"/>
      <c r="CLU103" s="85"/>
      <c r="CLV103" s="85"/>
      <c r="CLW103" s="85"/>
      <c r="CLX103" s="85"/>
      <c r="CLY103" s="85"/>
      <c r="CLZ103" s="85"/>
      <c r="CMA103" s="85"/>
      <c r="CMB103" s="85"/>
      <c r="CMC103" s="85"/>
      <c r="CMD103" s="85"/>
      <c r="CME103" s="85"/>
      <c r="CMF103" s="85"/>
      <c r="CMG103" s="85"/>
      <c r="CMH103" s="85"/>
      <c r="CMI103" s="85"/>
      <c r="CMJ103" s="85"/>
      <c r="CMK103" s="85"/>
      <c r="CML103" s="85"/>
      <c r="CMM103" s="85"/>
      <c r="CMN103" s="85"/>
      <c r="CMO103" s="85"/>
      <c r="CMP103" s="85"/>
      <c r="CMQ103" s="85"/>
      <c r="CMR103" s="85"/>
      <c r="CMS103" s="85"/>
      <c r="CMT103" s="85"/>
      <c r="CMU103" s="85"/>
      <c r="CMV103" s="85"/>
      <c r="CMW103" s="85"/>
      <c r="CMX103" s="85"/>
      <c r="CMY103" s="85"/>
      <c r="CMZ103" s="85"/>
      <c r="CNA103" s="85"/>
      <c r="CNB103" s="85"/>
      <c r="CNC103" s="85"/>
      <c r="CND103" s="85"/>
      <c r="CNE103" s="85"/>
      <c r="CNF103" s="85"/>
      <c r="CNG103" s="85"/>
      <c r="CNH103" s="85"/>
      <c r="CNI103" s="85"/>
      <c r="CNJ103" s="85"/>
      <c r="CNK103" s="85"/>
      <c r="CNL103" s="85"/>
      <c r="CNM103" s="85"/>
      <c r="CNN103" s="85"/>
      <c r="CNO103" s="85"/>
      <c r="CNP103" s="85"/>
      <c r="CNQ103" s="85"/>
      <c r="CNR103" s="85"/>
      <c r="CNS103" s="85"/>
      <c r="CNT103" s="85"/>
      <c r="CNU103" s="85"/>
      <c r="CNV103" s="85"/>
      <c r="CNW103" s="85"/>
      <c r="CNX103" s="85"/>
      <c r="CNY103" s="85"/>
      <c r="CNZ103" s="85"/>
      <c r="COA103" s="85"/>
      <c r="COB103" s="85"/>
      <c r="COC103" s="85"/>
      <c r="COD103" s="85"/>
      <c r="COE103" s="85"/>
      <c r="COF103" s="85"/>
      <c r="COG103" s="85"/>
      <c r="COH103" s="85"/>
      <c r="COI103" s="85"/>
      <c r="COJ103" s="85"/>
      <c r="COK103" s="85"/>
      <c r="COL103" s="85"/>
      <c r="COM103" s="85"/>
      <c r="CON103" s="85"/>
      <c r="COO103" s="85"/>
      <c r="COP103" s="85"/>
      <c r="COQ103" s="85"/>
      <c r="COR103" s="85"/>
      <c r="COS103" s="85"/>
      <c r="COT103" s="85"/>
      <c r="COU103" s="85"/>
      <c r="COV103" s="85"/>
      <c r="COW103" s="85"/>
      <c r="COX103" s="85"/>
      <c r="COY103" s="85"/>
      <c r="COZ103" s="85"/>
      <c r="CPA103" s="85"/>
      <c r="CPB103" s="85"/>
      <c r="CPC103" s="85"/>
      <c r="CPD103" s="85"/>
      <c r="CPE103" s="85"/>
      <c r="CPF103" s="85"/>
      <c r="CPG103" s="85"/>
      <c r="CPH103" s="85"/>
      <c r="CPI103" s="85"/>
      <c r="CPJ103" s="85"/>
      <c r="CPK103" s="85"/>
      <c r="CPL103" s="85"/>
      <c r="CPM103" s="85"/>
      <c r="CPN103" s="85"/>
      <c r="CPO103" s="85"/>
      <c r="CPP103" s="85"/>
      <c r="CPQ103" s="85"/>
      <c r="CPR103" s="85"/>
      <c r="CPS103" s="85"/>
      <c r="CPT103" s="85"/>
      <c r="CPU103" s="85"/>
      <c r="CPV103" s="85"/>
      <c r="CPW103" s="85"/>
      <c r="CPX103" s="85"/>
      <c r="CPY103" s="85"/>
      <c r="CPZ103" s="85"/>
      <c r="CQA103" s="85"/>
      <c r="CQB103" s="85"/>
      <c r="CQC103" s="85"/>
      <c r="CQD103" s="85"/>
      <c r="CQE103" s="85"/>
      <c r="CQF103" s="85"/>
      <c r="CQG103" s="85"/>
      <c r="CQH103" s="85"/>
      <c r="CQI103" s="85"/>
      <c r="CQJ103" s="85"/>
      <c r="CQK103" s="85"/>
      <c r="CQL103" s="85"/>
      <c r="CQM103" s="85"/>
      <c r="CQN103" s="85"/>
      <c r="CQO103" s="85"/>
      <c r="CQP103" s="85"/>
      <c r="CQQ103" s="85"/>
      <c r="CQR103" s="85"/>
      <c r="CQS103" s="85"/>
      <c r="CQT103" s="85"/>
      <c r="CQU103" s="85"/>
      <c r="CQV103" s="85"/>
      <c r="CQW103" s="85"/>
      <c r="CQX103" s="85"/>
      <c r="CQY103" s="85"/>
      <c r="CQZ103" s="85"/>
      <c r="CRA103" s="85"/>
      <c r="CRB103" s="85"/>
      <c r="CRC103" s="85"/>
      <c r="CRD103" s="85"/>
      <c r="CRE103" s="85"/>
      <c r="CRF103" s="85"/>
      <c r="CRG103" s="85"/>
      <c r="CRH103" s="85"/>
      <c r="CRI103" s="85"/>
      <c r="CRJ103" s="85"/>
      <c r="CRK103" s="85"/>
      <c r="CRL103" s="85"/>
      <c r="CRM103" s="85"/>
      <c r="CRN103" s="85"/>
      <c r="CRO103" s="85"/>
      <c r="CRP103" s="85"/>
      <c r="CRQ103" s="85"/>
      <c r="CRR103" s="85"/>
      <c r="CRS103" s="85"/>
      <c r="CRT103" s="85"/>
      <c r="CRU103" s="85"/>
      <c r="CRV103" s="85"/>
      <c r="CRW103" s="85"/>
      <c r="CRX103" s="85"/>
      <c r="CRY103" s="85"/>
      <c r="CRZ103" s="85"/>
      <c r="CSA103" s="85"/>
      <c r="CSB103" s="85"/>
      <c r="CSC103" s="85"/>
      <c r="CSD103" s="85"/>
      <c r="CSE103" s="85"/>
      <c r="CSF103" s="85"/>
      <c r="CSG103" s="85"/>
      <c r="CSH103" s="85"/>
      <c r="CSI103" s="85"/>
      <c r="CSJ103" s="85"/>
      <c r="CSK103" s="85"/>
      <c r="CSL103" s="85"/>
      <c r="CSM103" s="85"/>
      <c r="CSN103" s="85"/>
      <c r="CSO103" s="85"/>
      <c r="CSP103" s="85"/>
      <c r="CSQ103" s="85"/>
      <c r="CSR103" s="85"/>
      <c r="CSS103" s="85"/>
      <c r="CST103" s="85"/>
      <c r="CSU103" s="85"/>
      <c r="CSV103" s="85"/>
      <c r="CSW103" s="85"/>
      <c r="CSX103" s="85"/>
      <c r="CSY103" s="85"/>
      <c r="CSZ103" s="85"/>
      <c r="CTA103" s="85"/>
      <c r="CTB103" s="85"/>
      <c r="CTC103" s="85"/>
      <c r="CTD103" s="85"/>
      <c r="CTE103" s="85"/>
      <c r="CTF103" s="85"/>
      <c r="CTG103" s="85"/>
      <c r="CTH103" s="85"/>
      <c r="CTI103" s="85"/>
      <c r="CTJ103" s="85"/>
      <c r="CTK103" s="85"/>
      <c r="CTL103" s="85"/>
      <c r="CTM103" s="85"/>
      <c r="CTN103" s="85"/>
      <c r="CTO103" s="85"/>
      <c r="CTP103" s="85"/>
      <c r="CTQ103" s="85"/>
      <c r="CTR103" s="85"/>
      <c r="CTS103" s="85"/>
      <c r="CTT103" s="85"/>
      <c r="CTU103" s="85"/>
      <c r="CTV103" s="85"/>
      <c r="CTW103" s="85"/>
      <c r="CTX103" s="85"/>
      <c r="CTY103" s="85"/>
      <c r="CTZ103" s="85"/>
      <c r="CUA103" s="85"/>
      <c r="CUB103" s="85"/>
      <c r="CUC103" s="85"/>
      <c r="CUD103" s="85"/>
      <c r="CUE103" s="85"/>
      <c r="CUF103" s="85"/>
      <c r="CUG103" s="85"/>
      <c r="CUH103" s="85"/>
      <c r="CUI103" s="85"/>
      <c r="CUJ103" s="85"/>
      <c r="CUK103" s="85"/>
      <c r="CUL103" s="85"/>
      <c r="CUM103" s="85"/>
      <c r="CUN103" s="85"/>
      <c r="CUO103" s="85"/>
      <c r="CUP103" s="85"/>
      <c r="CUQ103" s="85"/>
      <c r="CUR103" s="85"/>
      <c r="CUS103" s="85"/>
      <c r="CUT103" s="85"/>
      <c r="CUU103" s="85"/>
      <c r="CUV103" s="85"/>
      <c r="CUW103" s="85"/>
      <c r="CUX103" s="85"/>
      <c r="CUY103" s="85"/>
      <c r="CUZ103" s="85"/>
      <c r="CVA103" s="85"/>
      <c r="CVB103" s="85"/>
      <c r="CVC103" s="85"/>
      <c r="CVD103" s="85"/>
      <c r="CVE103" s="85"/>
      <c r="CVF103" s="85"/>
      <c r="CVG103" s="85"/>
      <c r="CVH103" s="85"/>
      <c r="CVI103" s="85"/>
      <c r="CVJ103" s="85"/>
      <c r="CVK103" s="85"/>
      <c r="CVL103" s="85"/>
      <c r="CVM103" s="85"/>
      <c r="CVN103" s="85"/>
      <c r="CVO103" s="85"/>
      <c r="CVP103" s="85"/>
      <c r="CVQ103" s="85"/>
      <c r="CVR103" s="85"/>
      <c r="CVS103" s="85"/>
      <c r="CVT103" s="85"/>
      <c r="CVU103" s="85"/>
      <c r="CVV103" s="85"/>
      <c r="CVW103" s="85"/>
      <c r="CVX103" s="85"/>
      <c r="CVY103" s="85"/>
      <c r="CVZ103" s="85"/>
      <c r="CWA103" s="85"/>
      <c r="CWB103" s="85"/>
      <c r="CWC103" s="85"/>
      <c r="CWD103" s="85"/>
      <c r="CWE103" s="85"/>
      <c r="CWF103" s="85"/>
      <c r="CWG103" s="85"/>
      <c r="CWH103" s="85"/>
      <c r="CWI103" s="85"/>
      <c r="CWJ103" s="85"/>
      <c r="CWK103" s="85"/>
      <c r="CWL103" s="85"/>
      <c r="CWM103" s="85"/>
      <c r="CWN103" s="85"/>
      <c r="CWO103" s="85"/>
      <c r="CWP103" s="85"/>
      <c r="CWQ103" s="85"/>
      <c r="CWR103" s="85"/>
    </row>
    <row r="104" spans="1:2644" s="39" customFormat="1" ht="45.75" customHeight="1" x14ac:dyDescent="0.4">
      <c r="A104" s="227" t="s">
        <v>248</v>
      </c>
      <c r="B104" s="503" t="s">
        <v>426</v>
      </c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5"/>
      <c r="P104" s="339"/>
      <c r="Q104" s="340"/>
      <c r="R104" s="340"/>
      <c r="S104" s="341"/>
      <c r="T104" s="441">
        <f t="shared" si="22"/>
        <v>0</v>
      </c>
      <c r="U104" s="439"/>
      <c r="V104" s="408">
        <f t="shared" si="20"/>
        <v>0</v>
      </c>
      <c r="W104" s="409"/>
      <c r="X104" s="339"/>
      <c r="Y104" s="440"/>
      <c r="Z104" s="340"/>
      <c r="AA104" s="340"/>
      <c r="AB104" s="340"/>
      <c r="AC104" s="340"/>
      <c r="AD104" s="650">
        <f t="shared" ref="AD104" si="27">SUM(AD105:AE106)</f>
        <v>0</v>
      </c>
      <c r="AE104" s="450"/>
      <c r="AF104" s="252"/>
      <c r="AG104" s="253"/>
      <c r="AH104" s="261"/>
      <c r="AI104" s="252"/>
      <c r="AJ104" s="253"/>
      <c r="AK104" s="262"/>
      <c r="AL104" s="261"/>
      <c r="AM104" s="253"/>
      <c r="AN104" s="261"/>
      <c r="AO104" s="252"/>
      <c r="AP104" s="253"/>
      <c r="AQ104" s="262"/>
      <c r="AR104" s="261"/>
      <c r="AS104" s="253"/>
      <c r="AT104" s="262"/>
      <c r="AU104" s="252"/>
      <c r="AV104" s="253"/>
      <c r="AW104" s="262"/>
      <c r="AX104" s="261"/>
      <c r="AY104" s="253"/>
      <c r="AZ104" s="262"/>
      <c r="BA104" s="252"/>
      <c r="BB104" s="253"/>
      <c r="BC104" s="261"/>
      <c r="BD104" s="602">
        <f t="shared" si="12"/>
        <v>0</v>
      </c>
      <c r="BE104" s="603"/>
      <c r="BF104" s="413"/>
      <c r="BG104" s="348"/>
      <c r="BH104" s="348"/>
      <c r="BI104" s="349"/>
      <c r="BJ104" s="84">
        <f t="shared" si="4"/>
        <v>0</v>
      </c>
      <c r="BK104" s="67"/>
      <c r="BL104" s="67"/>
      <c r="BM104" s="67"/>
      <c r="BP104" s="40"/>
      <c r="BQ104" s="40"/>
      <c r="BR104" s="40"/>
    </row>
    <row r="105" spans="1:2644" s="39" customFormat="1" ht="39" customHeight="1" x14ac:dyDescent="0.4">
      <c r="A105" s="326" t="s">
        <v>291</v>
      </c>
      <c r="B105" s="443" t="s">
        <v>404</v>
      </c>
      <c r="C105" s="444"/>
      <c r="D105" s="444"/>
      <c r="E105" s="444"/>
      <c r="F105" s="444"/>
      <c r="G105" s="444"/>
      <c r="H105" s="444"/>
      <c r="I105" s="444"/>
      <c r="J105" s="444"/>
      <c r="K105" s="444"/>
      <c r="L105" s="444"/>
      <c r="M105" s="444"/>
      <c r="N105" s="444"/>
      <c r="O105" s="445"/>
      <c r="P105" s="339">
        <v>6</v>
      </c>
      <c r="Q105" s="340"/>
      <c r="R105" s="340">
        <v>5</v>
      </c>
      <c r="S105" s="341"/>
      <c r="T105" s="439">
        <f t="shared" ref="T105" si="28">SUM(AF105,AI105,AL105,AO105,AR105,AU105,AX105,BA105)</f>
        <v>216</v>
      </c>
      <c r="U105" s="340"/>
      <c r="V105" s="439">
        <f t="shared" ref="V105" si="29">SUM(AG105,AJ105,AM105,AP105,AS105,AV105,AY105,BB105)</f>
        <v>96</v>
      </c>
      <c r="W105" s="341"/>
      <c r="X105" s="439">
        <f>V105-Z105-AB105</f>
        <v>32</v>
      </c>
      <c r="Y105" s="440"/>
      <c r="Z105" s="340">
        <v>48</v>
      </c>
      <c r="AA105" s="340"/>
      <c r="AB105" s="439">
        <v>16</v>
      </c>
      <c r="AC105" s="340"/>
      <c r="AD105" s="439"/>
      <c r="AE105" s="440"/>
      <c r="AF105" s="252"/>
      <c r="AG105" s="253"/>
      <c r="AH105" s="261"/>
      <c r="AI105" s="252"/>
      <c r="AJ105" s="253"/>
      <c r="AK105" s="262"/>
      <c r="AL105" s="261"/>
      <c r="AM105" s="253"/>
      <c r="AN105" s="261"/>
      <c r="AO105" s="252"/>
      <c r="AP105" s="253"/>
      <c r="AQ105" s="262"/>
      <c r="AR105" s="261">
        <v>108</v>
      </c>
      <c r="AS105" s="253">
        <v>48</v>
      </c>
      <c r="AT105" s="262">
        <v>3</v>
      </c>
      <c r="AU105" s="252">
        <v>108</v>
      </c>
      <c r="AV105" s="253">
        <v>48</v>
      </c>
      <c r="AW105" s="262">
        <v>3</v>
      </c>
      <c r="AX105" s="261"/>
      <c r="AY105" s="253"/>
      <c r="AZ105" s="261"/>
      <c r="BA105" s="252"/>
      <c r="BB105" s="253"/>
      <c r="BC105" s="261"/>
      <c r="BD105" s="602">
        <f t="shared" si="12"/>
        <v>6</v>
      </c>
      <c r="BE105" s="603"/>
      <c r="BF105" s="413" t="s">
        <v>237</v>
      </c>
      <c r="BG105" s="348"/>
      <c r="BH105" s="348"/>
      <c r="BI105" s="349"/>
      <c r="BJ105" s="84">
        <f t="shared" si="4"/>
        <v>96</v>
      </c>
      <c r="BK105" s="67"/>
      <c r="BL105" s="67"/>
      <c r="BM105" s="67"/>
      <c r="BP105" s="40"/>
      <c r="BQ105" s="40"/>
      <c r="BR105" s="40"/>
    </row>
    <row r="106" spans="1:2644" s="39" customFormat="1" ht="71.25" customHeight="1" x14ac:dyDescent="0.4">
      <c r="A106" s="326" t="s">
        <v>292</v>
      </c>
      <c r="B106" s="443" t="s">
        <v>298</v>
      </c>
      <c r="C106" s="444"/>
      <c r="D106" s="444"/>
      <c r="E106" s="444"/>
      <c r="F106" s="444"/>
      <c r="G106" s="444"/>
      <c r="H106" s="444"/>
      <c r="I106" s="444"/>
      <c r="J106" s="444"/>
      <c r="K106" s="444"/>
      <c r="L106" s="444"/>
      <c r="M106" s="444"/>
      <c r="N106" s="444"/>
      <c r="O106" s="445"/>
      <c r="P106" s="339">
        <v>7</v>
      </c>
      <c r="Q106" s="340"/>
      <c r="R106" s="340"/>
      <c r="S106" s="341"/>
      <c r="T106" s="441">
        <f t="shared" si="22"/>
        <v>206</v>
      </c>
      <c r="U106" s="439"/>
      <c r="V106" s="408">
        <f t="shared" si="20"/>
        <v>80</v>
      </c>
      <c r="W106" s="409"/>
      <c r="X106" s="339">
        <v>48</v>
      </c>
      <c r="Y106" s="440"/>
      <c r="Z106" s="340">
        <v>32</v>
      </c>
      <c r="AA106" s="340"/>
      <c r="AB106" s="340"/>
      <c r="AC106" s="340"/>
      <c r="AD106" s="439"/>
      <c r="AE106" s="440"/>
      <c r="AF106" s="252"/>
      <c r="AG106" s="253"/>
      <c r="AH106" s="261"/>
      <c r="AI106" s="252"/>
      <c r="AJ106" s="253"/>
      <c r="AK106" s="262"/>
      <c r="AL106" s="261"/>
      <c r="AM106" s="253"/>
      <c r="AN106" s="261"/>
      <c r="AO106" s="252"/>
      <c r="AP106" s="253"/>
      <c r="AQ106" s="262"/>
      <c r="AR106" s="261"/>
      <c r="AS106" s="253"/>
      <c r="AT106" s="261"/>
      <c r="AU106" s="252"/>
      <c r="AV106" s="253"/>
      <c r="AW106" s="262"/>
      <c r="AX106" s="261">
        <v>206</v>
      </c>
      <c r="AY106" s="253">
        <v>80</v>
      </c>
      <c r="AZ106" s="261">
        <v>6</v>
      </c>
      <c r="BA106" s="252"/>
      <c r="BB106" s="253"/>
      <c r="BC106" s="261"/>
      <c r="BD106" s="602">
        <f t="shared" si="12"/>
        <v>6</v>
      </c>
      <c r="BE106" s="603"/>
      <c r="BF106" s="413" t="s">
        <v>238</v>
      </c>
      <c r="BG106" s="348"/>
      <c r="BH106" s="348"/>
      <c r="BI106" s="349"/>
      <c r="BJ106" s="84">
        <f t="shared" si="4"/>
        <v>80</v>
      </c>
      <c r="BK106" s="67"/>
      <c r="BL106" s="67"/>
      <c r="BM106" s="67"/>
      <c r="BP106" s="40"/>
      <c r="BQ106" s="40"/>
      <c r="BR106" s="40"/>
    </row>
    <row r="107" spans="1:2644" s="39" customFormat="1" ht="45" customHeight="1" x14ac:dyDescent="0.4">
      <c r="A107" s="227" t="s">
        <v>249</v>
      </c>
      <c r="B107" s="503" t="s">
        <v>240</v>
      </c>
      <c r="C107" s="504"/>
      <c r="D107" s="504"/>
      <c r="E107" s="504"/>
      <c r="F107" s="504"/>
      <c r="G107" s="504"/>
      <c r="H107" s="504"/>
      <c r="I107" s="504"/>
      <c r="J107" s="504"/>
      <c r="K107" s="504"/>
      <c r="L107" s="504"/>
      <c r="M107" s="504"/>
      <c r="N107" s="504"/>
      <c r="O107" s="505"/>
      <c r="P107" s="339"/>
      <c r="Q107" s="340"/>
      <c r="R107" s="340"/>
      <c r="S107" s="341"/>
      <c r="T107" s="441">
        <f t="shared" si="22"/>
        <v>0</v>
      </c>
      <c r="U107" s="439"/>
      <c r="V107" s="481">
        <f t="shared" si="20"/>
        <v>0</v>
      </c>
      <c r="W107" s="482"/>
      <c r="X107" s="439"/>
      <c r="Y107" s="440"/>
      <c r="Z107" s="340"/>
      <c r="AA107" s="340"/>
      <c r="AB107" s="340"/>
      <c r="AC107" s="340"/>
      <c r="AD107" s="439"/>
      <c r="AE107" s="440"/>
      <c r="AF107" s="252"/>
      <c r="AG107" s="253"/>
      <c r="AH107" s="261"/>
      <c r="AI107" s="252"/>
      <c r="AJ107" s="253"/>
      <c r="AK107" s="262"/>
      <c r="AL107" s="261"/>
      <c r="AM107" s="253"/>
      <c r="AN107" s="261"/>
      <c r="AO107" s="252"/>
      <c r="AP107" s="253"/>
      <c r="AQ107" s="262"/>
      <c r="AR107" s="261"/>
      <c r="AS107" s="253"/>
      <c r="AT107" s="262"/>
      <c r="AU107" s="252"/>
      <c r="AV107" s="253"/>
      <c r="AW107" s="262"/>
      <c r="AX107" s="261"/>
      <c r="AY107" s="253"/>
      <c r="AZ107" s="261"/>
      <c r="BA107" s="252"/>
      <c r="BB107" s="253"/>
      <c r="BC107" s="261"/>
      <c r="BD107" s="602">
        <f t="shared" si="12"/>
        <v>0</v>
      </c>
      <c r="BE107" s="603"/>
      <c r="BF107" s="413"/>
      <c r="BG107" s="348"/>
      <c r="BH107" s="348"/>
      <c r="BI107" s="349"/>
      <c r="BJ107" s="84">
        <f t="shared" si="4"/>
        <v>0</v>
      </c>
      <c r="BK107" s="67"/>
      <c r="BL107" s="67"/>
      <c r="BM107" s="67"/>
      <c r="BP107" s="40"/>
      <c r="BQ107" s="40"/>
      <c r="BR107" s="40"/>
    </row>
    <row r="108" spans="1:2644" s="39" customFormat="1" ht="69.75" customHeight="1" x14ac:dyDescent="0.4">
      <c r="A108" s="227" t="s">
        <v>296</v>
      </c>
      <c r="B108" s="503" t="s">
        <v>303</v>
      </c>
      <c r="C108" s="504"/>
      <c r="D108" s="504"/>
      <c r="E108" s="504"/>
      <c r="F108" s="504"/>
      <c r="G108" s="504"/>
      <c r="H108" s="504"/>
      <c r="I108" s="504"/>
      <c r="J108" s="504"/>
      <c r="K108" s="504"/>
      <c r="L108" s="504"/>
      <c r="M108" s="504"/>
      <c r="N108" s="504"/>
      <c r="O108" s="505"/>
      <c r="P108" s="339"/>
      <c r="Q108" s="340"/>
      <c r="R108" s="340"/>
      <c r="S108" s="341"/>
      <c r="T108" s="441">
        <f t="shared" si="22"/>
        <v>0</v>
      </c>
      <c r="U108" s="439"/>
      <c r="V108" s="481">
        <f t="shared" si="20"/>
        <v>0</v>
      </c>
      <c r="W108" s="482"/>
      <c r="X108" s="449"/>
      <c r="Y108" s="651"/>
      <c r="Z108" s="450"/>
      <c r="AA108" s="450"/>
      <c r="AB108" s="450"/>
      <c r="AC108" s="450"/>
      <c r="AD108" s="650"/>
      <c r="AE108" s="450"/>
      <c r="AF108" s="252"/>
      <c r="AG108" s="253"/>
      <c r="AH108" s="261"/>
      <c r="AI108" s="252"/>
      <c r="AJ108" s="253"/>
      <c r="AK108" s="262"/>
      <c r="AL108" s="261"/>
      <c r="AM108" s="253"/>
      <c r="AN108" s="261"/>
      <c r="AO108" s="252"/>
      <c r="AP108" s="253"/>
      <c r="AQ108" s="262"/>
      <c r="AR108" s="261"/>
      <c r="AS108" s="253"/>
      <c r="AT108" s="262"/>
      <c r="AU108" s="252"/>
      <c r="AV108" s="253"/>
      <c r="AW108" s="262"/>
      <c r="AX108" s="261"/>
      <c r="AY108" s="253"/>
      <c r="AZ108" s="261"/>
      <c r="BA108" s="252"/>
      <c r="BB108" s="253"/>
      <c r="BC108" s="261"/>
      <c r="BD108" s="602">
        <f t="shared" si="12"/>
        <v>0</v>
      </c>
      <c r="BE108" s="603"/>
      <c r="BF108" s="413"/>
      <c r="BG108" s="348"/>
      <c r="BH108" s="348"/>
      <c r="BI108" s="349"/>
      <c r="BJ108" s="84">
        <f t="shared" si="4"/>
        <v>0</v>
      </c>
      <c r="BK108" s="67"/>
      <c r="BL108" s="843"/>
      <c r="BM108" s="844"/>
      <c r="BN108" s="844"/>
      <c r="BO108" s="844"/>
      <c r="BP108" s="844"/>
      <c r="BQ108" s="844"/>
      <c r="BR108" s="844"/>
      <c r="BS108" s="844"/>
      <c r="BT108" s="844"/>
      <c r="BU108" s="844"/>
      <c r="BV108" s="844"/>
      <c r="BW108" s="844"/>
      <c r="BX108" s="844"/>
      <c r="BY108" s="845"/>
    </row>
    <row r="109" spans="1:2644" s="39" customFormat="1" ht="74.25" customHeight="1" x14ac:dyDescent="0.4">
      <c r="A109" s="326" t="s">
        <v>391</v>
      </c>
      <c r="B109" s="472" t="s">
        <v>299</v>
      </c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345"/>
      <c r="P109" s="339">
        <v>7</v>
      </c>
      <c r="Q109" s="340"/>
      <c r="R109" s="340">
        <v>6</v>
      </c>
      <c r="S109" s="341"/>
      <c r="T109" s="441">
        <f t="shared" si="22"/>
        <v>210</v>
      </c>
      <c r="U109" s="439"/>
      <c r="V109" s="408">
        <f t="shared" si="20"/>
        <v>88</v>
      </c>
      <c r="W109" s="409"/>
      <c r="X109" s="339">
        <f t="shared" ref="X109" si="30">V109-Z109-AB109</f>
        <v>48</v>
      </c>
      <c r="Y109" s="440"/>
      <c r="Z109" s="340">
        <v>16</v>
      </c>
      <c r="AA109" s="340"/>
      <c r="AB109" s="340">
        <v>24</v>
      </c>
      <c r="AC109" s="340"/>
      <c r="AD109" s="439"/>
      <c r="AE109" s="440"/>
      <c r="AF109" s="252"/>
      <c r="AG109" s="253"/>
      <c r="AH109" s="261"/>
      <c r="AI109" s="252"/>
      <c r="AJ109" s="253"/>
      <c r="AK109" s="262"/>
      <c r="AL109" s="261"/>
      <c r="AM109" s="253"/>
      <c r="AN109" s="261"/>
      <c r="AO109" s="252"/>
      <c r="AP109" s="253"/>
      <c r="AQ109" s="262"/>
      <c r="AR109" s="261"/>
      <c r="AS109" s="253"/>
      <c r="AT109" s="262"/>
      <c r="AU109" s="252">
        <v>104</v>
      </c>
      <c r="AV109" s="253">
        <v>48</v>
      </c>
      <c r="AW109" s="262">
        <v>3</v>
      </c>
      <c r="AX109" s="261">
        <v>106</v>
      </c>
      <c r="AY109" s="253">
        <v>40</v>
      </c>
      <c r="AZ109" s="261">
        <v>3</v>
      </c>
      <c r="BA109" s="252"/>
      <c r="BB109" s="253"/>
      <c r="BC109" s="261"/>
      <c r="BD109" s="602">
        <f t="shared" si="12"/>
        <v>6</v>
      </c>
      <c r="BE109" s="603"/>
      <c r="BF109" s="413" t="s">
        <v>239</v>
      </c>
      <c r="BG109" s="348"/>
      <c r="BH109" s="348"/>
      <c r="BI109" s="349"/>
      <c r="BJ109" s="84">
        <f t="shared" si="4"/>
        <v>88</v>
      </c>
      <c r="BK109" s="67"/>
      <c r="BL109" s="67"/>
      <c r="BM109" s="67"/>
      <c r="BP109" s="41"/>
      <c r="BQ109" s="41"/>
      <c r="BR109" s="41"/>
    </row>
    <row r="110" spans="1:2644" s="39" customFormat="1" ht="69" customHeight="1" x14ac:dyDescent="0.4">
      <c r="A110" s="326" t="s">
        <v>392</v>
      </c>
      <c r="B110" s="472" t="s">
        <v>349</v>
      </c>
      <c r="C110" s="472"/>
      <c r="D110" s="472"/>
      <c r="E110" s="472"/>
      <c r="F110" s="472"/>
      <c r="G110" s="472"/>
      <c r="H110" s="472"/>
      <c r="I110" s="472"/>
      <c r="J110" s="472"/>
      <c r="K110" s="472"/>
      <c r="L110" s="472"/>
      <c r="M110" s="472"/>
      <c r="N110" s="472"/>
      <c r="O110" s="345"/>
      <c r="P110" s="339"/>
      <c r="Q110" s="340"/>
      <c r="R110" s="340">
        <v>7</v>
      </c>
      <c r="S110" s="341"/>
      <c r="T110" s="441">
        <f t="shared" si="22"/>
        <v>206</v>
      </c>
      <c r="U110" s="439"/>
      <c r="V110" s="408">
        <f t="shared" si="20"/>
        <v>80</v>
      </c>
      <c r="W110" s="409"/>
      <c r="X110" s="439">
        <v>48</v>
      </c>
      <c r="Y110" s="440"/>
      <c r="Z110" s="340">
        <v>16</v>
      </c>
      <c r="AA110" s="340"/>
      <c r="AB110" s="340">
        <v>16</v>
      </c>
      <c r="AC110" s="340"/>
      <c r="AD110" s="439"/>
      <c r="AE110" s="440"/>
      <c r="AF110" s="252"/>
      <c r="AG110" s="253"/>
      <c r="AH110" s="261"/>
      <c r="AI110" s="252"/>
      <c r="AJ110" s="253"/>
      <c r="AK110" s="262"/>
      <c r="AL110" s="261"/>
      <c r="AM110" s="253"/>
      <c r="AN110" s="261"/>
      <c r="AO110" s="252"/>
      <c r="AP110" s="253"/>
      <c r="AQ110" s="262"/>
      <c r="AR110" s="261"/>
      <c r="AS110" s="253"/>
      <c r="AT110" s="262"/>
      <c r="AU110" s="252"/>
      <c r="AV110" s="253"/>
      <c r="AW110" s="262"/>
      <c r="AX110" s="261">
        <v>206</v>
      </c>
      <c r="AY110" s="253">
        <v>80</v>
      </c>
      <c r="AZ110" s="261">
        <v>6</v>
      </c>
      <c r="BA110" s="252"/>
      <c r="BB110" s="253"/>
      <c r="BC110" s="261"/>
      <c r="BD110" s="602">
        <f t="shared" si="12"/>
        <v>6</v>
      </c>
      <c r="BE110" s="603"/>
      <c r="BF110" s="413" t="s">
        <v>241</v>
      </c>
      <c r="BG110" s="348"/>
      <c r="BH110" s="348"/>
      <c r="BI110" s="349"/>
      <c r="BJ110" s="84">
        <f t="shared" si="4"/>
        <v>80</v>
      </c>
      <c r="BK110" s="67"/>
      <c r="BL110" s="67"/>
      <c r="BM110" s="67"/>
      <c r="BP110" s="41"/>
      <c r="BQ110" s="41"/>
      <c r="BR110" s="41"/>
    </row>
    <row r="111" spans="1:2644" s="39" customFormat="1" ht="72.75" customHeight="1" x14ac:dyDescent="0.4">
      <c r="A111" s="159" t="s">
        <v>393</v>
      </c>
      <c r="B111" s="443" t="s">
        <v>300</v>
      </c>
      <c r="C111" s="470"/>
      <c r="D111" s="470"/>
      <c r="E111" s="470"/>
      <c r="F111" s="470"/>
      <c r="G111" s="470"/>
      <c r="H111" s="470"/>
      <c r="I111" s="470"/>
      <c r="J111" s="470"/>
      <c r="K111" s="470"/>
      <c r="L111" s="470"/>
      <c r="M111" s="470"/>
      <c r="N111" s="470"/>
      <c r="O111" s="471"/>
      <c r="P111" s="339"/>
      <c r="Q111" s="340"/>
      <c r="R111" s="340">
        <v>7</v>
      </c>
      <c r="S111" s="341"/>
      <c r="T111" s="441">
        <f t="shared" si="22"/>
        <v>108</v>
      </c>
      <c r="U111" s="439"/>
      <c r="V111" s="408">
        <f t="shared" si="20"/>
        <v>40</v>
      </c>
      <c r="W111" s="409"/>
      <c r="X111" s="339">
        <v>16</v>
      </c>
      <c r="Y111" s="440"/>
      <c r="Z111" s="340">
        <v>16</v>
      </c>
      <c r="AA111" s="340"/>
      <c r="AB111" s="340">
        <v>8</v>
      </c>
      <c r="AC111" s="340"/>
      <c r="AD111" s="439"/>
      <c r="AE111" s="440"/>
      <c r="AF111" s="252"/>
      <c r="AG111" s="253"/>
      <c r="AH111" s="261"/>
      <c r="AI111" s="252"/>
      <c r="AJ111" s="253"/>
      <c r="AK111" s="262"/>
      <c r="AL111" s="261"/>
      <c r="AM111" s="253"/>
      <c r="AN111" s="261"/>
      <c r="AO111" s="252"/>
      <c r="AP111" s="253"/>
      <c r="AQ111" s="262"/>
      <c r="AR111" s="261"/>
      <c r="AS111" s="253"/>
      <c r="AT111" s="262"/>
      <c r="AU111" s="252"/>
      <c r="AV111" s="253"/>
      <c r="AW111" s="262"/>
      <c r="AX111" s="261">
        <v>108</v>
      </c>
      <c r="AY111" s="253">
        <v>40</v>
      </c>
      <c r="AZ111" s="261">
        <v>3</v>
      </c>
      <c r="BA111" s="260"/>
      <c r="BB111" s="264"/>
      <c r="BC111" s="297"/>
      <c r="BD111" s="767">
        <f t="shared" si="12"/>
        <v>3</v>
      </c>
      <c r="BE111" s="768"/>
      <c r="BF111" s="586" t="s">
        <v>255</v>
      </c>
      <c r="BG111" s="575"/>
      <c r="BH111" s="575"/>
      <c r="BI111" s="576"/>
      <c r="BJ111" s="50">
        <f t="shared" si="4"/>
        <v>40</v>
      </c>
      <c r="BK111" s="67"/>
      <c r="BL111" s="67"/>
      <c r="BM111" s="67"/>
      <c r="BP111" s="41"/>
      <c r="BQ111" s="41"/>
      <c r="BR111" s="41"/>
    </row>
    <row r="112" spans="1:2644" s="88" customFormat="1" ht="48" customHeight="1" x14ac:dyDescent="0.4">
      <c r="A112" s="235" t="s">
        <v>297</v>
      </c>
      <c r="B112" s="611" t="s">
        <v>307</v>
      </c>
      <c r="C112" s="612"/>
      <c r="D112" s="612"/>
      <c r="E112" s="612"/>
      <c r="F112" s="612"/>
      <c r="G112" s="612"/>
      <c r="H112" s="612"/>
      <c r="I112" s="612"/>
      <c r="J112" s="612"/>
      <c r="K112" s="612"/>
      <c r="L112" s="612"/>
      <c r="M112" s="612"/>
      <c r="N112" s="612"/>
      <c r="O112" s="613"/>
      <c r="P112" s="339"/>
      <c r="Q112" s="340"/>
      <c r="R112" s="340"/>
      <c r="S112" s="341"/>
      <c r="T112" s="441">
        <f t="shared" si="22"/>
        <v>0</v>
      </c>
      <c r="U112" s="439"/>
      <c r="V112" s="408">
        <f t="shared" si="20"/>
        <v>0</v>
      </c>
      <c r="W112" s="409"/>
      <c r="X112" s="339"/>
      <c r="Y112" s="440"/>
      <c r="Z112" s="340"/>
      <c r="AA112" s="340"/>
      <c r="AB112" s="340"/>
      <c r="AC112" s="340"/>
      <c r="AD112" s="439">
        <f t="shared" ref="AD112" si="31">SUM(AD113:AE115)</f>
        <v>0</v>
      </c>
      <c r="AE112" s="340"/>
      <c r="AF112" s="252"/>
      <c r="AG112" s="253"/>
      <c r="AH112" s="261"/>
      <c r="AI112" s="252"/>
      <c r="AJ112" s="253"/>
      <c r="AK112" s="262"/>
      <c r="AL112" s="261"/>
      <c r="AM112" s="253"/>
      <c r="AN112" s="261"/>
      <c r="AO112" s="252"/>
      <c r="AP112" s="253"/>
      <c r="AQ112" s="262"/>
      <c r="AR112" s="261"/>
      <c r="AS112" s="253"/>
      <c r="AT112" s="262"/>
      <c r="AU112" s="252"/>
      <c r="AV112" s="253"/>
      <c r="AW112" s="262"/>
      <c r="AX112" s="261"/>
      <c r="AY112" s="253"/>
      <c r="AZ112" s="261"/>
      <c r="BA112" s="252"/>
      <c r="BB112" s="253"/>
      <c r="BC112" s="261"/>
      <c r="BD112" s="339">
        <f t="shared" si="12"/>
        <v>0</v>
      </c>
      <c r="BE112" s="341"/>
      <c r="BF112" s="413"/>
      <c r="BG112" s="348"/>
      <c r="BH112" s="348"/>
      <c r="BI112" s="349"/>
      <c r="BJ112" s="86">
        <f t="shared" si="4"/>
        <v>0</v>
      </c>
      <c r="BK112" s="87"/>
      <c r="BL112" s="87"/>
      <c r="BM112" s="87"/>
      <c r="BP112" s="89"/>
      <c r="BQ112" s="89"/>
      <c r="BR112" s="89"/>
    </row>
    <row r="113" spans="1:2644" s="39" customFormat="1" ht="69" customHeight="1" x14ac:dyDescent="0.4">
      <c r="A113" s="160" t="s">
        <v>394</v>
      </c>
      <c r="B113" s="443" t="s">
        <v>305</v>
      </c>
      <c r="C113" s="444"/>
      <c r="D113" s="444"/>
      <c r="E113" s="444"/>
      <c r="F113" s="444"/>
      <c r="G113" s="444"/>
      <c r="H113" s="444"/>
      <c r="I113" s="444"/>
      <c r="J113" s="444"/>
      <c r="K113" s="444"/>
      <c r="L113" s="444"/>
      <c r="M113" s="444"/>
      <c r="N113" s="444"/>
      <c r="O113" s="772"/>
      <c r="P113" s="339">
        <v>7</v>
      </c>
      <c r="Q113" s="340"/>
      <c r="R113" s="340">
        <v>6</v>
      </c>
      <c r="S113" s="341"/>
      <c r="T113" s="441">
        <f t="shared" ref="T113:T115" si="32">SUM(AF113,AI113,AL113,AO113,AR113,AU113,AX113)</f>
        <v>210</v>
      </c>
      <c r="U113" s="439"/>
      <c r="V113" s="408">
        <f t="shared" si="20"/>
        <v>88</v>
      </c>
      <c r="W113" s="409"/>
      <c r="X113" s="339">
        <v>48</v>
      </c>
      <c r="Y113" s="440"/>
      <c r="Z113" s="340">
        <v>16</v>
      </c>
      <c r="AA113" s="340"/>
      <c r="AB113" s="340">
        <v>24</v>
      </c>
      <c r="AC113" s="340"/>
      <c r="AD113" s="439"/>
      <c r="AE113" s="440"/>
      <c r="AF113" s="252"/>
      <c r="AG113" s="253"/>
      <c r="AH113" s="261"/>
      <c r="AI113" s="252"/>
      <c r="AJ113" s="253"/>
      <c r="AK113" s="262"/>
      <c r="AL113" s="261"/>
      <c r="AM113" s="253"/>
      <c r="AN113" s="261"/>
      <c r="AO113" s="252"/>
      <c r="AP113" s="253"/>
      <c r="AQ113" s="262"/>
      <c r="AR113" s="261"/>
      <c r="AS113" s="253"/>
      <c r="AT113" s="262"/>
      <c r="AU113" s="252">
        <v>104</v>
      </c>
      <c r="AV113" s="253">
        <v>48</v>
      </c>
      <c r="AW113" s="262">
        <v>3</v>
      </c>
      <c r="AX113" s="261">
        <v>106</v>
      </c>
      <c r="AY113" s="253">
        <v>40</v>
      </c>
      <c r="AZ113" s="261">
        <v>3</v>
      </c>
      <c r="BA113" s="252"/>
      <c r="BB113" s="253"/>
      <c r="BC113" s="261"/>
      <c r="BD113" s="602">
        <f t="shared" ref="BD113:BD115" si="33">SUM(AH113,AK113,AN113,AQ113,AT113,AW113,AZ113)</f>
        <v>6</v>
      </c>
      <c r="BE113" s="603"/>
      <c r="BF113" s="413" t="s">
        <v>256</v>
      </c>
      <c r="BG113" s="348"/>
      <c r="BH113" s="348"/>
      <c r="BI113" s="349"/>
      <c r="BJ113" s="84">
        <f t="shared" ref="BJ113:BJ126" si="34">SUM(X113:AE113)</f>
        <v>88</v>
      </c>
      <c r="BK113" s="67"/>
      <c r="BL113" s="67"/>
      <c r="BM113" s="67"/>
      <c r="BP113" s="41"/>
      <c r="BQ113" s="41"/>
      <c r="BR113" s="41"/>
    </row>
    <row r="114" spans="1:2644" s="39" customFormat="1" ht="55.5" customHeight="1" x14ac:dyDescent="0.35">
      <c r="A114" s="160" t="s">
        <v>395</v>
      </c>
      <c r="B114" s="345" t="s">
        <v>443</v>
      </c>
      <c r="C114" s="346"/>
      <c r="D114" s="346"/>
      <c r="E114" s="346"/>
      <c r="F114" s="346"/>
      <c r="G114" s="346"/>
      <c r="H114" s="346"/>
      <c r="I114" s="346"/>
      <c r="J114" s="346"/>
      <c r="K114" s="346"/>
      <c r="L114" s="346"/>
      <c r="M114" s="346"/>
      <c r="N114" s="346"/>
      <c r="O114" s="517"/>
      <c r="P114" s="339"/>
      <c r="Q114" s="340"/>
      <c r="R114" s="340">
        <v>7</v>
      </c>
      <c r="S114" s="341"/>
      <c r="T114" s="441">
        <f t="shared" si="32"/>
        <v>206</v>
      </c>
      <c r="U114" s="439"/>
      <c r="V114" s="408">
        <f t="shared" si="20"/>
        <v>80</v>
      </c>
      <c r="W114" s="409"/>
      <c r="X114" s="439">
        <v>48</v>
      </c>
      <c r="Y114" s="440"/>
      <c r="Z114" s="340">
        <v>16</v>
      </c>
      <c r="AA114" s="340"/>
      <c r="AB114" s="340">
        <v>16</v>
      </c>
      <c r="AC114" s="340"/>
      <c r="AD114" s="439"/>
      <c r="AE114" s="440"/>
      <c r="AF114" s="252"/>
      <c r="AG114" s="253"/>
      <c r="AH114" s="261"/>
      <c r="AI114" s="252"/>
      <c r="AJ114" s="253"/>
      <c r="AK114" s="262"/>
      <c r="AL114" s="261"/>
      <c r="AM114" s="253"/>
      <c r="AN114" s="261"/>
      <c r="AO114" s="252"/>
      <c r="AP114" s="253"/>
      <c r="AQ114" s="262"/>
      <c r="AR114" s="261"/>
      <c r="AS114" s="253"/>
      <c r="AT114" s="262"/>
      <c r="AU114" s="252"/>
      <c r="AV114" s="253"/>
      <c r="AW114" s="262"/>
      <c r="AX114" s="261">
        <v>206</v>
      </c>
      <c r="AY114" s="253">
        <v>80</v>
      </c>
      <c r="AZ114" s="261">
        <v>6</v>
      </c>
      <c r="BA114" s="252"/>
      <c r="BB114" s="253"/>
      <c r="BC114" s="261"/>
      <c r="BD114" s="602">
        <f t="shared" si="33"/>
        <v>6</v>
      </c>
      <c r="BE114" s="603"/>
      <c r="BF114" s="413" t="s">
        <v>279</v>
      </c>
      <c r="BG114" s="348"/>
      <c r="BH114" s="348"/>
      <c r="BI114" s="349"/>
      <c r="BJ114" s="84">
        <f t="shared" si="34"/>
        <v>80</v>
      </c>
      <c r="BK114" s="72"/>
      <c r="BL114" s="72"/>
      <c r="BM114" s="72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  <c r="FY114" s="85"/>
      <c r="FZ114" s="85"/>
      <c r="GA114" s="85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85"/>
      <c r="GM114" s="85"/>
      <c r="GN114" s="85"/>
      <c r="GO114" s="85"/>
      <c r="GP114" s="85"/>
      <c r="GQ114" s="85"/>
      <c r="GR114" s="85"/>
      <c r="GS114" s="85"/>
      <c r="GT114" s="85"/>
      <c r="GU114" s="85"/>
      <c r="GV114" s="85"/>
      <c r="GW114" s="85"/>
      <c r="GX114" s="85"/>
      <c r="GY114" s="85"/>
      <c r="GZ114" s="85"/>
      <c r="HA114" s="85"/>
      <c r="HB114" s="85"/>
      <c r="HC114" s="85"/>
      <c r="HD114" s="85"/>
      <c r="HE114" s="85"/>
      <c r="HF114" s="85"/>
      <c r="HG114" s="85"/>
      <c r="HH114" s="85"/>
      <c r="HI114" s="85"/>
      <c r="HJ114" s="85"/>
      <c r="HK114" s="85"/>
      <c r="HL114" s="85"/>
      <c r="HM114" s="85"/>
      <c r="HN114" s="85"/>
      <c r="HO114" s="85"/>
      <c r="HP114" s="85"/>
      <c r="HQ114" s="85"/>
      <c r="HR114" s="85"/>
      <c r="HS114" s="85"/>
      <c r="HT114" s="85"/>
      <c r="HU114" s="85"/>
      <c r="HV114" s="85"/>
      <c r="HW114" s="85"/>
      <c r="HX114" s="85"/>
      <c r="HY114" s="85"/>
      <c r="HZ114" s="85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  <c r="IL114" s="85"/>
      <c r="IM114" s="85"/>
      <c r="IN114" s="85"/>
      <c r="IO114" s="85"/>
      <c r="IP114" s="85"/>
      <c r="IQ114" s="85"/>
      <c r="IR114" s="85"/>
      <c r="IS114" s="85"/>
      <c r="IT114" s="85"/>
      <c r="IU114" s="85"/>
      <c r="IV114" s="85"/>
      <c r="IW114" s="85"/>
      <c r="IX114" s="85"/>
      <c r="IY114" s="85"/>
      <c r="IZ114" s="85"/>
      <c r="JA114" s="85"/>
      <c r="JB114" s="85"/>
      <c r="JC114" s="85"/>
      <c r="JD114" s="85"/>
      <c r="JE114" s="85"/>
      <c r="JF114" s="85"/>
      <c r="JG114" s="85"/>
      <c r="JH114" s="85"/>
      <c r="JI114" s="85"/>
      <c r="JJ114" s="85"/>
      <c r="JK114" s="85"/>
      <c r="JL114" s="85"/>
      <c r="JM114" s="85"/>
      <c r="JN114" s="85"/>
      <c r="JO114" s="85"/>
      <c r="JP114" s="85"/>
      <c r="JQ114" s="85"/>
      <c r="JR114" s="85"/>
      <c r="JS114" s="85"/>
      <c r="JT114" s="85"/>
      <c r="JU114" s="85"/>
      <c r="JV114" s="85"/>
      <c r="JW114" s="85"/>
      <c r="JX114" s="85"/>
      <c r="JY114" s="85"/>
      <c r="JZ114" s="85"/>
      <c r="KA114" s="85"/>
      <c r="KB114" s="85"/>
      <c r="KC114" s="85"/>
      <c r="KD114" s="85"/>
      <c r="KE114" s="85"/>
      <c r="KF114" s="85"/>
      <c r="KG114" s="85"/>
      <c r="KH114" s="85"/>
      <c r="KI114" s="85"/>
      <c r="KJ114" s="85"/>
      <c r="KK114" s="85"/>
      <c r="KL114" s="85"/>
      <c r="KM114" s="85"/>
      <c r="KN114" s="85"/>
      <c r="KO114" s="85"/>
      <c r="KP114" s="85"/>
      <c r="KQ114" s="85"/>
      <c r="KR114" s="85"/>
      <c r="KS114" s="85"/>
      <c r="KT114" s="85"/>
      <c r="KU114" s="85"/>
      <c r="KV114" s="85"/>
      <c r="KW114" s="85"/>
      <c r="KX114" s="85"/>
      <c r="KY114" s="85"/>
      <c r="KZ114" s="85"/>
      <c r="LA114" s="85"/>
      <c r="LB114" s="85"/>
      <c r="LC114" s="85"/>
      <c r="LD114" s="85"/>
      <c r="LE114" s="85"/>
      <c r="LF114" s="85"/>
      <c r="LG114" s="85"/>
      <c r="LH114" s="85"/>
      <c r="LI114" s="85"/>
      <c r="LJ114" s="85"/>
      <c r="LK114" s="85"/>
      <c r="LL114" s="85"/>
      <c r="LM114" s="85"/>
      <c r="LN114" s="85"/>
      <c r="LO114" s="85"/>
      <c r="LP114" s="85"/>
      <c r="LQ114" s="85"/>
      <c r="LR114" s="85"/>
      <c r="LS114" s="85"/>
      <c r="LT114" s="85"/>
      <c r="LU114" s="85"/>
      <c r="LV114" s="85"/>
      <c r="LW114" s="85"/>
      <c r="LX114" s="85"/>
      <c r="LY114" s="85"/>
      <c r="LZ114" s="85"/>
      <c r="MA114" s="85"/>
      <c r="MB114" s="85"/>
      <c r="MC114" s="85"/>
      <c r="MD114" s="85"/>
      <c r="ME114" s="85"/>
      <c r="MF114" s="85"/>
      <c r="MG114" s="85"/>
      <c r="MH114" s="85"/>
      <c r="MI114" s="85"/>
      <c r="MJ114" s="85"/>
      <c r="MK114" s="85"/>
      <c r="ML114" s="85"/>
      <c r="MM114" s="85"/>
      <c r="MN114" s="85"/>
      <c r="MO114" s="85"/>
      <c r="MP114" s="85"/>
      <c r="MQ114" s="85"/>
      <c r="MR114" s="85"/>
      <c r="MS114" s="85"/>
      <c r="MT114" s="85"/>
      <c r="MU114" s="85"/>
      <c r="MV114" s="85"/>
      <c r="MW114" s="85"/>
      <c r="MX114" s="85"/>
      <c r="MY114" s="85"/>
      <c r="MZ114" s="85"/>
      <c r="NA114" s="85"/>
      <c r="NB114" s="85"/>
      <c r="NC114" s="85"/>
      <c r="ND114" s="85"/>
      <c r="NE114" s="85"/>
      <c r="NF114" s="85"/>
      <c r="NG114" s="85"/>
      <c r="NH114" s="85"/>
      <c r="NI114" s="85"/>
      <c r="NJ114" s="85"/>
      <c r="NK114" s="85"/>
      <c r="NL114" s="85"/>
      <c r="NM114" s="85"/>
      <c r="NN114" s="85"/>
      <c r="NO114" s="85"/>
      <c r="NP114" s="85"/>
      <c r="NQ114" s="85"/>
      <c r="NR114" s="85"/>
      <c r="NS114" s="85"/>
      <c r="NT114" s="85"/>
      <c r="NU114" s="85"/>
      <c r="NV114" s="85"/>
      <c r="NW114" s="85"/>
      <c r="NX114" s="85"/>
      <c r="NY114" s="85"/>
      <c r="NZ114" s="85"/>
      <c r="OA114" s="85"/>
      <c r="OB114" s="85"/>
      <c r="OC114" s="85"/>
      <c r="OD114" s="85"/>
      <c r="OE114" s="85"/>
      <c r="OF114" s="85"/>
      <c r="OG114" s="85"/>
      <c r="OH114" s="85"/>
      <c r="OI114" s="85"/>
      <c r="OJ114" s="85"/>
      <c r="OK114" s="85"/>
      <c r="OL114" s="85"/>
      <c r="OM114" s="85"/>
      <c r="ON114" s="85"/>
      <c r="OO114" s="85"/>
      <c r="OP114" s="85"/>
      <c r="OQ114" s="85"/>
      <c r="OR114" s="85"/>
      <c r="OS114" s="85"/>
      <c r="OT114" s="85"/>
      <c r="OU114" s="85"/>
      <c r="OV114" s="85"/>
      <c r="OW114" s="85"/>
      <c r="OX114" s="85"/>
      <c r="OY114" s="85"/>
      <c r="OZ114" s="85"/>
      <c r="PA114" s="85"/>
      <c r="PB114" s="85"/>
      <c r="PC114" s="85"/>
      <c r="PD114" s="85"/>
      <c r="PE114" s="85"/>
      <c r="PF114" s="85"/>
      <c r="PG114" s="85"/>
      <c r="PH114" s="85"/>
      <c r="PI114" s="85"/>
      <c r="PJ114" s="85"/>
      <c r="PK114" s="85"/>
      <c r="PL114" s="85"/>
      <c r="PM114" s="85"/>
      <c r="PN114" s="85"/>
      <c r="PO114" s="85"/>
      <c r="PP114" s="85"/>
      <c r="PQ114" s="85"/>
      <c r="PR114" s="85"/>
      <c r="PS114" s="85"/>
      <c r="PT114" s="85"/>
      <c r="PU114" s="85"/>
      <c r="PV114" s="85"/>
      <c r="PW114" s="85"/>
      <c r="PX114" s="85"/>
      <c r="PY114" s="85"/>
      <c r="PZ114" s="85"/>
      <c r="QA114" s="85"/>
      <c r="QB114" s="85"/>
      <c r="QC114" s="85"/>
      <c r="QD114" s="85"/>
      <c r="QE114" s="85"/>
      <c r="QF114" s="85"/>
      <c r="QG114" s="85"/>
      <c r="QH114" s="85"/>
      <c r="QI114" s="85"/>
      <c r="QJ114" s="85"/>
      <c r="QK114" s="85"/>
      <c r="QL114" s="85"/>
      <c r="QM114" s="85"/>
      <c r="QN114" s="85"/>
      <c r="QO114" s="85"/>
      <c r="QP114" s="85"/>
      <c r="QQ114" s="85"/>
      <c r="QR114" s="85"/>
      <c r="QS114" s="85"/>
      <c r="QT114" s="85"/>
      <c r="QU114" s="85"/>
      <c r="QV114" s="85"/>
      <c r="QW114" s="85"/>
      <c r="QX114" s="85"/>
      <c r="QY114" s="85"/>
      <c r="QZ114" s="85"/>
      <c r="RA114" s="85"/>
      <c r="RB114" s="85"/>
      <c r="RC114" s="85"/>
      <c r="RD114" s="85"/>
      <c r="RE114" s="85"/>
      <c r="RF114" s="85"/>
      <c r="RG114" s="85"/>
      <c r="RH114" s="85"/>
      <c r="RI114" s="85"/>
      <c r="RJ114" s="85"/>
      <c r="RK114" s="85"/>
      <c r="RL114" s="85"/>
      <c r="RM114" s="85"/>
      <c r="RN114" s="85"/>
      <c r="RO114" s="85"/>
      <c r="RP114" s="85"/>
      <c r="RQ114" s="85"/>
      <c r="RR114" s="85"/>
      <c r="RS114" s="85"/>
      <c r="RT114" s="85"/>
      <c r="RU114" s="85"/>
      <c r="RV114" s="85"/>
      <c r="RW114" s="85"/>
      <c r="RX114" s="85"/>
      <c r="RY114" s="85"/>
      <c r="RZ114" s="85"/>
      <c r="SA114" s="85"/>
      <c r="SB114" s="85"/>
      <c r="SC114" s="85"/>
      <c r="SD114" s="85"/>
      <c r="SE114" s="85"/>
      <c r="SF114" s="85"/>
      <c r="SG114" s="85"/>
      <c r="SH114" s="85"/>
      <c r="SI114" s="85"/>
      <c r="SJ114" s="85"/>
      <c r="SK114" s="85"/>
      <c r="SL114" s="85"/>
      <c r="SM114" s="85"/>
      <c r="SN114" s="85"/>
      <c r="SO114" s="85"/>
      <c r="SP114" s="85"/>
      <c r="SQ114" s="85"/>
      <c r="SR114" s="85"/>
      <c r="SS114" s="85"/>
      <c r="ST114" s="85"/>
      <c r="SU114" s="85"/>
      <c r="SV114" s="85"/>
      <c r="SW114" s="85"/>
      <c r="SX114" s="85"/>
      <c r="SY114" s="85"/>
      <c r="SZ114" s="85"/>
      <c r="TA114" s="85"/>
      <c r="TB114" s="85"/>
      <c r="TC114" s="85"/>
      <c r="TD114" s="85"/>
      <c r="TE114" s="85"/>
      <c r="TF114" s="85"/>
      <c r="TG114" s="85"/>
      <c r="TH114" s="85"/>
      <c r="TI114" s="85"/>
      <c r="TJ114" s="85"/>
      <c r="TK114" s="85"/>
      <c r="TL114" s="85"/>
      <c r="TM114" s="85"/>
      <c r="TN114" s="85"/>
      <c r="TO114" s="85"/>
      <c r="TP114" s="85"/>
      <c r="TQ114" s="85"/>
      <c r="TR114" s="85"/>
      <c r="TS114" s="85"/>
      <c r="TT114" s="85"/>
      <c r="TU114" s="85"/>
      <c r="TV114" s="85"/>
      <c r="TW114" s="85"/>
      <c r="TX114" s="85"/>
      <c r="TY114" s="85"/>
      <c r="TZ114" s="85"/>
      <c r="UA114" s="85"/>
      <c r="UB114" s="85"/>
      <c r="UC114" s="85"/>
      <c r="UD114" s="85"/>
      <c r="UE114" s="85"/>
      <c r="UF114" s="85"/>
      <c r="UG114" s="85"/>
      <c r="UH114" s="85"/>
      <c r="UI114" s="85"/>
      <c r="UJ114" s="85"/>
      <c r="UK114" s="85"/>
      <c r="UL114" s="85"/>
      <c r="UM114" s="85"/>
      <c r="UN114" s="85"/>
      <c r="UO114" s="85"/>
      <c r="UP114" s="85"/>
      <c r="UQ114" s="85"/>
      <c r="UR114" s="85"/>
      <c r="US114" s="85"/>
      <c r="UT114" s="85"/>
      <c r="UU114" s="85"/>
      <c r="UV114" s="85"/>
      <c r="UW114" s="85"/>
      <c r="UX114" s="85"/>
      <c r="UY114" s="85"/>
      <c r="UZ114" s="85"/>
      <c r="VA114" s="85"/>
      <c r="VB114" s="85"/>
      <c r="VC114" s="85"/>
      <c r="VD114" s="85"/>
      <c r="VE114" s="85"/>
      <c r="VF114" s="85"/>
      <c r="VG114" s="85"/>
      <c r="VH114" s="85"/>
      <c r="VI114" s="85"/>
      <c r="VJ114" s="85"/>
      <c r="VK114" s="85"/>
      <c r="VL114" s="85"/>
      <c r="VM114" s="85"/>
      <c r="VN114" s="85"/>
      <c r="VO114" s="85"/>
      <c r="VP114" s="85"/>
      <c r="VQ114" s="85"/>
      <c r="VR114" s="85"/>
      <c r="VS114" s="85"/>
      <c r="VT114" s="85"/>
      <c r="VU114" s="85"/>
      <c r="VV114" s="85"/>
      <c r="VW114" s="85"/>
      <c r="VX114" s="85"/>
      <c r="VY114" s="85"/>
      <c r="VZ114" s="85"/>
      <c r="WA114" s="85"/>
      <c r="WB114" s="85"/>
      <c r="WC114" s="85"/>
      <c r="WD114" s="85"/>
      <c r="WE114" s="85"/>
      <c r="WF114" s="85"/>
      <c r="WG114" s="85"/>
      <c r="WH114" s="85"/>
      <c r="WI114" s="85"/>
      <c r="WJ114" s="85"/>
      <c r="WK114" s="85"/>
      <c r="WL114" s="85"/>
      <c r="WM114" s="85"/>
      <c r="WN114" s="85"/>
      <c r="WO114" s="85"/>
      <c r="WP114" s="85"/>
      <c r="WQ114" s="85"/>
      <c r="WR114" s="85"/>
      <c r="WS114" s="85"/>
      <c r="WT114" s="85"/>
      <c r="WU114" s="85"/>
      <c r="WV114" s="85"/>
      <c r="WW114" s="85"/>
      <c r="WX114" s="85"/>
      <c r="WY114" s="85"/>
      <c r="WZ114" s="85"/>
      <c r="XA114" s="85"/>
      <c r="XB114" s="85"/>
      <c r="XC114" s="85"/>
      <c r="XD114" s="85"/>
      <c r="XE114" s="85"/>
      <c r="XF114" s="85"/>
      <c r="XG114" s="85"/>
      <c r="XH114" s="85"/>
      <c r="XI114" s="85"/>
      <c r="XJ114" s="85"/>
      <c r="XK114" s="85"/>
      <c r="XL114" s="85"/>
      <c r="XM114" s="85"/>
      <c r="XN114" s="85"/>
      <c r="XO114" s="85"/>
      <c r="XP114" s="85"/>
      <c r="XQ114" s="85"/>
      <c r="XR114" s="85"/>
      <c r="XS114" s="85"/>
      <c r="XT114" s="85"/>
      <c r="XU114" s="85"/>
      <c r="XV114" s="85"/>
      <c r="XW114" s="85"/>
      <c r="XX114" s="85"/>
      <c r="XY114" s="85"/>
      <c r="XZ114" s="85"/>
      <c r="YA114" s="85"/>
      <c r="YB114" s="85"/>
      <c r="YC114" s="85"/>
      <c r="YD114" s="85"/>
      <c r="YE114" s="85"/>
      <c r="YF114" s="85"/>
      <c r="YG114" s="85"/>
      <c r="YH114" s="85"/>
      <c r="YI114" s="85"/>
      <c r="YJ114" s="85"/>
      <c r="YK114" s="85"/>
      <c r="YL114" s="85"/>
      <c r="YM114" s="85"/>
      <c r="YN114" s="85"/>
      <c r="YO114" s="85"/>
      <c r="YP114" s="85"/>
      <c r="YQ114" s="85"/>
      <c r="YR114" s="85"/>
      <c r="YS114" s="85"/>
      <c r="YT114" s="85"/>
      <c r="YU114" s="85"/>
      <c r="YV114" s="85"/>
      <c r="YW114" s="85"/>
      <c r="YX114" s="85"/>
      <c r="YY114" s="85"/>
      <c r="YZ114" s="85"/>
      <c r="ZA114" s="85"/>
      <c r="ZB114" s="85"/>
      <c r="ZC114" s="85"/>
      <c r="ZD114" s="85"/>
      <c r="ZE114" s="85"/>
      <c r="ZF114" s="85"/>
      <c r="ZG114" s="85"/>
      <c r="ZH114" s="85"/>
      <c r="ZI114" s="85"/>
      <c r="ZJ114" s="85"/>
      <c r="ZK114" s="85"/>
      <c r="ZL114" s="85"/>
      <c r="ZM114" s="85"/>
      <c r="ZN114" s="85"/>
      <c r="ZO114" s="85"/>
      <c r="ZP114" s="85"/>
      <c r="ZQ114" s="85"/>
      <c r="ZR114" s="85"/>
      <c r="ZS114" s="85"/>
      <c r="ZT114" s="85"/>
      <c r="ZU114" s="85"/>
      <c r="ZV114" s="85"/>
      <c r="ZW114" s="85"/>
      <c r="ZX114" s="85"/>
      <c r="ZY114" s="85"/>
      <c r="ZZ114" s="85"/>
      <c r="AAA114" s="85"/>
      <c r="AAB114" s="85"/>
      <c r="AAC114" s="85"/>
      <c r="AAD114" s="85"/>
      <c r="AAE114" s="85"/>
      <c r="AAF114" s="85"/>
      <c r="AAG114" s="85"/>
      <c r="AAH114" s="85"/>
      <c r="AAI114" s="85"/>
      <c r="AAJ114" s="85"/>
      <c r="AAK114" s="85"/>
      <c r="AAL114" s="85"/>
      <c r="AAM114" s="85"/>
      <c r="AAN114" s="85"/>
      <c r="AAO114" s="85"/>
      <c r="AAP114" s="85"/>
      <c r="AAQ114" s="85"/>
      <c r="AAR114" s="85"/>
      <c r="AAS114" s="85"/>
      <c r="AAT114" s="85"/>
      <c r="AAU114" s="85"/>
      <c r="AAV114" s="85"/>
      <c r="AAW114" s="85"/>
      <c r="AAX114" s="85"/>
      <c r="AAY114" s="85"/>
      <c r="AAZ114" s="85"/>
      <c r="ABA114" s="85"/>
      <c r="ABB114" s="85"/>
      <c r="ABC114" s="85"/>
      <c r="ABD114" s="85"/>
      <c r="ABE114" s="85"/>
      <c r="ABF114" s="85"/>
      <c r="ABG114" s="85"/>
      <c r="ABH114" s="85"/>
      <c r="ABI114" s="85"/>
      <c r="ABJ114" s="85"/>
      <c r="ABK114" s="85"/>
      <c r="ABL114" s="85"/>
      <c r="ABM114" s="85"/>
      <c r="ABN114" s="85"/>
      <c r="ABO114" s="85"/>
      <c r="ABP114" s="85"/>
      <c r="ABQ114" s="85"/>
      <c r="ABR114" s="85"/>
      <c r="ABS114" s="85"/>
      <c r="ABT114" s="85"/>
      <c r="ABU114" s="85"/>
      <c r="ABV114" s="85"/>
      <c r="ABW114" s="85"/>
      <c r="ABX114" s="85"/>
      <c r="ABY114" s="85"/>
      <c r="ABZ114" s="85"/>
      <c r="ACA114" s="85"/>
      <c r="ACB114" s="85"/>
      <c r="ACC114" s="85"/>
      <c r="ACD114" s="85"/>
      <c r="ACE114" s="85"/>
      <c r="ACF114" s="85"/>
      <c r="ACG114" s="85"/>
      <c r="ACH114" s="85"/>
      <c r="ACI114" s="85"/>
      <c r="ACJ114" s="85"/>
      <c r="ACK114" s="85"/>
      <c r="ACL114" s="85"/>
      <c r="ACM114" s="85"/>
      <c r="ACN114" s="85"/>
      <c r="ACO114" s="85"/>
      <c r="ACP114" s="85"/>
      <c r="ACQ114" s="85"/>
      <c r="ACR114" s="85"/>
      <c r="ACS114" s="85"/>
      <c r="ACT114" s="85"/>
      <c r="ACU114" s="85"/>
      <c r="ACV114" s="85"/>
      <c r="ACW114" s="85"/>
      <c r="ACX114" s="85"/>
      <c r="ACY114" s="85"/>
      <c r="ACZ114" s="85"/>
      <c r="ADA114" s="85"/>
      <c r="ADB114" s="85"/>
      <c r="ADC114" s="85"/>
      <c r="ADD114" s="85"/>
      <c r="ADE114" s="85"/>
      <c r="ADF114" s="85"/>
      <c r="ADG114" s="85"/>
      <c r="ADH114" s="85"/>
      <c r="ADI114" s="85"/>
      <c r="ADJ114" s="85"/>
      <c r="ADK114" s="85"/>
      <c r="ADL114" s="85"/>
      <c r="ADM114" s="85"/>
      <c r="ADN114" s="85"/>
      <c r="ADO114" s="85"/>
      <c r="ADP114" s="85"/>
      <c r="ADQ114" s="85"/>
      <c r="ADR114" s="85"/>
      <c r="ADS114" s="85"/>
      <c r="ADT114" s="85"/>
      <c r="ADU114" s="85"/>
      <c r="ADV114" s="85"/>
      <c r="ADW114" s="85"/>
      <c r="ADX114" s="85"/>
      <c r="ADY114" s="85"/>
      <c r="ADZ114" s="85"/>
      <c r="AEA114" s="85"/>
      <c r="AEB114" s="85"/>
      <c r="AEC114" s="85"/>
      <c r="AED114" s="85"/>
      <c r="AEE114" s="85"/>
      <c r="AEF114" s="85"/>
      <c r="AEG114" s="85"/>
      <c r="AEH114" s="85"/>
      <c r="AEI114" s="85"/>
      <c r="AEJ114" s="85"/>
      <c r="AEK114" s="85"/>
      <c r="AEL114" s="85"/>
      <c r="AEM114" s="85"/>
      <c r="AEN114" s="85"/>
      <c r="AEO114" s="85"/>
      <c r="AEP114" s="85"/>
      <c r="AEQ114" s="85"/>
      <c r="AER114" s="85"/>
      <c r="AES114" s="85"/>
      <c r="AET114" s="85"/>
      <c r="AEU114" s="85"/>
      <c r="AEV114" s="85"/>
      <c r="AEW114" s="85"/>
      <c r="AEX114" s="85"/>
      <c r="AEY114" s="85"/>
      <c r="AEZ114" s="85"/>
      <c r="AFA114" s="85"/>
      <c r="AFB114" s="85"/>
      <c r="AFC114" s="85"/>
      <c r="AFD114" s="85"/>
      <c r="AFE114" s="85"/>
      <c r="AFF114" s="85"/>
      <c r="AFG114" s="85"/>
      <c r="AFH114" s="85"/>
      <c r="AFI114" s="85"/>
      <c r="AFJ114" s="85"/>
      <c r="AFK114" s="85"/>
      <c r="AFL114" s="85"/>
      <c r="AFM114" s="85"/>
      <c r="AFN114" s="85"/>
      <c r="AFO114" s="85"/>
      <c r="AFP114" s="85"/>
      <c r="AFQ114" s="85"/>
      <c r="AFR114" s="85"/>
      <c r="AFS114" s="85"/>
      <c r="AFT114" s="85"/>
      <c r="AFU114" s="85"/>
      <c r="AFV114" s="85"/>
      <c r="AFW114" s="85"/>
      <c r="AFX114" s="85"/>
      <c r="AFY114" s="85"/>
      <c r="AFZ114" s="85"/>
      <c r="AGA114" s="85"/>
      <c r="AGB114" s="85"/>
      <c r="AGC114" s="85"/>
      <c r="AGD114" s="85"/>
      <c r="AGE114" s="85"/>
      <c r="AGF114" s="85"/>
      <c r="AGG114" s="85"/>
      <c r="AGH114" s="85"/>
      <c r="AGI114" s="85"/>
      <c r="AGJ114" s="85"/>
      <c r="AGK114" s="85"/>
      <c r="AGL114" s="85"/>
      <c r="AGM114" s="85"/>
      <c r="AGN114" s="85"/>
      <c r="AGO114" s="85"/>
      <c r="AGP114" s="85"/>
      <c r="AGQ114" s="85"/>
      <c r="AGR114" s="85"/>
      <c r="AGS114" s="85"/>
      <c r="AGT114" s="85"/>
      <c r="AGU114" s="85"/>
      <c r="AGV114" s="85"/>
      <c r="AGW114" s="85"/>
      <c r="AGX114" s="85"/>
      <c r="AGY114" s="85"/>
      <c r="AGZ114" s="85"/>
      <c r="AHA114" s="85"/>
      <c r="AHB114" s="85"/>
      <c r="AHC114" s="85"/>
      <c r="AHD114" s="85"/>
      <c r="AHE114" s="85"/>
      <c r="AHF114" s="85"/>
      <c r="AHG114" s="85"/>
      <c r="AHH114" s="85"/>
      <c r="AHI114" s="85"/>
      <c r="AHJ114" s="85"/>
      <c r="AHK114" s="85"/>
      <c r="AHL114" s="85"/>
      <c r="AHM114" s="85"/>
      <c r="AHN114" s="85"/>
      <c r="AHO114" s="85"/>
      <c r="AHP114" s="85"/>
      <c r="AHQ114" s="85"/>
      <c r="AHR114" s="85"/>
      <c r="AHS114" s="85"/>
      <c r="AHT114" s="85"/>
      <c r="AHU114" s="85"/>
      <c r="AHV114" s="85"/>
      <c r="AHW114" s="85"/>
      <c r="AHX114" s="85"/>
      <c r="AHY114" s="85"/>
      <c r="AHZ114" s="85"/>
      <c r="AIA114" s="85"/>
      <c r="AIB114" s="85"/>
      <c r="AIC114" s="85"/>
      <c r="AID114" s="85"/>
      <c r="AIE114" s="85"/>
      <c r="AIF114" s="85"/>
      <c r="AIG114" s="85"/>
      <c r="AIH114" s="85"/>
      <c r="AII114" s="85"/>
      <c r="AIJ114" s="85"/>
      <c r="AIK114" s="85"/>
      <c r="AIL114" s="85"/>
      <c r="AIM114" s="85"/>
      <c r="AIN114" s="85"/>
      <c r="AIO114" s="85"/>
      <c r="AIP114" s="85"/>
      <c r="AIQ114" s="85"/>
      <c r="AIR114" s="85"/>
      <c r="AIS114" s="85"/>
      <c r="AIT114" s="85"/>
      <c r="AIU114" s="85"/>
      <c r="AIV114" s="85"/>
      <c r="AIW114" s="85"/>
      <c r="AIX114" s="85"/>
      <c r="AIY114" s="85"/>
      <c r="AIZ114" s="85"/>
      <c r="AJA114" s="85"/>
      <c r="AJB114" s="85"/>
      <c r="AJC114" s="85"/>
      <c r="AJD114" s="85"/>
      <c r="AJE114" s="85"/>
      <c r="AJF114" s="85"/>
      <c r="AJG114" s="85"/>
      <c r="AJH114" s="85"/>
      <c r="AJI114" s="85"/>
      <c r="AJJ114" s="85"/>
      <c r="AJK114" s="85"/>
      <c r="AJL114" s="85"/>
      <c r="AJM114" s="85"/>
      <c r="AJN114" s="85"/>
      <c r="AJO114" s="85"/>
      <c r="AJP114" s="85"/>
      <c r="AJQ114" s="85"/>
      <c r="AJR114" s="85"/>
      <c r="AJS114" s="85"/>
      <c r="AJT114" s="85"/>
      <c r="AJU114" s="85"/>
      <c r="AJV114" s="85"/>
      <c r="AJW114" s="85"/>
      <c r="AJX114" s="85"/>
      <c r="AJY114" s="85"/>
      <c r="AJZ114" s="85"/>
      <c r="AKA114" s="85"/>
      <c r="AKB114" s="85"/>
      <c r="AKC114" s="85"/>
      <c r="AKD114" s="85"/>
      <c r="AKE114" s="85"/>
      <c r="AKF114" s="85"/>
      <c r="AKG114" s="85"/>
      <c r="AKH114" s="85"/>
      <c r="AKI114" s="85"/>
      <c r="AKJ114" s="85"/>
      <c r="AKK114" s="85"/>
      <c r="AKL114" s="85"/>
      <c r="AKM114" s="85"/>
      <c r="AKN114" s="85"/>
      <c r="AKO114" s="85"/>
      <c r="AKP114" s="85"/>
      <c r="AKQ114" s="85"/>
      <c r="AKR114" s="85"/>
      <c r="AKS114" s="85"/>
      <c r="AKT114" s="85"/>
      <c r="AKU114" s="85"/>
      <c r="AKV114" s="85"/>
      <c r="AKW114" s="85"/>
      <c r="AKX114" s="85"/>
      <c r="AKY114" s="85"/>
      <c r="AKZ114" s="85"/>
      <c r="ALA114" s="85"/>
      <c r="ALB114" s="85"/>
      <c r="ALC114" s="85"/>
      <c r="ALD114" s="85"/>
      <c r="ALE114" s="85"/>
      <c r="ALF114" s="85"/>
      <c r="ALG114" s="85"/>
      <c r="ALH114" s="85"/>
      <c r="ALI114" s="85"/>
      <c r="ALJ114" s="85"/>
      <c r="ALK114" s="85"/>
      <c r="ALL114" s="85"/>
      <c r="ALM114" s="85"/>
      <c r="ALN114" s="85"/>
      <c r="ALO114" s="85"/>
      <c r="ALP114" s="85"/>
      <c r="ALQ114" s="85"/>
      <c r="ALR114" s="85"/>
      <c r="ALS114" s="85"/>
      <c r="ALT114" s="85"/>
      <c r="ALU114" s="85"/>
      <c r="ALV114" s="85"/>
      <c r="ALW114" s="85"/>
      <c r="ALX114" s="85"/>
      <c r="ALY114" s="85"/>
      <c r="ALZ114" s="85"/>
      <c r="AMA114" s="85"/>
      <c r="AMB114" s="85"/>
      <c r="AMC114" s="85"/>
      <c r="AMD114" s="85"/>
      <c r="AME114" s="85"/>
      <c r="AMF114" s="85"/>
      <c r="AMG114" s="85"/>
      <c r="AMH114" s="85"/>
      <c r="AMI114" s="85"/>
      <c r="AMJ114" s="85"/>
      <c r="AMK114" s="85"/>
      <c r="AML114" s="85"/>
      <c r="AMM114" s="85"/>
      <c r="AMN114" s="85"/>
      <c r="AMO114" s="85"/>
      <c r="AMP114" s="85"/>
      <c r="AMQ114" s="85"/>
      <c r="AMR114" s="85"/>
      <c r="AMS114" s="85"/>
      <c r="AMT114" s="85"/>
      <c r="AMU114" s="85"/>
      <c r="AMV114" s="85"/>
      <c r="AMW114" s="85"/>
      <c r="AMX114" s="85"/>
      <c r="AMY114" s="85"/>
      <c r="AMZ114" s="85"/>
      <c r="ANA114" s="85"/>
      <c r="ANB114" s="85"/>
      <c r="ANC114" s="85"/>
      <c r="AND114" s="85"/>
      <c r="ANE114" s="85"/>
      <c r="ANF114" s="85"/>
      <c r="ANG114" s="85"/>
      <c r="ANH114" s="85"/>
      <c r="ANI114" s="85"/>
      <c r="ANJ114" s="85"/>
      <c r="ANK114" s="85"/>
      <c r="ANL114" s="85"/>
      <c r="ANM114" s="85"/>
      <c r="ANN114" s="85"/>
      <c r="ANO114" s="85"/>
      <c r="ANP114" s="85"/>
      <c r="ANQ114" s="85"/>
      <c r="ANR114" s="85"/>
      <c r="ANS114" s="85"/>
      <c r="ANT114" s="85"/>
      <c r="ANU114" s="85"/>
      <c r="ANV114" s="85"/>
      <c r="ANW114" s="85"/>
      <c r="ANX114" s="85"/>
      <c r="ANY114" s="85"/>
      <c r="ANZ114" s="85"/>
      <c r="AOA114" s="85"/>
      <c r="AOB114" s="85"/>
      <c r="AOC114" s="85"/>
      <c r="AOD114" s="85"/>
      <c r="AOE114" s="85"/>
      <c r="AOF114" s="85"/>
      <c r="AOG114" s="85"/>
      <c r="AOH114" s="85"/>
      <c r="AOI114" s="85"/>
      <c r="AOJ114" s="85"/>
      <c r="AOK114" s="85"/>
      <c r="AOL114" s="85"/>
      <c r="AOM114" s="85"/>
      <c r="AON114" s="85"/>
      <c r="AOO114" s="85"/>
      <c r="AOP114" s="85"/>
      <c r="AOQ114" s="85"/>
      <c r="AOR114" s="85"/>
      <c r="AOS114" s="85"/>
      <c r="AOT114" s="85"/>
      <c r="AOU114" s="85"/>
      <c r="AOV114" s="85"/>
      <c r="AOW114" s="85"/>
      <c r="AOX114" s="85"/>
      <c r="AOY114" s="85"/>
      <c r="AOZ114" s="85"/>
      <c r="APA114" s="85"/>
      <c r="APB114" s="85"/>
      <c r="APC114" s="85"/>
      <c r="APD114" s="85"/>
      <c r="APE114" s="85"/>
      <c r="APF114" s="85"/>
      <c r="APG114" s="85"/>
      <c r="APH114" s="85"/>
      <c r="API114" s="85"/>
      <c r="APJ114" s="85"/>
      <c r="APK114" s="85"/>
      <c r="APL114" s="85"/>
      <c r="APM114" s="85"/>
      <c r="APN114" s="85"/>
      <c r="APO114" s="85"/>
      <c r="APP114" s="85"/>
      <c r="APQ114" s="85"/>
      <c r="APR114" s="85"/>
      <c r="APS114" s="85"/>
      <c r="APT114" s="85"/>
      <c r="APU114" s="85"/>
      <c r="APV114" s="85"/>
      <c r="APW114" s="85"/>
      <c r="APX114" s="85"/>
      <c r="APY114" s="85"/>
      <c r="APZ114" s="85"/>
      <c r="AQA114" s="85"/>
      <c r="AQB114" s="85"/>
      <c r="AQC114" s="85"/>
      <c r="AQD114" s="85"/>
      <c r="AQE114" s="85"/>
      <c r="AQF114" s="85"/>
      <c r="AQG114" s="85"/>
      <c r="AQH114" s="85"/>
      <c r="AQI114" s="85"/>
      <c r="AQJ114" s="85"/>
      <c r="AQK114" s="85"/>
      <c r="AQL114" s="85"/>
      <c r="AQM114" s="85"/>
      <c r="AQN114" s="85"/>
      <c r="AQO114" s="85"/>
      <c r="AQP114" s="85"/>
      <c r="AQQ114" s="85"/>
      <c r="AQR114" s="85"/>
      <c r="AQS114" s="85"/>
      <c r="AQT114" s="85"/>
      <c r="AQU114" s="85"/>
      <c r="AQV114" s="85"/>
      <c r="AQW114" s="85"/>
      <c r="AQX114" s="85"/>
      <c r="AQY114" s="85"/>
      <c r="AQZ114" s="85"/>
      <c r="ARA114" s="85"/>
      <c r="ARB114" s="85"/>
      <c r="ARC114" s="85"/>
      <c r="ARD114" s="85"/>
      <c r="ARE114" s="85"/>
      <c r="ARF114" s="85"/>
      <c r="ARG114" s="85"/>
      <c r="ARH114" s="85"/>
      <c r="ARI114" s="85"/>
      <c r="ARJ114" s="85"/>
      <c r="ARK114" s="85"/>
      <c r="ARL114" s="85"/>
      <c r="ARM114" s="85"/>
      <c r="ARN114" s="85"/>
      <c r="ARO114" s="85"/>
      <c r="ARP114" s="85"/>
      <c r="ARQ114" s="85"/>
      <c r="ARR114" s="85"/>
      <c r="ARS114" s="85"/>
      <c r="ART114" s="85"/>
      <c r="ARU114" s="85"/>
      <c r="ARV114" s="85"/>
      <c r="ARW114" s="85"/>
      <c r="ARX114" s="85"/>
      <c r="ARY114" s="85"/>
      <c r="ARZ114" s="85"/>
      <c r="ASA114" s="85"/>
      <c r="ASB114" s="85"/>
      <c r="ASC114" s="85"/>
      <c r="ASD114" s="85"/>
      <c r="ASE114" s="85"/>
      <c r="ASF114" s="85"/>
      <c r="ASG114" s="85"/>
      <c r="ASH114" s="85"/>
      <c r="ASI114" s="85"/>
      <c r="ASJ114" s="85"/>
      <c r="ASK114" s="85"/>
      <c r="ASL114" s="85"/>
      <c r="ASM114" s="85"/>
      <c r="ASN114" s="85"/>
      <c r="ASO114" s="85"/>
      <c r="ASP114" s="85"/>
      <c r="ASQ114" s="85"/>
      <c r="ASR114" s="85"/>
      <c r="ASS114" s="85"/>
      <c r="AST114" s="85"/>
      <c r="ASU114" s="85"/>
      <c r="ASV114" s="85"/>
      <c r="ASW114" s="85"/>
      <c r="ASX114" s="85"/>
      <c r="ASY114" s="85"/>
      <c r="ASZ114" s="85"/>
      <c r="ATA114" s="85"/>
      <c r="ATB114" s="85"/>
      <c r="ATC114" s="85"/>
      <c r="ATD114" s="85"/>
      <c r="ATE114" s="85"/>
      <c r="ATF114" s="85"/>
      <c r="ATG114" s="85"/>
      <c r="ATH114" s="85"/>
      <c r="ATI114" s="85"/>
      <c r="ATJ114" s="85"/>
      <c r="ATK114" s="85"/>
      <c r="ATL114" s="85"/>
      <c r="ATM114" s="85"/>
      <c r="ATN114" s="85"/>
      <c r="ATO114" s="85"/>
      <c r="ATP114" s="85"/>
      <c r="ATQ114" s="85"/>
      <c r="ATR114" s="85"/>
      <c r="ATS114" s="85"/>
      <c r="ATT114" s="85"/>
      <c r="ATU114" s="85"/>
      <c r="ATV114" s="85"/>
      <c r="ATW114" s="85"/>
      <c r="ATX114" s="85"/>
      <c r="ATY114" s="85"/>
      <c r="ATZ114" s="85"/>
      <c r="AUA114" s="85"/>
      <c r="AUB114" s="85"/>
      <c r="AUC114" s="85"/>
      <c r="AUD114" s="85"/>
      <c r="AUE114" s="85"/>
      <c r="AUF114" s="85"/>
      <c r="AUG114" s="85"/>
      <c r="AUH114" s="85"/>
      <c r="AUI114" s="85"/>
      <c r="AUJ114" s="85"/>
      <c r="AUK114" s="85"/>
      <c r="AUL114" s="85"/>
      <c r="AUM114" s="85"/>
      <c r="AUN114" s="85"/>
      <c r="AUO114" s="85"/>
      <c r="AUP114" s="85"/>
      <c r="AUQ114" s="85"/>
      <c r="AUR114" s="85"/>
      <c r="AUS114" s="85"/>
      <c r="AUT114" s="85"/>
      <c r="AUU114" s="85"/>
      <c r="AUV114" s="85"/>
      <c r="AUW114" s="85"/>
      <c r="AUX114" s="85"/>
      <c r="AUY114" s="85"/>
      <c r="AUZ114" s="85"/>
      <c r="AVA114" s="85"/>
      <c r="AVB114" s="85"/>
      <c r="AVC114" s="85"/>
      <c r="AVD114" s="85"/>
      <c r="AVE114" s="85"/>
      <c r="AVF114" s="85"/>
      <c r="AVG114" s="85"/>
      <c r="AVH114" s="85"/>
      <c r="AVI114" s="85"/>
      <c r="AVJ114" s="85"/>
      <c r="AVK114" s="85"/>
      <c r="AVL114" s="85"/>
      <c r="AVM114" s="85"/>
      <c r="AVN114" s="85"/>
      <c r="AVO114" s="85"/>
      <c r="AVP114" s="85"/>
      <c r="AVQ114" s="85"/>
      <c r="AVR114" s="85"/>
      <c r="AVS114" s="85"/>
      <c r="AVT114" s="85"/>
      <c r="AVU114" s="85"/>
      <c r="AVV114" s="85"/>
      <c r="AVW114" s="85"/>
      <c r="AVX114" s="85"/>
      <c r="AVY114" s="85"/>
      <c r="AVZ114" s="85"/>
      <c r="AWA114" s="85"/>
      <c r="AWB114" s="85"/>
      <c r="AWC114" s="85"/>
      <c r="AWD114" s="85"/>
      <c r="AWE114" s="85"/>
      <c r="AWF114" s="85"/>
      <c r="AWG114" s="85"/>
      <c r="AWH114" s="85"/>
      <c r="AWI114" s="85"/>
      <c r="AWJ114" s="85"/>
      <c r="AWK114" s="85"/>
      <c r="AWL114" s="85"/>
      <c r="AWM114" s="85"/>
      <c r="AWN114" s="85"/>
      <c r="AWO114" s="85"/>
      <c r="AWP114" s="85"/>
      <c r="AWQ114" s="85"/>
      <c r="AWR114" s="85"/>
      <c r="AWS114" s="85"/>
      <c r="AWT114" s="85"/>
      <c r="AWU114" s="85"/>
      <c r="AWV114" s="85"/>
      <c r="AWW114" s="85"/>
      <c r="AWX114" s="85"/>
      <c r="AWY114" s="85"/>
      <c r="AWZ114" s="85"/>
      <c r="AXA114" s="85"/>
      <c r="AXB114" s="85"/>
      <c r="AXC114" s="85"/>
      <c r="AXD114" s="85"/>
      <c r="AXE114" s="85"/>
      <c r="AXF114" s="85"/>
      <c r="AXG114" s="85"/>
      <c r="AXH114" s="85"/>
      <c r="AXI114" s="85"/>
      <c r="AXJ114" s="85"/>
      <c r="AXK114" s="85"/>
      <c r="AXL114" s="85"/>
      <c r="AXM114" s="85"/>
      <c r="AXN114" s="85"/>
      <c r="AXO114" s="85"/>
      <c r="AXP114" s="85"/>
      <c r="AXQ114" s="85"/>
      <c r="AXR114" s="85"/>
      <c r="AXS114" s="85"/>
      <c r="AXT114" s="85"/>
      <c r="AXU114" s="85"/>
      <c r="AXV114" s="85"/>
      <c r="AXW114" s="85"/>
      <c r="AXX114" s="85"/>
      <c r="AXY114" s="85"/>
      <c r="AXZ114" s="85"/>
      <c r="AYA114" s="85"/>
      <c r="AYB114" s="85"/>
      <c r="AYC114" s="85"/>
      <c r="AYD114" s="85"/>
      <c r="AYE114" s="85"/>
      <c r="AYF114" s="85"/>
      <c r="AYG114" s="85"/>
      <c r="AYH114" s="85"/>
      <c r="AYI114" s="85"/>
      <c r="AYJ114" s="85"/>
      <c r="AYK114" s="85"/>
      <c r="AYL114" s="85"/>
      <c r="AYM114" s="85"/>
      <c r="AYN114" s="85"/>
      <c r="AYO114" s="85"/>
      <c r="AYP114" s="85"/>
      <c r="AYQ114" s="85"/>
      <c r="AYR114" s="85"/>
      <c r="AYS114" s="85"/>
      <c r="AYT114" s="85"/>
      <c r="AYU114" s="85"/>
      <c r="AYV114" s="85"/>
      <c r="AYW114" s="85"/>
      <c r="AYX114" s="85"/>
      <c r="AYY114" s="85"/>
      <c r="AYZ114" s="85"/>
      <c r="AZA114" s="85"/>
      <c r="AZB114" s="85"/>
      <c r="AZC114" s="85"/>
      <c r="AZD114" s="85"/>
      <c r="AZE114" s="85"/>
      <c r="AZF114" s="85"/>
      <c r="AZG114" s="85"/>
      <c r="AZH114" s="85"/>
      <c r="AZI114" s="85"/>
      <c r="AZJ114" s="85"/>
      <c r="AZK114" s="85"/>
      <c r="AZL114" s="85"/>
      <c r="AZM114" s="85"/>
      <c r="AZN114" s="85"/>
      <c r="AZO114" s="85"/>
      <c r="AZP114" s="85"/>
      <c r="AZQ114" s="85"/>
      <c r="AZR114" s="85"/>
      <c r="AZS114" s="85"/>
      <c r="AZT114" s="85"/>
      <c r="AZU114" s="85"/>
      <c r="AZV114" s="85"/>
      <c r="AZW114" s="85"/>
      <c r="AZX114" s="85"/>
      <c r="AZY114" s="85"/>
      <c r="AZZ114" s="85"/>
      <c r="BAA114" s="85"/>
      <c r="BAB114" s="85"/>
      <c r="BAC114" s="85"/>
      <c r="BAD114" s="85"/>
      <c r="BAE114" s="85"/>
      <c r="BAF114" s="85"/>
      <c r="BAG114" s="85"/>
      <c r="BAH114" s="85"/>
      <c r="BAI114" s="85"/>
      <c r="BAJ114" s="85"/>
      <c r="BAK114" s="85"/>
      <c r="BAL114" s="85"/>
      <c r="BAM114" s="85"/>
      <c r="BAN114" s="85"/>
      <c r="BAO114" s="85"/>
      <c r="BAP114" s="85"/>
      <c r="BAQ114" s="85"/>
      <c r="BAR114" s="85"/>
      <c r="BAS114" s="85"/>
      <c r="BAT114" s="85"/>
      <c r="BAU114" s="85"/>
      <c r="BAV114" s="85"/>
      <c r="BAW114" s="85"/>
      <c r="BAX114" s="85"/>
      <c r="BAY114" s="85"/>
      <c r="BAZ114" s="85"/>
      <c r="BBA114" s="85"/>
      <c r="BBB114" s="85"/>
      <c r="BBC114" s="85"/>
      <c r="BBD114" s="85"/>
      <c r="BBE114" s="85"/>
      <c r="BBF114" s="85"/>
      <c r="BBG114" s="85"/>
      <c r="BBH114" s="85"/>
      <c r="BBI114" s="85"/>
      <c r="BBJ114" s="85"/>
      <c r="BBK114" s="85"/>
      <c r="BBL114" s="85"/>
      <c r="BBM114" s="85"/>
      <c r="BBN114" s="85"/>
      <c r="BBO114" s="85"/>
      <c r="BBP114" s="85"/>
      <c r="BBQ114" s="85"/>
      <c r="BBR114" s="85"/>
      <c r="BBS114" s="85"/>
      <c r="BBT114" s="85"/>
      <c r="BBU114" s="85"/>
      <c r="BBV114" s="85"/>
      <c r="BBW114" s="85"/>
      <c r="BBX114" s="85"/>
      <c r="BBY114" s="85"/>
      <c r="BBZ114" s="85"/>
      <c r="BCA114" s="85"/>
      <c r="BCB114" s="85"/>
      <c r="BCC114" s="85"/>
      <c r="BCD114" s="85"/>
      <c r="BCE114" s="85"/>
      <c r="BCF114" s="85"/>
      <c r="BCG114" s="85"/>
      <c r="BCH114" s="85"/>
      <c r="BCI114" s="85"/>
      <c r="BCJ114" s="85"/>
      <c r="BCK114" s="85"/>
      <c r="BCL114" s="85"/>
      <c r="BCM114" s="85"/>
      <c r="BCN114" s="85"/>
      <c r="BCO114" s="85"/>
      <c r="BCP114" s="85"/>
      <c r="BCQ114" s="85"/>
      <c r="BCR114" s="85"/>
      <c r="BCS114" s="85"/>
      <c r="BCT114" s="85"/>
      <c r="BCU114" s="85"/>
      <c r="BCV114" s="85"/>
      <c r="BCW114" s="85"/>
      <c r="BCX114" s="85"/>
      <c r="BCY114" s="85"/>
      <c r="BCZ114" s="85"/>
      <c r="BDA114" s="85"/>
      <c r="BDB114" s="85"/>
      <c r="BDC114" s="85"/>
      <c r="BDD114" s="85"/>
      <c r="BDE114" s="85"/>
      <c r="BDF114" s="85"/>
      <c r="BDG114" s="85"/>
      <c r="BDH114" s="85"/>
      <c r="BDI114" s="85"/>
      <c r="BDJ114" s="85"/>
      <c r="BDK114" s="85"/>
      <c r="BDL114" s="85"/>
      <c r="BDM114" s="85"/>
      <c r="BDN114" s="85"/>
      <c r="BDO114" s="85"/>
      <c r="BDP114" s="85"/>
      <c r="BDQ114" s="85"/>
      <c r="BDR114" s="85"/>
      <c r="BDS114" s="85"/>
      <c r="BDT114" s="85"/>
      <c r="BDU114" s="85"/>
      <c r="BDV114" s="85"/>
      <c r="BDW114" s="85"/>
      <c r="BDX114" s="85"/>
      <c r="BDY114" s="85"/>
      <c r="BDZ114" s="85"/>
      <c r="BEA114" s="85"/>
      <c r="BEB114" s="85"/>
      <c r="BEC114" s="85"/>
      <c r="BED114" s="85"/>
      <c r="BEE114" s="85"/>
      <c r="BEF114" s="85"/>
      <c r="BEG114" s="85"/>
      <c r="BEH114" s="85"/>
      <c r="BEI114" s="85"/>
      <c r="BEJ114" s="85"/>
      <c r="BEK114" s="85"/>
      <c r="BEL114" s="85"/>
      <c r="BEM114" s="85"/>
      <c r="BEN114" s="85"/>
      <c r="BEO114" s="85"/>
      <c r="BEP114" s="85"/>
      <c r="BEQ114" s="85"/>
      <c r="BER114" s="85"/>
      <c r="BES114" s="85"/>
      <c r="BET114" s="85"/>
      <c r="BEU114" s="85"/>
      <c r="BEV114" s="85"/>
      <c r="BEW114" s="85"/>
      <c r="BEX114" s="85"/>
      <c r="BEY114" s="85"/>
      <c r="BEZ114" s="85"/>
      <c r="BFA114" s="85"/>
      <c r="BFB114" s="85"/>
      <c r="BFC114" s="85"/>
      <c r="BFD114" s="85"/>
      <c r="BFE114" s="85"/>
      <c r="BFF114" s="85"/>
      <c r="BFG114" s="85"/>
      <c r="BFH114" s="85"/>
      <c r="BFI114" s="85"/>
      <c r="BFJ114" s="85"/>
      <c r="BFK114" s="85"/>
      <c r="BFL114" s="85"/>
      <c r="BFM114" s="85"/>
      <c r="BFN114" s="85"/>
      <c r="BFO114" s="85"/>
      <c r="BFP114" s="85"/>
      <c r="BFQ114" s="85"/>
      <c r="BFR114" s="85"/>
      <c r="BFS114" s="85"/>
      <c r="BFT114" s="85"/>
      <c r="BFU114" s="85"/>
      <c r="BFV114" s="85"/>
      <c r="BFW114" s="85"/>
      <c r="BFX114" s="85"/>
      <c r="BFY114" s="85"/>
      <c r="BFZ114" s="85"/>
      <c r="BGA114" s="85"/>
      <c r="BGB114" s="85"/>
      <c r="BGC114" s="85"/>
      <c r="BGD114" s="85"/>
      <c r="BGE114" s="85"/>
      <c r="BGF114" s="85"/>
      <c r="BGG114" s="85"/>
      <c r="BGH114" s="85"/>
      <c r="BGI114" s="85"/>
      <c r="BGJ114" s="85"/>
      <c r="BGK114" s="85"/>
      <c r="BGL114" s="85"/>
      <c r="BGM114" s="85"/>
      <c r="BGN114" s="85"/>
      <c r="BGO114" s="85"/>
      <c r="BGP114" s="85"/>
      <c r="BGQ114" s="85"/>
      <c r="BGR114" s="85"/>
      <c r="BGS114" s="85"/>
      <c r="BGT114" s="85"/>
      <c r="BGU114" s="85"/>
      <c r="BGV114" s="85"/>
      <c r="BGW114" s="85"/>
      <c r="BGX114" s="85"/>
      <c r="BGY114" s="85"/>
      <c r="BGZ114" s="85"/>
      <c r="BHA114" s="85"/>
      <c r="BHB114" s="85"/>
      <c r="BHC114" s="85"/>
      <c r="BHD114" s="85"/>
      <c r="BHE114" s="85"/>
      <c r="BHF114" s="85"/>
      <c r="BHG114" s="85"/>
      <c r="BHH114" s="85"/>
      <c r="BHI114" s="85"/>
      <c r="BHJ114" s="85"/>
      <c r="BHK114" s="85"/>
      <c r="BHL114" s="85"/>
      <c r="BHM114" s="85"/>
      <c r="BHN114" s="85"/>
      <c r="BHO114" s="85"/>
      <c r="BHP114" s="85"/>
      <c r="BHQ114" s="85"/>
      <c r="BHR114" s="85"/>
      <c r="BHS114" s="85"/>
      <c r="BHT114" s="85"/>
      <c r="BHU114" s="85"/>
      <c r="BHV114" s="85"/>
      <c r="BHW114" s="85"/>
      <c r="BHX114" s="85"/>
      <c r="BHY114" s="85"/>
      <c r="BHZ114" s="85"/>
      <c r="BIA114" s="85"/>
      <c r="BIB114" s="85"/>
      <c r="BIC114" s="85"/>
      <c r="BID114" s="85"/>
      <c r="BIE114" s="85"/>
      <c r="BIF114" s="85"/>
      <c r="BIG114" s="85"/>
      <c r="BIH114" s="85"/>
      <c r="BII114" s="85"/>
      <c r="BIJ114" s="85"/>
      <c r="BIK114" s="85"/>
      <c r="BIL114" s="85"/>
      <c r="BIM114" s="85"/>
      <c r="BIN114" s="85"/>
      <c r="BIO114" s="85"/>
      <c r="BIP114" s="85"/>
      <c r="BIQ114" s="85"/>
      <c r="BIR114" s="85"/>
      <c r="BIS114" s="85"/>
      <c r="BIT114" s="85"/>
      <c r="BIU114" s="85"/>
      <c r="BIV114" s="85"/>
      <c r="BIW114" s="85"/>
      <c r="BIX114" s="85"/>
      <c r="BIY114" s="85"/>
      <c r="BIZ114" s="85"/>
      <c r="BJA114" s="85"/>
      <c r="BJB114" s="85"/>
      <c r="BJC114" s="85"/>
      <c r="BJD114" s="85"/>
      <c r="BJE114" s="85"/>
      <c r="BJF114" s="85"/>
      <c r="BJG114" s="85"/>
      <c r="BJH114" s="85"/>
      <c r="BJI114" s="85"/>
      <c r="BJJ114" s="85"/>
      <c r="BJK114" s="85"/>
      <c r="BJL114" s="85"/>
      <c r="BJM114" s="85"/>
      <c r="BJN114" s="85"/>
      <c r="BJO114" s="85"/>
      <c r="BJP114" s="85"/>
      <c r="BJQ114" s="85"/>
      <c r="BJR114" s="85"/>
      <c r="BJS114" s="85"/>
      <c r="BJT114" s="85"/>
      <c r="BJU114" s="85"/>
      <c r="BJV114" s="85"/>
      <c r="BJW114" s="85"/>
      <c r="BJX114" s="85"/>
      <c r="BJY114" s="85"/>
      <c r="BJZ114" s="85"/>
      <c r="BKA114" s="85"/>
      <c r="BKB114" s="85"/>
      <c r="BKC114" s="85"/>
      <c r="BKD114" s="85"/>
      <c r="BKE114" s="85"/>
      <c r="BKF114" s="85"/>
      <c r="BKG114" s="85"/>
      <c r="BKH114" s="85"/>
      <c r="BKI114" s="85"/>
      <c r="BKJ114" s="85"/>
      <c r="BKK114" s="85"/>
      <c r="BKL114" s="85"/>
      <c r="BKM114" s="85"/>
      <c r="BKN114" s="85"/>
      <c r="BKO114" s="85"/>
      <c r="BKP114" s="85"/>
      <c r="BKQ114" s="85"/>
      <c r="BKR114" s="85"/>
      <c r="BKS114" s="85"/>
      <c r="BKT114" s="85"/>
      <c r="BKU114" s="85"/>
      <c r="BKV114" s="85"/>
      <c r="BKW114" s="85"/>
      <c r="BKX114" s="85"/>
      <c r="BKY114" s="85"/>
      <c r="BKZ114" s="85"/>
      <c r="BLA114" s="85"/>
      <c r="BLB114" s="85"/>
      <c r="BLC114" s="85"/>
      <c r="BLD114" s="85"/>
      <c r="BLE114" s="85"/>
      <c r="BLF114" s="85"/>
      <c r="BLG114" s="85"/>
      <c r="BLH114" s="85"/>
      <c r="BLI114" s="85"/>
      <c r="BLJ114" s="85"/>
      <c r="BLK114" s="85"/>
      <c r="BLL114" s="85"/>
      <c r="BLM114" s="85"/>
      <c r="BLN114" s="85"/>
      <c r="BLO114" s="85"/>
      <c r="BLP114" s="85"/>
      <c r="BLQ114" s="85"/>
      <c r="BLR114" s="85"/>
      <c r="BLS114" s="85"/>
      <c r="BLT114" s="85"/>
      <c r="BLU114" s="85"/>
      <c r="BLV114" s="85"/>
      <c r="BLW114" s="85"/>
      <c r="BLX114" s="85"/>
      <c r="BLY114" s="85"/>
      <c r="BLZ114" s="85"/>
      <c r="BMA114" s="85"/>
      <c r="BMB114" s="85"/>
      <c r="BMC114" s="85"/>
      <c r="BMD114" s="85"/>
      <c r="BME114" s="85"/>
      <c r="BMF114" s="85"/>
      <c r="BMG114" s="85"/>
      <c r="BMH114" s="85"/>
      <c r="BMI114" s="85"/>
      <c r="BMJ114" s="85"/>
      <c r="BMK114" s="85"/>
      <c r="BML114" s="85"/>
      <c r="BMM114" s="85"/>
      <c r="BMN114" s="85"/>
      <c r="BMO114" s="85"/>
      <c r="BMP114" s="85"/>
      <c r="BMQ114" s="85"/>
      <c r="BMR114" s="85"/>
      <c r="BMS114" s="85"/>
      <c r="BMT114" s="85"/>
      <c r="BMU114" s="85"/>
      <c r="BMV114" s="85"/>
      <c r="BMW114" s="85"/>
      <c r="BMX114" s="85"/>
      <c r="BMY114" s="85"/>
      <c r="BMZ114" s="85"/>
      <c r="BNA114" s="85"/>
      <c r="BNB114" s="85"/>
      <c r="BNC114" s="85"/>
      <c r="BND114" s="85"/>
      <c r="BNE114" s="85"/>
      <c r="BNF114" s="85"/>
      <c r="BNG114" s="85"/>
      <c r="BNH114" s="85"/>
      <c r="BNI114" s="85"/>
      <c r="BNJ114" s="85"/>
      <c r="BNK114" s="85"/>
      <c r="BNL114" s="85"/>
      <c r="BNM114" s="85"/>
      <c r="BNN114" s="85"/>
      <c r="BNO114" s="85"/>
      <c r="BNP114" s="85"/>
      <c r="BNQ114" s="85"/>
      <c r="BNR114" s="85"/>
      <c r="BNS114" s="85"/>
      <c r="BNT114" s="85"/>
      <c r="BNU114" s="85"/>
      <c r="BNV114" s="85"/>
      <c r="BNW114" s="85"/>
      <c r="BNX114" s="85"/>
      <c r="BNY114" s="85"/>
      <c r="BNZ114" s="85"/>
      <c r="BOA114" s="85"/>
      <c r="BOB114" s="85"/>
      <c r="BOC114" s="85"/>
      <c r="BOD114" s="85"/>
      <c r="BOE114" s="85"/>
      <c r="BOF114" s="85"/>
      <c r="BOG114" s="85"/>
      <c r="BOH114" s="85"/>
      <c r="BOI114" s="85"/>
      <c r="BOJ114" s="85"/>
      <c r="BOK114" s="85"/>
      <c r="BOL114" s="85"/>
      <c r="BOM114" s="85"/>
      <c r="BON114" s="85"/>
      <c r="BOO114" s="85"/>
      <c r="BOP114" s="85"/>
      <c r="BOQ114" s="85"/>
      <c r="BOR114" s="85"/>
      <c r="BOS114" s="85"/>
      <c r="BOT114" s="85"/>
      <c r="BOU114" s="85"/>
      <c r="BOV114" s="85"/>
      <c r="BOW114" s="85"/>
      <c r="BOX114" s="85"/>
      <c r="BOY114" s="85"/>
      <c r="BOZ114" s="85"/>
      <c r="BPA114" s="85"/>
      <c r="BPB114" s="85"/>
      <c r="BPC114" s="85"/>
      <c r="BPD114" s="85"/>
      <c r="BPE114" s="85"/>
      <c r="BPF114" s="85"/>
      <c r="BPG114" s="85"/>
      <c r="BPH114" s="85"/>
      <c r="BPI114" s="85"/>
      <c r="BPJ114" s="85"/>
      <c r="BPK114" s="85"/>
      <c r="BPL114" s="85"/>
      <c r="BPM114" s="85"/>
      <c r="BPN114" s="85"/>
      <c r="BPO114" s="85"/>
      <c r="BPP114" s="85"/>
      <c r="BPQ114" s="85"/>
      <c r="BPR114" s="85"/>
      <c r="BPS114" s="85"/>
      <c r="BPT114" s="85"/>
      <c r="BPU114" s="85"/>
      <c r="BPV114" s="85"/>
      <c r="BPW114" s="85"/>
      <c r="BPX114" s="85"/>
      <c r="BPY114" s="85"/>
      <c r="BPZ114" s="85"/>
      <c r="BQA114" s="85"/>
      <c r="BQB114" s="85"/>
      <c r="BQC114" s="85"/>
      <c r="BQD114" s="85"/>
      <c r="BQE114" s="85"/>
      <c r="BQF114" s="85"/>
      <c r="BQG114" s="85"/>
      <c r="BQH114" s="85"/>
      <c r="BQI114" s="85"/>
      <c r="BQJ114" s="85"/>
      <c r="BQK114" s="85"/>
      <c r="BQL114" s="85"/>
      <c r="BQM114" s="85"/>
      <c r="BQN114" s="85"/>
      <c r="BQO114" s="85"/>
      <c r="BQP114" s="85"/>
      <c r="BQQ114" s="85"/>
      <c r="BQR114" s="85"/>
      <c r="BQS114" s="85"/>
      <c r="BQT114" s="85"/>
      <c r="BQU114" s="85"/>
      <c r="BQV114" s="85"/>
      <c r="BQW114" s="85"/>
      <c r="BQX114" s="85"/>
      <c r="BQY114" s="85"/>
      <c r="BQZ114" s="85"/>
      <c r="BRA114" s="85"/>
      <c r="BRB114" s="85"/>
      <c r="BRC114" s="85"/>
      <c r="BRD114" s="85"/>
      <c r="BRE114" s="85"/>
      <c r="BRF114" s="85"/>
      <c r="BRG114" s="85"/>
      <c r="BRH114" s="85"/>
      <c r="BRI114" s="85"/>
      <c r="BRJ114" s="85"/>
      <c r="BRK114" s="85"/>
      <c r="BRL114" s="85"/>
      <c r="BRM114" s="85"/>
      <c r="BRN114" s="85"/>
      <c r="BRO114" s="85"/>
      <c r="BRP114" s="85"/>
      <c r="BRQ114" s="85"/>
      <c r="BRR114" s="85"/>
      <c r="BRS114" s="85"/>
      <c r="BRT114" s="85"/>
      <c r="BRU114" s="85"/>
      <c r="BRV114" s="85"/>
      <c r="BRW114" s="85"/>
      <c r="BRX114" s="85"/>
      <c r="BRY114" s="85"/>
      <c r="BRZ114" s="85"/>
      <c r="BSA114" s="85"/>
      <c r="BSB114" s="85"/>
      <c r="BSC114" s="85"/>
      <c r="BSD114" s="85"/>
      <c r="BSE114" s="85"/>
      <c r="BSF114" s="85"/>
      <c r="BSG114" s="85"/>
      <c r="BSH114" s="85"/>
      <c r="BSI114" s="85"/>
      <c r="BSJ114" s="85"/>
      <c r="BSK114" s="85"/>
      <c r="BSL114" s="85"/>
      <c r="BSM114" s="85"/>
      <c r="BSN114" s="85"/>
      <c r="BSO114" s="85"/>
      <c r="BSP114" s="85"/>
      <c r="BSQ114" s="85"/>
      <c r="BSR114" s="85"/>
      <c r="BSS114" s="85"/>
      <c r="BST114" s="85"/>
      <c r="BSU114" s="85"/>
      <c r="BSV114" s="85"/>
      <c r="BSW114" s="85"/>
      <c r="BSX114" s="85"/>
      <c r="BSY114" s="85"/>
      <c r="BSZ114" s="85"/>
      <c r="BTA114" s="85"/>
      <c r="BTB114" s="85"/>
      <c r="BTC114" s="85"/>
      <c r="BTD114" s="85"/>
      <c r="BTE114" s="85"/>
      <c r="BTF114" s="85"/>
      <c r="BTG114" s="85"/>
      <c r="BTH114" s="85"/>
      <c r="BTI114" s="85"/>
      <c r="BTJ114" s="85"/>
      <c r="BTK114" s="85"/>
      <c r="BTL114" s="85"/>
      <c r="BTM114" s="85"/>
      <c r="BTN114" s="85"/>
      <c r="BTO114" s="85"/>
      <c r="BTP114" s="85"/>
      <c r="BTQ114" s="85"/>
      <c r="BTR114" s="85"/>
      <c r="BTS114" s="85"/>
      <c r="BTT114" s="85"/>
      <c r="BTU114" s="85"/>
      <c r="BTV114" s="85"/>
      <c r="BTW114" s="85"/>
      <c r="BTX114" s="85"/>
      <c r="BTY114" s="85"/>
      <c r="BTZ114" s="85"/>
      <c r="BUA114" s="85"/>
      <c r="BUB114" s="85"/>
      <c r="BUC114" s="85"/>
      <c r="BUD114" s="85"/>
      <c r="BUE114" s="85"/>
      <c r="BUF114" s="85"/>
      <c r="BUG114" s="85"/>
      <c r="BUH114" s="85"/>
      <c r="BUI114" s="85"/>
      <c r="BUJ114" s="85"/>
      <c r="BUK114" s="85"/>
      <c r="BUL114" s="85"/>
      <c r="BUM114" s="85"/>
      <c r="BUN114" s="85"/>
      <c r="BUO114" s="85"/>
      <c r="BUP114" s="85"/>
      <c r="BUQ114" s="85"/>
      <c r="BUR114" s="85"/>
      <c r="BUS114" s="85"/>
      <c r="BUT114" s="85"/>
      <c r="BUU114" s="85"/>
      <c r="BUV114" s="85"/>
      <c r="BUW114" s="85"/>
      <c r="BUX114" s="85"/>
      <c r="BUY114" s="85"/>
      <c r="BUZ114" s="85"/>
      <c r="BVA114" s="85"/>
      <c r="BVB114" s="85"/>
      <c r="BVC114" s="85"/>
      <c r="BVD114" s="85"/>
      <c r="BVE114" s="85"/>
      <c r="BVF114" s="85"/>
      <c r="BVG114" s="85"/>
      <c r="BVH114" s="85"/>
      <c r="BVI114" s="85"/>
      <c r="BVJ114" s="85"/>
      <c r="BVK114" s="85"/>
      <c r="BVL114" s="85"/>
      <c r="BVM114" s="85"/>
      <c r="BVN114" s="85"/>
      <c r="BVO114" s="85"/>
      <c r="BVP114" s="85"/>
      <c r="BVQ114" s="85"/>
      <c r="BVR114" s="85"/>
      <c r="BVS114" s="85"/>
      <c r="BVT114" s="85"/>
      <c r="BVU114" s="85"/>
      <c r="BVV114" s="85"/>
      <c r="BVW114" s="85"/>
      <c r="BVX114" s="85"/>
      <c r="BVY114" s="85"/>
      <c r="BVZ114" s="85"/>
      <c r="BWA114" s="85"/>
      <c r="BWB114" s="85"/>
      <c r="BWC114" s="85"/>
      <c r="BWD114" s="85"/>
      <c r="BWE114" s="85"/>
      <c r="BWF114" s="85"/>
      <c r="BWG114" s="85"/>
      <c r="BWH114" s="85"/>
      <c r="BWI114" s="85"/>
      <c r="BWJ114" s="85"/>
      <c r="BWK114" s="85"/>
      <c r="BWL114" s="85"/>
      <c r="BWM114" s="85"/>
      <c r="BWN114" s="85"/>
      <c r="BWO114" s="85"/>
      <c r="BWP114" s="85"/>
      <c r="BWQ114" s="85"/>
      <c r="BWR114" s="85"/>
      <c r="BWS114" s="85"/>
      <c r="BWT114" s="85"/>
      <c r="BWU114" s="85"/>
      <c r="BWV114" s="85"/>
      <c r="BWW114" s="85"/>
      <c r="BWX114" s="85"/>
      <c r="BWY114" s="85"/>
      <c r="BWZ114" s="85"/>
      <c r="BXA114" s="85"/>
      <c r="BXB114" s="85"/>
      <c r="BXC114" s="85"/>
      <c r="BXD114" s="85"/>
      <c r="BXE114" s="85"/>
      <c r="BXF114" s="85"/>
      <c r="BXG114" s="85"/>
      <c r="BXH114" s="85"/>
      <c r="BXI114" s="85"/>
      <c r="BXJ114" s="85"/>
      <c r="BXK114" s="85"/>
      <c r="BXL114" s="85"/>
      <c r="BXM114" s="85"/>
      <c r="BXN114" s="85"/>
      <c r="BXO114" s="85"/>
      <c r="BXP114" s="85"/>
      <c r="BXQ114" s="85"/>
      <c r="BXR114" s="85"/>
      <c r="BXS114" s="85"/>
      <c r="BXT114" s="85"/>
      <c r="BXU114" s="85"/>
      <c r="BXV114" s="85"/>
      <c r="BXW114" s="85"/>
      <c r="BXX114" s="85"/>
      <c r="BXY114" s="85"/>
      <c r="BXZ114" s="85"/>
      <c r="BYA114" s="85"/>
      <c r="BYB114" s="85"/>
      <c r="BYC114" s="85"/>
      <c r="BYD114" s="85"/>
      <c r="BYE114" s="85"/>
      <c r="BYF114" s="85"/>
      <c r="BYG114" s="85"/>
      <c r="BYH114" s="85"/>
      <c r="BYI114" s="85"/>
      <c r="BYJ114" s="85"/>
      <c r="BYK114" s="85"/>
      <c r="BYL114" s="85"/>
      <c r="BYM114" s="85"/>
      <c r="BYN114" s="85"/>
      <c r="BYO114" s="85"/>
      <c r="BYP114" s="85"/>
      <c r="BYQ114" s="85"/>
      <c r="BYR114" s="85"/>
      <c r="BYS114" s="85"/>
      <c r="BYT114" s="85"/>
      <c r="BYU114" s="85"/>
      <c r="BYV114" s="85"/>
      <c r="BYW114" s="85"/>
      <c r="BYX114" s="85"/>
      <c r="BYY114" s="85"/>
      <c r="BYZ114" s="85"/>
      <c r="BZA114" s="85"/>
      <c r="BZB114" s="85"/>
      <c r="BZC114" s="85"/>
      <c r="BZD114" s="85"/>
      <c r="BZE114" s="85"/>
      <c r="BZF114" s="85"/>
      <c r="BZG114" s="85"/>
      <c r="BZH114" s="85"/>
      <c r="BZI114" s="85"/>
      <c r="BZJ114" s="85"/>
      <c r="BZK114" s="85"/>
      <c r="BZL114" s="85"/>
      <c r="BZM114" s="85"/>
      <c r="BZN114" s="85"/>
      <c r="BZO114" s="85"/>
      <c r="BZP114" s="85"/>
      <c r="BZQ114" s="85"/>
      <c r="BZR114" s="85"/>
      <c r="BZS114" s="85"/>
      <c r="BZT114" s="85"/>
      <c r="BZU114" s="85"/>
      <c r="BZV114" s="85"/>
      <c r="BZW114" s="85"/>
      <c r="BZX114" s="85"/>
      <c r="BZY114" s="85"/>
      <c r="BZZ114" s="85"/>
      <c r="CAA114" s="85"/>
      <c r="CAB114" s="85"/>
      <c r="CAC114" s="85"/>
      <c r="CAD114" s="85"/>
      <c r="CAE114" s="85"/>
      <c r="CAF114" s="85"/>
      <c r="CAG114" s="85"/>
      <c r="CAH114" s="85"/>
      <c r="CAI114" s="85"/>
      <c r="CAJ114" s="85"/>
      <c r="CAK114" s="85"/>
      <c r="CAL114" s="85"/>
      <c r="CAM114" s="85"/>
      <c r="CAN114" s="85"/>
      <c r="CAO114" s="85"/>
      <c r="CAP114" s="85"/>
      <c r="CAQ114" s="85"/>
      <c r="CAR114" s="85"/>
      <c r="CAS114" s="85"/>
      <c r="CAT114" s="85"/>
      <c r="CAU114" s="85"/>
      <c r="CAV114" s="85"/>
      <c r="CAW114" s="85"/>
      <c r="CAX114" s="85"/>
      <c r="CAY114" s="85"/>
      <c r="CAZ114" s="85"/>
      <c r="CBA114" s="85"/>
      <c r="CBB114" s="85"/>
      <c r="CBC114" s="85"/>
      <c r="CBD114" s="85"/>
      <c r="CBE114" s="85"/>
      <c r="CBF114" s="85"/>
      <c r="CBG114" s="85"/>
      <c r="CBH114" s="85"/>
      <c r="CBI114" s="85"/>
      <c r="CBJ114" s="85"/>
      <c r="CBK114" s="85"/>
      <c r="CBL114" s="85"/>
      <c r="CBM114" s="85"/>
      <c r="CBN114" s="85"/>
      <c r="CBO114" s="85"/>
      <c r="CBP114" s="85"/>
      <c r="CBQ114" s="85"/>
      <c r="CBR114" s="85"/>
      <c r="CBS114" s="85"/>
      <c r="CBT114" s="85"/>
      <c r="CBU114" s="85"/>
      <c r="CBV114" s="85"/>
      <c r="CBW114" s="85"/>
      <c r="CBX114" s="85"/>
      <c r="CBY114" s="85"/>
      <c r="CBZ114" s="85"/>
      <c r="CCA114" s="85"/>
      <c r="CCB114" s="85"/>
      <c r="CCC114" s="85"/>
      <c r="CCD114" s="85"/>
      <c r="CCE114" s="85"/>
      <c r="CCF114" s="85"/>
      <c r="CCG114" s="85"/>
      <c r="CCH114" s="85"/>
      <c r="CCI114" s="85"/>
      <c r="CCJ114" s="85"/>
      <c r="CCK114" s="85"/>
      <c r="CCL114" s="85"/>
      <c r="CCM114" s="85"/>
      <c r="CCN114" s="85"/>
      <c r="CCO114" s="85"/>
      <c r="CCP114" s="85"/>
      <c r="CCQ114" s="85"/>
      <c r="CCR114" s="85"/>
      <c r="CCS114" s="85"/>
      <c r="CCT114" s="85"/>
      <c r="CCU114" s="85"/>
      <c r="CCV114" s="85"/>
      <c r="CCW114" s="85"/>
      <c r="CCX114" s="85"/>
      <c r="CCY114" s="85"/>
      <c r="CCZ114" s="85"/>
      <c r="CDA114" s="85"/>
      <c r="CDB114" s="85"/>
      <c r="CDC114" s="85"/>
      <c r="CDD114" s="85"/>
      <c r="CDE114" s="85"/>
      <c r="CDF114" s="85"/>
      <c r="CDG114" s="85"/>
      <c r="CDH114" s="85"/>
      <c r="CDI114" s="85"/>
      <c r="CDJ114" s="85"/>
      <c r="CDK114" s="85"/>
      <c r="CDL114" s="85"/>
      <c r="CDM114" s="85"/>
      <c r="CDN114" s="85"/>
      <c r="CDO114" s="85"/>
      <c r="CDP114" s="85"/>
      <c r="CDQ114" s="85"/>
      <c r="CDR114" s="85"/>
      <c r="CDS114" s="85"/>
      <c r="CDT114" s="85"/>
      <c r="CDU114" s="85"/>
      <c r="CDV114" s="85"/>
      <c r="CDW114" s="85"/>
      <c r="CDX114" s="85"/>
      <c r="CDY114" s="85"/>
      <c r="CDZ114" s="85"/>
      <c r="CEA114" s="85"/>
      <c r="CEB114" s="85"/>
      <c r="CEC114" s="85"/>
      <c r="CED114" s="85"/>
      <c r="CEE114" s="85"/>
      <c r="CEF114" s="85"/>
      <c r="CEG114" s="85"/>
      <c r="CEH114" s="85"/>
      <c r="CEI114" s="85"/>
      <c r="CEJ114" s="85"/>
      <c r="CEK114" s="85"/>
      <c r="CEL114" s="85"/>
      <c r="CEM114" s="85"/>
      <c r="CEN114" s="85"/>
      <c r="CEO114" s="85"/>
      <c r="CEP114" s="85"/>
      <c r="CEQ114" s="85"/>
      <c r="CER114" s="85"/>
      <c r="CES114" s="85"/>
      <c r="CET114" s="85"/>
      <c r="CEU114" s="85"/>
      <c r="CEV114" s="85"/>
      <c r="CEW114" s="85"/>
      <c r="CEX114" s="85"/>
      <c r="CEY114" s="85"/>
      <c r="CEZ114" s="85"/>
      <c r="CFA114" s="85"/>
      <c r="CFB114" s="85"/>
      <c r="CFC114" s="85"/>
      <c r="CFD114" s="85"/>
      <c r="CFE114" s="85"/>
      <c r="CFF114" s="85"/>
      <c r="CFG114" s="85"/>
      <c r="CFH114" s="85"/>
      <c r="CFI114" s="85"/>
      <c r="CFJ114" s="85"/>
      <c r="CFK114" s="85"/>
      <c r="CFL114" s="85"/>
      <c r="CFM114" s="85"/>
      <c r="CFN114" s="85"/>
      <c r="CFO114" s="85"/>
      <c r="CFP114" s="85"/>
      <c r="CFQ114" s="85"/>
      <c r="CFR114" s="85"/>
      <c r="CFS114" s="85"/>
      <c r="CFT114" s="85"/>
      <c r="CFU114" s="85"/>
      <c r="CFV114" s="85"/>
      <c r="CFW114" s="85"/>
      <c r="CFX114" s="85"/>
      <c r="CFY114" s="85"/>
      <c r="CFZ114" s="85"/>
      <c r="CGA114" s="85"/>
      <c r="CGB114" s="85"/>
      <c r="CGC114" s="85"/>
      <c r="CGD114" s="85"/>
      <c r="CGE114" s="85"/>
      <c r="CGF114" s="85"/>
      <c r="CGG114" s="85"/>
      <c r="CGH114" s="85"/>
      <c r="CGI114" s="85"/>
      <c r="CGJ114" s="85"/>
      <c r="CGK114" s="85"/>
      <c r="CGL114" s="85"/>
      <c r="CGM114" s="85"/>
      <c r="CGN114" s="85"/>
      <c r="CGO114" s="85"/>
      <c r="CGP114" s="85"/>
      <c r="CGQ114" s="85"/>
      <c r="CGR114" s="85"/>
      <c r="CGS114" s="85"/>
      <c r="CGT114" s="85"/>
      <c r="CGU114" s="85"/>
      <c r="CGV114" s="85"/>
      <c r="CGW114" s="85"/>
      <c r="CGX114" s="85"/>
      <c r="CGY114" s="85"/>
      <c r="CGZ114" s="85"/>
      <c r="CHA114" s="85"/>
      <c r="CHB114" s="85"/>
      <c r="CHC114" s="85"/>
      <c r="CHD114" s="85"/>
      <c r="CHE114" s="85"/>
      <c r="CHF114" s="85"/>
      <c r="CHG114" s="85"/>
      <c r="CHH114" s="85"/>
      <c r="CHI114" s="85"/>
      <c r="CHJ114" s="85"/>
      <c r="CHK114" s="85"/>
      <c r="CHL114" s="85"/>
      <c r="CHM114" s="85"/>
      <c r="CHN114" s="85"/>
      <c r="CHO114" s="85"/>
      <c r="CHP114" s="85"/>
      <c r="CHQ114" s="85"/>
      <c r="CHR114" s="85"/>
      <c r="CHS114" s="85"/>
      <c r="CHT114" s="85"/>
      <c r="CHU114" s="85"/>
      <c r="CHV114" s="85"/>
      <c r="CHW114" s="85"/>
      <c r="CHX114" s="85"/>
      <c r="CHY114" s="85"/>
      <c r="CHZ114" s="85"/>
      <c r="CIA114" s="85"/>
      <c r="CIB114" s="85"/>
      <c r="CIC114" s="85"/>
      <c r="CID114" s="85"/>
      <c r="CIE114" s="85"/>
      <c r="CIF114" s="85"/>
      <c r="CIG114" s="85"/>
      <c r="CIH114" s="85"/>
      <c r="CII114" s="85"/>
      <c r="CIJ114" s="85"/>
      <c r="CIK114" s="85"/>
      <c r="CIL114" s="85"/>
      <c r="CIM114" s="85"/>
      <c r="CIN114" s="85"/>
      <c r="CIO114" s="85"/>
      <c r="CIP114" s="85"/>
      <c r="CIQ114" s="85"/>
      <c r="CIR114" s="85"/>
      <c r="CIS114" s="85"/>
      <c r="CIT114" s="85"/>
      <c r="CIU114" s="85"/>
      <c r="CIV114" s="85"/>
      <c r="CIW114" s="85"/>
      <c r="CIX114" s="85"/>
      <c r="CIY114" s="85"/>
      <c r="CIZ114" s="85"/>
      <c r="CJA114" s="85"/>
      <c r="CJB114" s="85"/>
      <c r="CJC114" s="85"/>
      <c r="CJD114" s="85"/>
      <c r="CJE114" s="85"/>
      <c r="CJF114" s="85"/>
      <c r="CJG114" s="85"/>
      <c r="CJH114" s="85"/>
      <c r="CJI114" s="85"/>
      <c r="CJJ114" s="85"/>
      <c r="CJK114" s="85"/>
      <c r="CJL114" s="85"/>
      <c r="CJM114" s="85"/>
      <c r="CJN114" s="85"/>
      <c r="CJO114" s="85"/>
      <c r="CJP114" s="85"/>
      <c r="CJQ114" s="85"/>
      <c r="CJR114" s="85"/>
      <c r="CJS114" s="85"/>
      <c r="CJT114" s="85"/>
      <c r="CJU114" s="85"/>
      <c r="CJV114" s="85"/>
      <c r="CJW114" s="85"/>
      <c r="CJX114" s="85"/>
      <c r="CJY114" s="85"/>
      <c r="CJZ114" s="85"/>
      <c r="CKA114" s="85"/>
      <c r="CKB114" s="85"/>
      <c r="CKC114" s="85"/>
      <c r="CKD114" s="85"/>
      <c r="CKE114" s="85"/>
      <c r="CKF114" s="85"/>
      <c r="CKG114" s="85"/>
      <c r="CKH114" s="85"/>
      <c r="CKI114" s="85"/>
      <c r="CKJ114" s="85"/>
      <c r="CKK114" s="85"/>
      <c r="CKL114" s="85"/>
      <c r="CKM114" s="85"/>
      <c r="CKN114" s="85"/>
      <c r="CKO114" s="85"/>
      <c r="CKP114" s="85"/>
      <c r="CKQ114" s="85"/>
      <c r="CKR114" s="85"/>
      <c r="CKS114" s="85"/>
      <c r="CKT114" s="85"/>
      <c r="CKU114" s="85"/>
      <c r="CKV114" s="85"/>
      <c r="CKW114" s="85"/>
      <c r="CKX114" s="85"/>
      <c r="CKY114" s="85"/>
      <c r="CKZ114" s="85"/>
      <c r="CLA114" s="85"/>
      <c r="CLB114" s="85"/>
      <c r="CLC114" s="85"/>
      <c r="CLD114" s="85"/>
      <c r="CLE114" s="85"/>
      <c r="CLF114" s="85"/>
      <c r="CLG114" s="85"/>
      <c r="CLH114" s="85"/>
      <c r="CLI114" s="85"/>
      <c r="CLJ114" s="85"/>
      <c r="CLK114" s="85"/>
      <c r="CLL114" s="85"/>
      <c r="CLM114" s="85"/>
      <c r="CLN114" s="85"/>
      <c r="CLO114" s="85"/>
      <c r="CLP114" s="85"/>
      <c r="CLQ114" s="85"/>
      <c r="CLR114" s="85"/>
      <c r="CLS114" s="85"/>
      <c r="CLT114" s="85"/>
      <c r="CLU114" s="85"/>
      <c r="CLV114" s="85"/>
      <c r="CLW114" s="85"/>
      <c r="CLX114" s="85"/>
      <c r="CLY114" s="85"/>
      <c r="CLZ114" s="85"/>
      <c r="CMA114" s="85"/>
      <c r="CMB114" s="85"/>
      <c r="CMC114" s="85"/>
      <c r="CMD114" s="85"/>
      <c r="CME114" s="85"/>
      <c r="CMF114" s="85"/>
      <c r="CMG114" s="85"/>
      <c r="CMH114" s="85"/>
      <c r="CMI114" s="85"/>
      <c r="CMJ114" s="85"/>
      <c r="CMK114" s="85"/>
      <c r="CML114" s="85"/>
      <c r="CMM114" s="85"/>
      <c r="CMN114" s="85"/>
      <c r="CMO114" s="85"/>
      <c r="CMP114" s="85"/>
      <c r="CMQ114" s="85"/>
      <c r="CMR114" s="85"/>
      <c r="CMS114" s="85"/>
      <c r="CMT114" s="85"/>
      <c r="CMU114" s="85"/>
      <c r="CMV114" s="85"/>
      <c r="CMW114" s="85"/>
      <c r="CMX114" s="85"/>
      <c r="CMY114" s="85"/>
      <c r="CMZ114" s="85"/>
      <c r="CNA114" s="85"/>
      <c r="CNB114" s="85"/>
      <c r="CNC114" s="85"/>
      <c r="CND114" s="85"/>
      <c r="CNE114" s="85"/>
      <c r="CNF114" s="85"/>
      <c r="CNG114" s="85"/>
      <c r="CNH114" s="85"/>
      <c r="CNI114" s="85"/>
      <c r="CNJ114" s="85"/>
      <c r="CNK114" s="85"/>
      <c r="CNL114" s="85"/>
      <c r="CNM114" s="85"/>
      <c r="CNN114" s="85"/>
      <c r="CNO114" s="85"/>
      <c r="CNP114" s="85"/>
      <c r="CNQ114" s="85"/>
      <c r="CNR114" s="85"/>
      <c r="CNS114" s="85"/>
      <c r="CNT114" s="85"/>
      <c r="CNU114" s="85"/>
      <c r="CNV114" s="85"/>
      <c r="CNW114" s="85"/>
      <c r="CNX114" s="85"/>
      <c r="CNY114" s="85"/>
      <c r="CNZ114" s="85"/>
      <c r="COA114" s="85"/>
      <c r="COB114" s="85"/>
      <c r="COC114" s="85"/>
      <c r="COD114" s="85"/>
      <c r="COE114" s="85"/>
      <c r="COF114" s="85"/>
      <c r="COG114" s="85"/>
      <c r="COH114" s="85"/>
      <c r="COI114" s="85"/>
      <c r="COJ114" s="85"/>
      <c r="COK114" s="85"/>
      <c r="COL114" s="85"/>
      <c r="COM114" s="85"/>
      <c r="CON114" s="85"/>
      <c r="COO114" s="85"/>
      <c r="COP114" s="85"/>
      <c r="COQ114" s="85"/>
      <c r="COR114" s="85"/>
      <c r="COS114" s="85"/>
      <c r="COT114" s="85"/>
      <c r="COU114" s="85"/>
      <c r="COV114" s="85"/>
      <c r="COW114" s="85"/>
      <c r="COX114" s="85"/>
      <c r="COY114" s="85"/>
      <c r="COZ114" s="85"/>
      <c r="CPA114" s="85"/>
      <c r="CPB114" s="85"/>
      <c r="CPC114" s="85"/>
      <c r="CPD114" s="85"/>
      <c r="CPE114" s="85"/>
      <c r="CPF114" s="85"/>
      <c r="CPG114" s="85"/>
      <c r="CPH114" s="85"/>
      <c r="CPI114" s="85"/>
      <c r="CPJ114" s="85"/>
      <c r="CPK114" s="85"/>
      <c r="CPL114" s="85"/>
      <c r="CPM114" s="85"/>
      <c r="CPN114" s="85"/>
      <c r="CPO114" s="85"/>
      <c r="CPP114" s="85"/>
      <c r="CPQ114" s="85"/>
      <c r="CPR114" s="85"/>
      <c r="CPS114" s="85"/>
      <c r="CPT114" s="85"/>
      <c r="CPU114" s="85"/>
      <c r="CPV114" s="85"/>
      <c r="CPW114" s="85"/>
      <c r="CPX114" s="85"/>
      <c r="CPY114" s="85"/>
      <c r="CPZ114" s="85"/>
      <c r="CQA114" s="85"/>
      <c r="CQB114" s="85"/>
      <c r="CQC114" s="85"/>
      <c r="CQD114" s="85"/>
      <c r="CQE114" s="85"/>
      <c r="CQF114" s="85"/>
      <c r="CQG114" s="85"/>
      <c r="CQH114" s="85"/>
      <c r="CQI114" s="85"/>
      <c r="CQJ114" s="85"/>
      <c r="CQK114" s="85"/>
      <c r="CQL114" s="85"/>
      <c r="CQM114" s="85"/>
      <c r="CQN114" s="85"/>
      <c r="CQO114" s="85"/>
      <c r="CQP114" s="85"/>
      <c r="CQQ114" s="85"/>
      <c r="CQR114" s="85"/>
      <c r="CQS114" s="85"/>
      <c r="CQT114" s="85"/>
      <c r="CQU114" s="85"/>
      <c r="CQV114" s="85"/>
      <c r="CQW114" s="85"/>
      <c r="CQX114" s="85"/>
      <c r="CQY114" s="85"/>
      <c r="CQZ114" s="85"/>
      <c r="CRA114" s="85"/>
      <c r="CRB114" s="85"/>
      <c r="CRC114" s="85"/>
      <c r="CRD114" s="85"/>
      <c r="CRE114" s="85"/>
      <c r="CRF114" s="85"/>
      <c r="CRG114" s="85"/>
      <c r="CRH114" s="85"/>
      <c r="CRI114" s="85"/>
      <c r="CRJ114" s="85"/>
      <c r="CRK114" s="85"/>
      <c r="CRL114" s="85"/>
      <c r="CRM114" s="85"/>
      <c r="CRN114" s="85"/>
      <c r="CRO114" s="85"/>
      <c r="CRP114" s="85"/>
      <c r="CRQ114" s="85"/>
      <c r="CRR114" s="85"/>
      <c r="CRS114" s="85"/>
      <c r="CRT114" s="85"/>
      <c r="CRU114" s="85"/>
      <c r="CRV114" s="85"/>
      <c r="CRW114" s="85"/>
      <c r="CRX114" s="85"/>
      <c r="CRY114" s="85"/>
      <c r="CRZ114" s="85"/>
      <c r="CSA114" s="85"/>
      <c r="CSB114" s="85"/>
      <c r="CSC114" s="85"/>
      <c r="CSD114" s="85"/>
      <c r="CSE114" s="85"/>
      <c r="CSF114" s="85"/>
      <c r="CSG114" s="85"/>
      <c r="CSH114" s="85"/>
      <c r="CSI114" s="85"/>
      <c r="CSJ114" s="85"/>
      <c r="CSK114" s="85"/>
      <c r="CSL114" s="85"/>
      <c r="CSM114" s="85"/>
      <c r="CSN114" s="85"/>
      <c r="CSO114" s="85"/>
      <c r="CSP114" s="85"/>
      <c r="CSQ114" s="85"/>
      <c r="CSR114" s="85"/>
      <c r="CSS114" s="85"/>
      <c r="CST114" s="85"/>
      <c r="CSU114" s="85"/>
      <c r="CSV114" s="85"/>
      <c r="CSW114" s="85"/>
      <c r="CSX114" s="85"/>
      <c r="CSY114" s="85"/>
      <c r="CSZ114" s="85"/>
      <c r="CTA114" s="85"/>
      <c r="CTB114" s="85"/>
      <c r="CTC114" s="85"/>
      <c r="CTD114" s="85"/>
      <c r="CTE114" s="85"/>
      <c r="CTF114" s="85"/>
      <c r="CTG114" s="85"/>
      <c r="CTH114" s="85"/>
      <c r="CTI114" s="85"/>
      <c r="CTJ114" s="85"/>
      <c r="CTK114" s="85"/>
      <c r="CTL114" s="85"/>
      <c r="CTM114" s="85"/>
      <c r="CTN114" s="85"/>
      <c r="CTO114" s="85"/>
      <c r="CTP114" s="85"/>
      <c r="CTQ114" s="85"/>
      <c r="CTR114" s="85"/>
      <c r="CTS114" s="85"/>
      <c r="CTT114" s="85"/>
      <c r="CTU114" s="85"/>
      <c r="CTV114" s="85"/>
      <c r="CTW114" s="85"/>
      <c r="CTX114" s="85"/>
      <c r="CTY114" s="85"/>
      <c r="CTZ114" s="85"/>
      <c r="CUA114" s="85"/>
      <c r="CUB114" s="85"/>
      <c r="CUC114" s="85"/>
      <c r="CUD114" s="85"/>
      <c r="CUE114" s="85"/>
      <c r="CUF114" s="85"/>
      <c r="CUG114" s="85"/>
      <c r="CUH114" s="85"/>
      <c r="CUI114" s="85"/>
      <c r="CUJ114" s="85"/>
      <c r="CUK114" s="85"/>
      <c r="CUL114" s="85"/>
      <c r="CUM114" s="85"/>
      <c r="CUN114" s="85"/>
      <c r="CUO114" s="85"/>
      <c r="CUP114" s="85"/>
      <c r="CUQ114" s="85"/>
      <c r="CUR114" s="85"/>
      <c r="CUS114" s="85"/>
      <c r="CUT114" s="85"/>
      <c r="CUU114" s="85"/>
      <c r="CUV114" s="85"/>
      <c r="CUW114" s="85"/>
      <c r="CUX114" s="85"/>
      <c r="CUY114" s="85"/>
      <c r="CUZ114" s="85"/>
      <c r="CVA114" s="85"/>
      <c r="CVB114" s="85"/>
      <c r="CVC114" s="85"/>
      <c r="CVD114" s="85"/>
      <c r="CVE114" s="85"/>
      <c r="CVF114" s="85"/>
      <c r="CVG114" s="85"/>
      <c r="CVH114" s="85"/>
      <c r="CVI114" s="85"/>
      <c r="CVJ114" s="85"/>
      <c r="CVK114" s="85"/>
      <c r="CVL114" s="85"/>
      <c r="CVM114" s="85"/>
      <c r="CVN114" s="85"/>
      <c r="CVO114" s="85"/>
      <c r="CVP114" s="85"/>
      <c r="CVQ114" s="85"/>
      <c r="CVR114" s="85"/>
      <c r="CVS114" s="85"/>
      <c r="CVT114" s="85"/>
      <c r="CVU114" s="85"/>
      <c r="CVV114" s="85"/>
      <c r="CVW114" s="85"/>
      <c r="CVX114" s="85"/>
      <c r="CVY114" s="85"/>
      <c r="CVZ114" s="85"/>
      <c r="CWA114" s="85"/>
      <c r="CWB114" s="85"/>
      <c r="CWC114" s="85"/>
      <c r="CWD114" s="85"/>
      <c r="CWE114" s="85"/>
      <c r="CWF114" s="85"/>
      <c r="CWG114" s="85"/>
      <c r="CWH114" s="85"/>
      <c r="CWI114" s="85"/>
      <c r="CWJ114" s="85"/>
      <c r="CWK114" s="85"/>
      <c r="CWL114" s="85"/>
      <c r="CWM114" s="85"/>
      <c r="CWN114" s="85"/>
      <c r="CWO114" s="85"/>
      <c r="CWP114" s="85"/>
      <c r="CWQ114" s="85"/>
      <c r="CWR114" s="85"/>
    </row>
    <row r="115" spans="1:2644" s="39" customFormat="1" ht="57" customHeight="1" thickBot="1" x14ac:dyDescent="0.45">
      <c r="A115" s="165" t="s">
        <v>396</v>
      </c>
      <c r="B115" s="464" t="s">
        <v>304</v>
      </c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5"/>
      <c r="P115" s="532"/>
      <c r="Q115" s="466"/>
      <c r="R115" s="466">
        <v>7</v>
      </c>
      <c r="S115" s="467"/>
      <c r="T115" s="632">
        <f t="shared" si="32"/>
        <v>108</v>
      </c>
      <c r="U115" s="633"/>
      <c r="V115" s="639">
        <f t="shared" si="20"/>
        <v>40</v>
      </c>
      <c r="W115" s="640"/>
      <c r="X115" s="532">
        <v>16</v>
      </c>
      <c r="Y115" s="649"/>
      <c r="Z115" s="466">
        <v>16</v>
      </c>
      <c r="AA115" s="466"/>
      <c r="AB115" s="466">
        <v>8</v>
      </c>
      <c r="AC115" s="466"/>
      <c r="AD115" s="633"/>
      <c r="AE115" s="649"/>
      <c r="AF115" s="291"/>
      <c r="AG115" s="249"/>
      <c r="AH115" s="277"/>
      <c r="AI115" s="291"/>
      <c r="AJ115" s="249"/>
      <c r="AK115" s="305"/>
      <c r="AL115" s="277"/>
      <c r="AM115" s="249"/>
      <c r="AN115" s="277"/>
      <c r="AO115" s="291"/>
      <c r="AP115" s="249"/>
      <c r="AQ115" s="305"/>
      <c r="AR115" s="277"/>
      <c r="AS115" s="249"/>
      <c r="AT115" s="305"/>
      <c r="AU115" s="291"/>
      <c r="AV115" s="249"/>
      <c r="AW115" s="305"/>
      <c r="AX115" s="277">
        <v>108</v>
      </c>
      <c r="AY115" s="249">
        <v>40</v>
      </c>
      <c r="AZ115" s="277">
        <v>3</v>
      </c>
      <c r="BA115" s="291"/>
      <c r="BB115" s="249"/>
      <c r="BC115" s="277"/>
      <c r="BD115" s="405">
        <f t="shared" si="33"/>
        <v>3</v>
      </c>
      <c r="BE115" s="407"/>
      <c r="BF115" s="665" t="s">
        <v>308</v>
      </c>
      <c r="BG115" s="666"/>
      <c r="BH115" s="666"/>
      <c r="BI115" s="667"/>
      <c r="BJ115" s="84">
        <f t="shared" si="34"/>
        <v>40</v>
      </c>
      <c r="BK115" s="67"/>
      <c r="BL115" s="67"/>
      <c r="BM115" s="67"/>
      <c r="BP115" s="40"/>
      <c r="BQ115" s="40"/>
      <c r="BR115" s="40"/>
    </row>
    <row r="116" spans="1:2644" s="40" customFormat="1" ht="38.25" customHeight="1" thickBot="1" x14ac:dyDescent="0.45">
      <c r="A116" s="223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79"/>
      <c r="AH116" s="279"/>
      <c r="AI116" s="279"/>
      <c r="AJ116" s="279"/>
      <c r="AK116" s="279"/>
      <c r="AL116" s="279"/>
      <c r="AM116" s="279"/>
      <c r="AN116" s="279"/>
      <c r="AO116" s="279"/>
      <c r="AP116" s="279"/>
      <c r="AQ116" s="279"/>
      <c r="AR116" s="279"/>
      <c r="AS116" s="279"/>
      <c r="AT116" s="279"/>
      <c r="AU116" s="279"/>
      <c r="AV116" s="279"/>
      <c r="AW116" s="279"/>
      <c r="AX116" s="279"/>
      <c r="AY116" s="279"/>
      <c r="AZ116" s="279"/>
      <c r="BA116" s="279"/>
      <c r="BB116" s="279"/>
      <c r="BC116" s="279"/>
      <c r="BD116" s="224"/>
      <c r="BE116" s="224"/>
      <c r="BF116" s="255"/>
      <c r="BG116" s="255"/>
      <c r="BH116" s="255"/>
      <c r="BI116" s="255"/>
      <c r="BJ116" s="47"/>
      <c r="BK116" s="77"/>
      <c r="BL116" s="77"/>
      <c r="BM116" s="77"/>
    </row>
    <row r="117" spans="1:2644" s="39" customFormat="1" ht="32.4" customHeight="1" thickBot="1" x14ac:dyDescent="0.45">
      <c r="A117" s="363" t="s">
        <v>98</v>
      </c>
      <c r="B117" s="366" t="s">
        <v>408</v>
      </c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8"/>
      <c r="P117" s="375" t="s">
        <v>8</v>
      </c>
      <c r="Q117" s="376"/>
      <c r="R117" s="376" t="s">
        <v>9</v>
      </c>
      <c r="S117" s="381"/>
      <c r="T117" s="384" t="s">
        <v>10</v>
      </c>
      <c r="U117" s="385"/>
      <c r="V117" s="385"/>
      <c r="W117" s="385"/>
      <c r="X117" s="385"/>
      <c r="Y117" s="385"/>
      <c r="Z117" s="385"/>
      <c r="AA117" s="385"/>
      <c r="AB117" s="385"/>
      <c r="AC117" s="385"/>
      <c r="AD117" s="385"/>
      <c r="AE117" s="386"/>
      <c r="AF117" s="354" t="s">
        <v>36</v>
      </c>
      <c r="AG117" s="355"/>
      <c r="AH117" s="355"/>
      <c r="AI117" s="355"/>
      <c r="AJ117" s="355"/>
      <c r="AK117" s="355"/>
      <c r="AL117" s="355"/>
      <c r="AM117" s="355"/>
      <c r="AN117" s="355"/>
      <c r="AO117" s="355"/>
      <c r="AP117" s="355"/>
      <c r="AQ117" s="355"/>
      <c r="AR117" s="355"/>
      <c r="AS117" s="355"/>
      <c r="AT117" s="355"/>
      <c r="AU117" s="355"/>
      <c r="AV117" s="355"/>
      <c r="AW117" s="355"/>
      <c r="AX117" s="355"/>
      <c r="AY117" s="355"/>
      <c r="AZ117" s="355"/>
      <c r="BA117" s="355"/>
      <c r="BB117" s="355"/>
      <c r="BC117" s="387"/>
      <c r="BD117" s="388" t="s">
        <v>24</v>
      </c>
      <c r="BE117" s="389"/>
      <c r="BF117" s="394" t="s">
        <v>99</v>
      </c>
      <c r="BG117" s="395"/>
      <c r="BH117" s="395"/>
      <c r="BI117" s="389"/>
      <c r="BJ117" s="48"/>
      <c r="BK117" s="67"/>
      <c r="BL117" s="67"/>
      <c r="BM117" s="67"/>
      <c r="BP117" s="40"/>
      <c r="BQ117" s="40"/>
      <c r="BR117" s="40"/>
    </row>
    <row r="118" spans="1:2644" s="39" customFormat="1" ht="32.4" customHeight="1" thickBot="1" x14ac:dyDescent="0.45">
      <c r="A118" s="364"/>
      <c r="B118" s="369"/>
      <c r="C118" s="370"/>
      <c r="D118" s="370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371"/>
      <c r="P118" s="377"/>
      <c r="Q118" s="378"/>
      <c r="R118" s="378"/>
      <c r="S118" s="382"/>
      <c r="T118" s="375" t="s">
        <v>5</v>
      </c>
      <c r="U118" s="376"/>
      <c r="V118" s="400" t="s">
        <v>11</v>
      </c>
      <c r="W118" s="381"/>
      <c r="X118" s="403" t="s">
        <v>12</v>
      </c>
      <c r="Y118" s="358"/>
      <c r="Z118" s="358"/>
      <c r="AA118" s="358"/>
      <c r="AB118" s="358"/>
      <c r="AC118" s="358"/>
      <c r="AD118" s="358"/>
      <c r="AE118" s="404"/>
      <c r="AF118" s="405" t="s">
        <v>14</v>
      </c>
      <c r="AG118" s="406"/>
      <c r="AH118" s="406"/>
      <c r="AI118" s="406"/>
      <c r="AJ118" s="406"/>
      <c r="AK118" s="407"/>
      <c r="AL118" s="405" t="s">
        <v>15</v>
      </c>
      <c r="AM118" s="406"/>
      <c r="AN118" s="406"/>
      <c r="AO118" s="406"/>
      <c r="AP118" s="406"/>
      <c r="AQ118" s="407"/>
      <c r="AR118" s="405" t="s">
        <v>16</v>
      </c>
      <c r="AS118" s="406"/>
      <c r="AT118" s="406"/>
      <c r="AU118" s="406"/>
      <c r="AV118" s="406"/>
      <c r="AW118" s="407"/>
      <c r="AX118" s="403" t="s">
        <v>157</v>
      </c>
      <c r="AY118" s="358"/>
      <c r="AZ118" s="358"/>
      <c r="BA118" s="358"/>
      <c r="BB118" s="358"/>
      <c r="BC118" s="359"/>
      <c r="BD118" s="390"/>
      <c r="BE118" s="391"/>
      <c r="BF118" s="396"/>
      <c r="BG118" s="397"/>
      <c r="BH118" s="397"/>
      <c r="BI118" s="391"/>
      <c r="BJ118" s="48"/>
      <c r="BK118" s="67"/>
      <c r="BL118" s="67"/>
      <c r="BM118" s="67"/>
      <c r="BP118" s="40"/>
      <c r="BQ118" s="40"/>
      <c r="BR118" s="40"/>
    </row>
    <row r="119" spans="1:2644" s="39" customFormat="1" ht="76.95" customHeight="1" thickBot="1" x14ac:dyDescent="0.45">
      <c r="A119" s="364"/>
      <c r="B119" s="369"/>
      <c r="C119" s="370"/>
      <c r="D119" s="370"/>
      <c r="E119" s="370"/>
      <c r="F119" s="370"/>
      <c r="G119" s="370"/>
      <c r="H119" s="370"/>
      <c r="I119" s="370"/>
      <c r="J119" s="370"/>
      <c r="K119" s="370"/>
      <c r="L119" s="370"/>
      <c r="M119" s="370"/>
      <c r="N119" s="370"/>
      <c r="O119" s="371"/>
      <c r="P119" s="377"/>
      <c r="Q119" s="378"/>
      <c r="R119" s="378"/>
      <c r="S119" s="382"/>
      <c r="T119" s="377"/>
      <c r="U119" s="378"/>
      <c r="V119" s="401"/>
      <c r="W119" s="382"/>
      <c r="X119" s="410" t="s">
        <v>13</v>
      </c>
      <c r="Y119" s="411"/>
      <c r="Z119" s="376" t="s">
        <v>100</v>
      </c>
      <c r="AA119" s="376"/>
      <c r="AB119" s="376" t="s">
        <v>101</v>
      </c>
      <c r="AC119" s="376"/>
      <c r="AD119" s="410" t="s">
        <v>74</v>
      </c>
      <c r="AE119" s="411"/>
      <c r="AF119" s="457" t="s">
        <v>152</v>
      </c>
      <c r="AG119" s="358"/>
      <c r="AH119" s="359"/>
      <c r="AI119" s="457" t="s">
        <v>179</v>
      </c>
      <c r="AJ119" s="358"/>
      <c r="AK119" s="404"/>
      <c r="AL119" s="357" t="s">
        <v>177</v>
      </c>
      <c r="AM119" s="358"/>
      <c r="AN119" s="359"/>
      <c r="AO119" s="457" t="s">
        <v>178</v>
      </c>
      <c r="AP119" s="358"/>
      <c r="AQ119" s="359"/>
      <c r="AR119" s="457" t="s">
        <v>153</v>
      </c>
      <c r="AS119" s="358"/>
      <c r="AT119" s="404"/>
      <c r="AU119" s="357" t="s">
        <v>154</v>
      </c>
      <c r="AV119" s="358"/>
      <c r="AW119" s="404"/>
      <c r="AX119" s="357" t="s">
        <v>188</v>
      </c>
      <c r="AY119" s="358"/>
      <c r="AZ119" s="359"/>
      <c r="BA119" s="360" t="s">
        <v>155</v>
      </c>
      <c r="BB119" s="361"/>
      <c r="BC119" s="362"/>
      <c r="BD119" s="390"/>
      <c r="BE119" s="391"/>
      <c r="BF119" s="396"/>
      <c r="BG119" s="397"/>
      <c r="BH119" s="397"/>
      <c r="BI119" s="391"/>
      <c r="BJ119" s="48"/>
      <c r="BK119" s="67"/>
      <c r="BL119" s="67"/>
      <c r="BM119" s="67"/>
      <c r="BP119" s="40"/>
      <c r="BQ119" s="40"/>
      <c r="BR119" s="40"/>
    </row>
    <row r="120" spans="1:2644" s="39" customFormat="1" ht="155.25" customHeight="1" thickBot="1" x14ac:dyDescent="0.45">
      <c r="A120" s="365"/>
      <c r="B120" s="372"/>
      <c r="C120" s="373"/>
      <c r="D120" s="373"/>
      <c r="E120" s="373"/>
      <c r="F120" s="373"/>
      <c r="G120" s="373"/>
      <c r="H120" s="373"/>
      <c r="I120" s="373"/>
      <c r="J120" s="373"/>
      <c r="K120" s="373"/>
      <c r="L120" s="373"/>
      <c r="M120" s="373"/>
      <c r="N120" s="373"/>
      <c r="O120" s="374"/>
      <c r="P120" s="379"/>
      <c r="Q120" s="380"/>
      <c r="R120" s="380"/>
      <c r="S120" s="383"/>
      <c r="T120" s="379"/>
      <c r="U120" s="380"/>
      <c r="V120" s="402"/>
      <c r="W120" s="383"/>
      <c r="X120" s="402"/>
      <c r="Y120" s="412"/>
      <c r="Z120" s="380"/>
      <c r="AA120" s="380"/>
      <c r="AB120" s="380"/>
      <c r="AC120" s="380"/>
      <c r="AD120" s="402"/>
      <c r="AE120" s="412"/>
      <c r="AF120" s="145" t="s">
        <v>3</v>
      </c>
      <c r="AG120" s="191" t="s">
        <v>17</v>
      </c>
      <c r="AH120" s="147" t="s">
        <v>18</v>
      </c>
      <c r="AI120" s="145" t="s">
        <v>3</v>
      </c>
      <c r="AJ120" s="191" t="s">
        <v>17</v>
      </c>
      <c r="AK120" s="148" t="s">
        <v>18</v>
      </c>
      <c r="AL120" s="147" t="s">
        <v>3</v>
      </c>
      <c r="AM120" s="146" t="s">
        <v>17</v>
      </c>
      <c r="AN120" s="147" t="s">
        <v>18</v>
      </c>
      <c r="AO120" s="145" t="s">
        <v>3</v>
      </c>
      <c r="AP120" s="146" t="s">
        <v>17</v>
      </c>
      <c r="AQ120" s="147" t="s">
        <v>18</v>
      </c>
      <c r="AR120" s="145" t="s">
        <v>3</v>
      </c>
      <c r="AS120" s="146" t="s">
        <v>17</v>
      </c>
      <c r="AT120" s="148" t="s">
        <v>18</v>
      </c>
      <c r="AU120" s="147" t="s">
        <v>3</v>
      </c>
      <c r="AV120" s="146" t="s">
        <v>17</v>
      </c>
      <c r="AW120" s="148" t="s">
        <v>18</v>
      </c>
      <c r="AX120" s="147" t="s">
        <v>3</v>
      </c>
      <c r="AY120" s="146" t="s">
        <v>17</v>
      </c>
      <c r="AZ120" s="147" t="s">
        <v>18</v>
      </c>
      <c r="BA120" s="145" t="s">
        <v>3</v>
      </c>
      <c r="BB120" s="146" t="s">
        <v>17</v>
      </c>
      <c r="BC120" s="147" t="s">
        <v>18</v>
      </c>
      <c r="BD120" s="392"/>
      <c r="BE120" s="393"/>
      <c r="BF120" s="398"/>
      <c r="BG120" s="399"/>
      <c r="BH120" s="399"/>
      <c r="BI120" s="393"/>
      <c r="BJ120" s="48"/>
      <c r="BK120" s="67"/>
      <c r="BL120" s="67"/>
      <c r="BM120" s="67"/>
      <c r="BP120" s="40"/>
      <c r="BQ120" s="40"/>
      <c r="BR120" s="40"/>
    </row>
    <row r="121" spans="1:2644" s="39" customFormat="1" ht="49.5" customHeight="1" thickBot="1" x14ac:dyDescent="0.45">
      <c r="A121" s="164" t="s">
        <v>35</v>
      </c>
      <c r="B121" s="491" t="s">
        <v>107</v>
      </c>
      <c r="C121" s="492"/>
      <c r="D121" s="492"/>
      <c r="E121" s="492"/>
      <c r="F121" s="492"/>
      <c r="G121" s="492"/>
      <c r="H121" s="492"/>
      <c r="I121" s="492"/>
      <c r="J121" s="492"/>
      <c r="K121" s="492"/>
      <c r="L121" s="492"/>
      <c r="M121" s="492"/>
      <c r="N121" s="492"/>
      <c r="O121" s="493"/>
      <c r="P121" s="354"/>
      <c r="Q121" s="355"/>
      <c r="R121" s="355"/>
      <c r="S121" s="356"/>
      <c r="T121" s="354" t="s">
        <v>358</v>
      </c>
      <c r="U121" s="355"/>
      <c r="V121" s="355" t="s">
        <v>359</v>
      </c>
      <c r="W121" s="356"/>
      <c r="X121" s="354" t="s">
        <v>360</v>
      </c>
      <c r="Y121" s="355"/>
      <c r="Z121" s="679"/>
      <c r="AA121" s="679"/>
      <c r="AB121" s="679" t="s">
        <v>160</v>
      </c>
      <c r="AC121" s="679"/>
      <c r="AD121" s="679"/>
      <c r="AE121" s="813"/>
      <c r="AF121" s="245" t="s">
        <v>361</v>
      </c>
      <c r="AG121" s="246" t="s">
        <v>360</v>
      </c>
      <c r="AH121" s="230" t="s">
        <v>362</v>
      </c>
      <c r="AI121" s="245"/>
      <c r="AJ121" s="246"/>
      <c r="AK121" s="230"/>
      <c r="AL121" s="231"/>
      <c r="AM121" s="285"/>
      <c r="AN121" s="230"/>
      <c r="AO121" s="232"/>
      <c r="AP121" s="285"/>
      <c r="AQ121" s="230"/>
      <c r="AR121" s="232" t="s">
        <v>186</v>
      </c>
      <c r="AS121" s="285" t="s">
        <v>186</v>
      </c>
      <c r="AT121" s="230"/>
      <c r="AU121" s="232" t="s">
        <v>186</v>
      </c>
      <c r="AV121" s="285" t="s">
        <v>186</v>
      </c>
      <c r="AW121" s="230"/>
      <c r="AX121" s="274"/>
      <c r="AY121" s="246"/>
      <c r="AZ121" s="274"/>
      <c r="BA121" s="288"/>
      <c r="BB121" s="246"/>
      <c r="BC121" s="274"/>
      <c r="BD121" s="695" t="s">
        <v>362</v>
      </c>
      <c r="BE121" s="628"/>
      <c r="BF121" s="847"/>
      <c r="BG121" s="848"/>
      <c r="BH121" s="848"/>
      <c r="BI121" s="849"/>
      <c r="BJ121" s="49">
        <f>SUM(X121:AE121)</f>
        <v>0</v>
      </c>
      <c r="BK121" s="67"/>
      <c r="BL121" s="67"/>
      <c r="BM121" s="67"/>
      <c r="BP121" s="40"/>
      <c r="BQ121" s="40"/>
      <c r="BR121" s="40"/>
    </row>
    <row r="122" spans="1:2644" s="39" customFormat="1" ht="48" customHeight="1" x14ac:dyDescent="0.4">
      <c r="A122" s="240" t="s">
        <v>69</v>
      </c>
      <c r="B122" s="661" t="s">
        <v>158</v>
      </c>
      <c r="C122" s="662"/>
      <c r="D122" s="662"/>
      <c r="E122" s="662"/>
      <c r="F122" s="662"/>
      <c r="G122" s="662"/>
      <c r="H122" s="662"/>
      <c r="I122" s="662"/>
      <c r="J122" s="662"/>
      <c r="K122" s="662"/>
      <c r="L122" s="662"/>
      <c r="M122" s="662"/>
      <c r="N122" s="662"/>
      <c r="O122" s="663"/>
      <c r="P122" s="635"/>
      <c r="Q122" s="614"/>
      <c r="R122" s="614"/>
      <c r="S122" s="773"/>
      <c r="T122" s="635" t="s">
        <v>160</v>
      </c>
      <c r="U122" s="614"/>
      <c r="V122" s="607" t="s">
        <v>160</v>
      </c>
      <c r="W122" s="773"/>
      <c r="X122" s="607"/>
      <c r="Y122" s="608"/>
      <c r="Z122" s="614"/>
      <c r="AA122" s="614"/>
      <c r="AB122" s="614" t="s">
        <v>160</v>
      </c>
      <c r="AC122" s="614"/>
      <c r="AD122" s="607"/>
      <c r="AE122" s="608"/>
      <c r="AF122" s="241"/>
      <c r="AG122" s="290"/>
      <c r="AH122" s="242"/>
      <c r="AI122" s="241"/>
      <c r="AJ122" s="290"/>
      <c r="AK122" s="243"/>
      <c r="AL122" s="242"/>
      <c r="AM122" s="290"/>
      <c r="AN122" s="242"/>
      <c r="AO122" s="241"/>
      <c r="AP122" s="290"/>
      <c r="AQ122" s="242"/>
      <c r="AR122" s="241" t="s">
        <v>186</v>
      </c>
      <c r="AS122" s="290" t="s">
        <v>186</v>
      </c>
      <c r="AT122" s="243"/>
      <c r="AU122" s="242" t="s">
        <v>186</v>
      </c>
      <c r="AV122" s="290" t="s">
        <v>186</v>
      </c>
      <c r="AW122" s="243"/>
      <c r="AX122" s="242"/>
      <c r="AY122" s="290"/>
      <c r="AZ122" s="242"/>
      <c r="BA122" s="241"/>
      <c r="BB122" s="290"/>
      <c r="BC122" s="242"/>
      <c r="BD122" s="769">
        <f>SUM(AH122,AK122,AN122,AQ122,AT122,AW122,AZ122)</f>
        <v>0</v>
      </c>
      <c r="BE122" s="770"/>
      <c r="BF122" s="668"/>
      <c r="BG122" s="669"/>
      <c r="BH122" s="669"/>
      <c r="BI122" s="670"/>
      <c r="BJ122" s="47">
        <f>SUM(X122:AE122)</f>
        <v>0</v>
      </c>
      <c r="BK122" s="67"/>
      <c r="BL122" s="67"/>
      <c r="BM122" s="67"/>
      <c r="BP122" s="40"/>
      <c r="BQ122" s="40"/>
      <c r="BR122" s="40"/>
    </row>
    <row r="123" spans="1:2644" s="88" customFormat="1" ht="48.75" customHeight="1" thickBot="1" x14ac:dyDescent="0.45">
      <c r="A123" s="165" t="s">
        <v>225</v>
      </c>
      <c r="B123" s="465" t="s">
        <v>226</v>
      </c>
      <c r="C123" s="693"/>
      <c r="D123" s="693"/>
      <c r="E123" s="693"/>
      <c r="F123" s="693"/>
      <c r="G123" s="693"/>
      <c r="H123" s="693"/>
      <c r="I123" s="693"/>
      <c r="J123" s="693"/>
      <c r="K123" s="693"/>
      <c r="L123" s="693"/>
      <c r="M123" s="693"/>
      <c r="N123" s="693"/>
      <c r="O123" s="694"/>
      <c r="P123" s="532"/>
      <c r="Q123" s="466"/>
      <c r="R123" s="680" t="s">
        <v>362</v>
      </c>
      <c r="S123" s="681"/>
      <c r="T123" s="572" t="s">
        <v>361</v>
      </c>
      <c r="U123" s="456"/>
      <c r="V123" s="456" t="s">
        <v>360</v>
      </c>
      <c r="W123" s="498"/>
      <c r="X123" s="572" t="s">
        <v>360</v>
      </c>
      <c r="Y123" s="498"/>
      <c r="Z123" s="456"/>
      <c r="AA123" s="456"/>
      <c r="AB123" s="497"/>
      <c r="AC123" s="456"/>
      <c r="AD123" s="456"/>
      <c r="AE123" s="573"/>
      <c r="AF123" s="263" t="s">
        <v>361</v>
      </c>
      <c r="AG123" s="264" t="s">
        <v>360</v>
      </c>
      <c r="AH123" s="158" t="s">
        <v>362</v>
      </c>
      <c r="AI123" s="263"/>
      <c r="AJ123" s="264"/>
      <c r="AK123" s="158"/>
      <c r="AL123" s="233"/>
      <c r="AM123" s="234"/>
      <c r="AN123" s="158"/>
      <c r="AO123" s="233"/>
      <c r="AP123" s="234"/>
      <c r="AQ123" s="158"/>
      <c r="AR123" s="233"/>
      <c r="AS123" s="234"/>
      <c r="AT123" s="158"/>
      <c r="AU123" s="233"/>
      <c r="AV123" s="296"/>
      <c r="AW123" s="158"/>
      <c r="AX123" s="277"/>
      <c r="AY123" s="249"/>
      <c r="AZ123" s="277"/>
      <c r="BA123" s="291"/>
      <c r="BB123" s="249"/>
      <c r="BC123" s="277"/>
      <c r="BD123" s="765" t="s">
        <v>362</v>
      </c>
      <c r="BE123" s="631"/>
      <c r="BF123" s="665" t="s">
        <v>139</v>
      </c>
      <c r="BG123" s="666"/>
      <c r="BH123" s="666"/>
      <c r="BI123" s="667"/>
      <c r="BJ123" s="244">
        <f>SUM(X123:AE123)</f>
        <v>0</v>
      </c>
      <c r="BK123" s="87"/>
      <c r="BL123" s="87"/>
      <c r="BM123" s="87"/>
    </row>
    <row r="124" spans="1:2644" s="39" customFormat="1" ht="48.75" customHeight="1" thickBot="1" x14ac:dyDescent="0.45">
      <c r="A124" s="164" t="s">
        <v>106</v>
      </c>
      <c r="B124" s="491" t="s">
        <v>108</v>
      </c>
      <c r="C124" s="492"/>
      <c r="D124" s="492"/>
      <c r="E124" s="492"/>
      <c r="F124" s="492"/>
      <c r="G124" s="492"/>
      <c r="H124" s="492"/>
      <c r="I124" s="492"/>
      <c r="J124" s="492"/>
      <c r="K124" s="492"/>
      <c r="L124" s="492"/>
      <c r="M124" s="492"/>
      <c r="N124" s="492"/>
      <c r="O124" s="493"/>
      <c r="P124" s="403"/>
      <c r="Q124" s="358"/>
      <c r="R124" s="358"/>
      <c r="S124" s="404"/>
      <c r="T124" s="354" t="s">
        <v>187</v>
      </c>
      <c r="U124" s="355"/>
      <c r="V124" s="436" t="s">
        <v>187</v>
      </c>
      <c r="W124" s="356"/>
      <c r="X124" s="638"/>
      <c r="Y124" s="359"/>
      <c r="Z124" s="358"/>
      <c r="AA124" s="358"/>
      <c r="AB124" s="355" t="s">
        <v>187</v>
      </c>
      <c r="AC124" s="355"/>
      <c r="AD124" s="638"/>
      <c r="AE124" s="359"/>
      <c r="AF124" s="288" t="s">
        <v>159</v>
      </c>
      <c r="AG124" s="246" t="s">
        <v>159</v>
      </c>
      <c r="AH124" s="274"/>
      <c r="AI124" s="288" t="s">
        <v>160</v>
      </c>
      <c r="AJ124" s="246" t="s">
        <v>160</v>
      </c>
      <c r="AK124" s="289"/>
      <c r="AL124" s="274" t="s">
        <v>159</v>
      </c>
      <c r="AM124" s="246" t="s">
        <v>159</v>
      </c>
      <c r="AN124" s="274"/>
      <c r="AO124" s="288" t="s">
        <v>159</v>
      </c>
      <c r="AP124" s="246" t="s">
        <v>159</v>
      </c>
      <c r="AQ124" s="274"/>
      <c r="AR124" s="288" t="s">
        <v>186</v>
      </c>
      <c r="AS124" s="246" t="s">
        <v>186</v>
      </c>
      <c r="AT124" s="289"/>
      <c r="AU124" s="274" t="s">
        <v>186</v>
      </c>
      <c r="AV124" s="246" t="s">
        <v>186</v>
      </c>
      <c r="AW124" s="289"/>
      <c r="AX124" s="286"/>
      <c r="AY124" s="275"/>
      <c r="AZ124" s="286"/>
      <c r="BA124" s="322"/>
      <c r="BB124" s="275"/>
      <c r="BC124" s="286"/>
      <c r="BD124" s="695">
        <f t="shared" ref="BD124:BD126" si="35">SUM(AH124,AK124,AN124,AQ124,AT124,AW124,AZ124)</f>
        <v>0</v>
      </c>
      <c r="BE124" s="628"/>
      <c r="BF124" s="805"/>
      <c r="BG124" s="806"/>
      <c r="BH124" s="806"/>
      <c r="BI124" s="807"/>
      <c r="BJ124" s="49">
        <f t="shared" si="34"/>
        <v>0</v>
      </c>
      <c r="BK124" s="67"/>
      <c r="BL124" s="67"/>
      <c r="BM124" s="67"/>
      <c r="BP124" s="40"/>
      <c r="BQ124" s="40"/>
      <c r="BR124" s="40"/>
    </row>
    <row r="125" spans="1:2644" s="39" customFormat="1" ht="53.25" customHeight="1" thickBot="1" x14ac:dyDescent="0.45">
      <c r="A125" s="166" t="s">
        <v>73</v>
      </c>
      <c r="B125" s="658" t="s">
        <v>158</v>
      </c>
      <c r="C125" s="659"/>
      <c r="D125" s="659"/>
      <c r="E125" s="659"/>
      <c r="F125" s="659"/>
      <c r="G125" s="659"/>
      <c r="H125" s="659"/>
      <c r="I125" s="659"/>
      <c r="J125" s="659"/>
      <c r="K125" s="659"/>
      <c r="L125" s="659"/>
      <c r="M125" s="659"/>
      <c r="N125" s="659"/>
      <c r="O125" s="660"/>
      <c r="P125" s="405"/>
      <c r="Q125" s="406"/>
      <c r="R125" s="776" t="s">
        <v>227</v>
      </c>
      <c r="S125" s="777"/>
      <c r="T125" s="405" t="s">
        <v>187</v>
      </c>
      <c r="U125" s="406"/>
      <c r="V125" s="782" t="s">
        <v>187</v>
      </c>
      <c r="W125" s="407"/>
      <c r="X125" s="774"/>
      <c r="Y125" s="775"/>
      <c r="Z125" s="783"/>
      <c r="AA125" s="783"/>
      <c r="AB125" s="783" t="s">
        <v>187</v>
      </c>
      <c r="AC125" s="783"/>
      <c r="AD125" s="774"/>
      <c r="AE125" s="775"/>
      <c r="AF125" s="280" t="s">
        <v>159</v>
      </c>
      <c r="AG125" s="276" t="s">
        <v>159</v>
      </c>
      <c r="AH125" s="281"/>
      <c r="AI125" s="280" t="s">
        <v>160</v>
      </c>
      <c r="AJ125" s="276" t="s">
        <v>160</v>
      </c>
      <c r="AK125" s="167"/>
      <c r="AL125" s="279" t="s">
        <v>159</v>
      </c>
      <c r="AM125" s="276" t="s">
        <v>159</v>
      </c>
      <c r="AN125" s="279"/>
      <c r="AO125" s="278" t="s">
        <v>159</v>
      </c>
      <c r="AP125" s="276" t="s">
        <v>159</v>
      </c>
      <c r="AQ125" s="279"/>
      <c r="AR125" s="278" t="s">
        <v>186</v>
      </c>
      <c r="AS125" s="287" t="s">
        <v>186</v>
      </c>
      <c r="AT125" s="329"/>
      <c r="AU125" s="279" t="s">
        <v>186</v>
      </c>
      <c r="AV125" s="287" t="s">
        <v>186</v>
      </c>
      <c r="AW125" s="329"/>
      <c r="AX125" s="279"/>
      <c r="AY125" s="276"/>
      <c r="AZ125" s="279"/>
      <c r="BA125" s="278"/>
      <c r="BB125" s="287"/>
      <c r="BC125" s="279"/>
      <c r="BD125" s="695">
        <f t="shared" si="35"/>
        <v>0</v>
      </c>
      <c r="BE125" s="628"/>
      <c r="BF125" s="868" t="s">
        <v>268</v>
      </c>
      <c r="BG125" s="839"/>
      <c r="BH125" s="839"/>
      <c r="BI125" s="840"/>
      <c r="BJ125" s="49">
        <f t="shared" si="34"/>
        <v>0</v>
      </c>
      <c r="BK125" s="67"/>
      <c r="BL125" s="67"/>
      <c r="BM125" s="67"/>
      <c r="BP125" s="40"/>
      <c r="BQ125" s="40"/>
      <c r="BR125" s="40"/>
    </row>
    <row r="126" spans="1:2644" s="21" customFormat="1" ht="30.6" x14ac:dyDescent="0.25">
      <c r="A126" s="675" t="s">
        <v>145</v>
      </c>
      <c r="B126" s="676"/>
      <c r="C126" s="676"/>
      <c r="D126" s="676"/>
      <c r="E126" s="676"/>
      <c r="F126" s="676"/>
      <c r="G126" s="676"/>
      <c r="H126" s="676"/>
      <c r="I126" s="676"/>
      <c r="J126" s="676"/>
      <c r="K126" s="676"/>
      <c r="L126" s="676"/>
      <c r="M126" s="676"/>
      <c r="N126" s="676"/>
      <c r="O126" s="676"/>
      <c r="P126" s="676"/>
      <c r="Q126" s="676"/>
      <c r="R126" s="676"/>
      <c r="S126" s="677"/>
      <c r="T126" s="799">
        <f>SUM(T65,T31)</f>
        <v>7288</v>
      </c>
      <c r="U126" s="800"/>
      <c r="V126" s="792">
        <f>SUM(V31,V65)</f>
        <v>3300</v>
      </c>
      <c r="W126" s="793"/>
      <c r="X126" s="792">
        <f>SUM(X31,X65)</f>
        <v>1570</v>
      </c>
      <c r="Y126" s="818"/>
      <c r="Z126" s="800">
        <f>SUM(Z31,Z65)</f>
        <v>740</v>
      </c>
      <c r="AA126" s="800"/>
      <c r="AB126" s="800">
        <f>SUM(AB31,AB65)</f>
        <v>956</v>
      </c>
      <c r="AC126" s="800"/>
      <c r="AD126" s="792">
        <f>SUM(AD31,AD65)</f>
        <v>34</v>
      </c>
      <c r="AE126" s="818"/>
      <c r="AF126" s="168">
        <f t="shared" ref="AF126:AZ126" si="36">SUM(AF65,AF31)</f>
        <v>1024</v>
      </c>
      <c r="AG126" s="282">
        <f t="shared" si="36"/>
        <v>538</v>
      </c>
      <c r="AH126" s="169">
        <f t="shared" si="36"/>
        <v>28</v>
      </c>
      <c r="AI126" s="168">
        <f t="shared" si="36"/>
        <v>1026</v>
      </c>
      <c r="AJ126" s="282">
        <f t="shared" si="36"/>
        <v>514</v>
      </c>
      <c r="AK126" s="170">
        <f t="shared" si="36"/>
        <v>29</v>
      </c>
      <c r="AL126" s="171">
        <f t="shared" si="36"/>
        <v>1078</v>
      </c>
      <c r="AM126" s="172">
        <f t="shared" si="36"/>
        <v>492</v>
      </c>
      <c r="AN126" s="173">
        <f t="shared" si="36"/>
        <v>30</v>
      </c>
      <c r="AO126" s="171">
        <f t="shared" si="36"/>
        <v>1080</v>
      </c>
      <c r="AP126" s="172">
        <f t="shared" si="36"/>
        <v>480</v>
      </c>
      <c r="AQ126" s="173">
        <f t="shared" si="36"/>
        <v>30</v>
      </c>
      <c r="AR126" s="174">
        <f t="shared" si="36"/>
        <v>1018</v>
      </c>
      <c r="AS126" s="172">
        <f t="shared" si="36"/>
        <v>408</v>
      </c>
      <c r="AT126" s="170">
        <f t="shared" si="36"/>
        <v>28</v>
      </c>
      <c r="AU126" s="175">
        <f t="shared" si="36"/>
        <v>930</v>
      </c>
      <c r="AV126" s="172">
        <f t="shared" si="36"/>
        <v>408</v>
      </c>
      <c r="AW126" s="170">
        <f t="shared" si="36"/>
        <v>26</v>
      </c>
      <c r="AX126" s="176">
        <f t="shared" si="36"/>
        <v>1132</v>
      </c>
      <c r="AY126" s="172">
        <f t="shared" si="36"/>
        <v>460</v>
      </c>
      <c r="AZ126" s="173">
        <f t="shared" si="36"/>
        <v>33</v>
      </c>
      <c r="BA126" s="168"/>
      <c r="BB126" s="282"/>
      <c r="BC126" s="169"/>
      <c r="BD126" s="811">
        <f t="shared" si="35"/>
        <v>204</v>
      </c>
      <c r="BE126" s="812"/>
      <c r="BF126" s="592"/>
      <c r="BG126" s="477"/>
      <c r="BH126" s="477"/>
      <c r="BI126" s="478"/>
      <c r="BJ126" s="49">
        <f t="shared" si="34"/>
        <v>3300</v>
      </c>
      <c r="BK126" s="73">
        <f>SUM(AF126,AI126,AL126,AO126,AR126,AU126,AX126,BA126)</f>
        <v>7288</v>
      </c>
      <c r="BL126" s="74">
        <f>SUM(AG126,AJ126,AM126,AP126,AS126,AV126,AY126,BB126)</f>
        <v>3300</v>
      </c>
      <c r="BM126" s="74">
        <f>SUM(AH126,AK126,AN126,AQ126,AT126,AW126,AZ126,BC126)</f>
        <v>204</v>
      </c>
      <c r="BN126" s="3"/>
      <c r="BO126" s="3"/>
      <c r="BP126" s="22"/>
      <c r="BQ126" s="22"/>
      <c r="BR126" s="22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  <c r="ABH126" s="3"/>
      <c r="ABI126" s="3"/>
      <c r="ABJ126" s="3"/>
      <c r="ABK126" s="3"/>
      <c r="ABL126" s="3"/>
      <c r="ABM126" s="3"/>
      <c r="ABN126" s="3"/>
      <c r="ABO126" s="3"/>
      <c r="ABP126" s="3"/>
      <c r="ABQ126" s="3"/>
      <c r="ABR126" s="3"/>
      <c r="ABS126" s="3"/>
      <c r="ABT126" s="3"/>
      <c r="ABU126" s="3"/>
      <c r="ABV126" s="3"/>
      <c r="ABW126" s="3"/>
      <c r="ABX126" s="3"/>
      <c r="ABY126" s="3"/>
      <c r="ABZ126" s="3"/>
      <c r="ACA126" s="3"/>
      <c r="ACB126" s="3"/>
      <c r="ACC126" s="3"/>
      <c r="ACD126" s="3"/>
      <c r="ACE126" s="3"/>
      <c r="ACF126" s="3"/>
      <c r="ACG126" s="3"/>
      <c r="ACH126" s="3"/>
      <c r="ACI126" s="3"/>
      <c r="ACJ126" s="3"/>
      <c r="ACK126" s="3"/>
      <c r="ACL126" s="3"/>
      <c r="ACM126" s="3"/>
      <c r="ACN126" s="3"/>
      <c r="ACO126" s="3"/>
      <c r="ACP126" s="3"/>
      <c r="ACQ126" s="3"/>
      <c r="ACR126" s="3"/>
      <c r="ACS126" s="3"/>
      <c r="ACT126" s="3"/>
      <c r="ACU126" s="3"/>
      <c r="ACV126" s="3"/>
      <c r="ACW126" s="3"/>
      <c r="ACX126" s="3"/>
      <c r="ACY126" s="3"/>
      <c r="ACZ126" s="3"/>
      <c r="ADA126" s="3"/>
      <c r="ADB126" s="3"/>
      <c r="ADC126" s="3"/>
      <c r="ADD126" s="3"/>
      <c r="ADE126" s="3"/>
      <c r="ADF126" s="3"/>
      <c r="ADG126" s="3"/>
      <c r="ADH126" s="3"/>
      <c r="ADI126" s="3"/>
      <c r="ADJ126" s="3"/>
      <c r="ADK126" s="3"/>
      <c r="ADL126" s="3"/>
      <c r="ADM126" s="3"/>
      <c r="ADN126" s="3"/>
      <c r="ADO126" s="3"/>
      <c r="ADP126" s="3"/>
      <c r="ADQ126" s="3"/>
      <c r="ADR126" s="3"/>
      <c r="ADS126" s="3"/>
      <c r="ADT126" s="3"/>
      <c r="ADU126" s="3"/>
      <c r="ADV126" s="3"/>
      <c r="ADW126" s="3"/>
      <c r="ADX126" s="3"/>
      <c r="ADY126" s="3"/>
      <c r="ADZ126" s="3"/>
      <c r="AEA126" s="3"/>
      <c r="AEB126" s="3"/>
      <c r="AEC126" s="3"/>
      <c r="AED126" s="3"/>
      <c r="AEE126" s="3"/>
      <c r="AEF126" s="3"/>
      <c r="AEG126" s="3"/>
      <c r="AEH126" s="3"/>
      <c r="AEI126" s="3"/>
      <c r="AEJ126" s="3"/>
      <c r="AEK126" s="3"/>
      <c r="AEL126" s="3"/>
      <c r="AEM126" s="3"/>
      <c r="AEN126" s="3"/>
      <c r="AEO126" s="3"/>
      <c r="AEP126" s="3"/>
      <c r="AEQ126" s="3"/>
      <c r="AER126" s="3"/>
      <c r="AES126" s="3"/>
      <c r="AET126" s="3"/>
      <c r="AEU126" s="3"/>
      <c r="AEV126" s="3"/>
      <c r="AEW126" s="3"/>
      <c r="AEX126" s="3"/>
      <c r="AEY126" s="3"/>
      <c r="AEZ126" s="3"/>
      <c r="AFA126" s="3"/>
      <c r="AFB126" s="3"/>
      <c r="AFC126" s="3"/>
      <c r="AFD126" s="3"/>
      <c r="AFE126" s="3"/>
      <c r="AFF126" s="3"/>
      <c r="AFG126" s="3"/>
      <c r="AFH126" s="3"/>
      <c r="AFI126" s="3"/>
      <c r="AFJ126" s="3"/>
      <c r="AFK126" s="3"/>
      <c r="AFL126" s="3"/>
      <c r="AFM126" s="3"/>
      <c r="AFN126" s="3"/>
      <c r="AFO126" s="3"/>
      <c r="AFP126" s="3"/>
      <c r="AFQ126" s="3"/>
      <c r="AFR126" s="3"/>
      <c r="AFS126" s="3"/>
      <c r="AFT126" s="3"/>
      <c r="AFU126" s="3"/>
      <c r="AFV126" s="3"/>
      <c r="AFW126" s="3"/>
      <c r="AFX126" s="3"/>
      <c r="AFY126" s="3"/>
      <c r="AFZ126" s="3"/>
      <c r="AGA126" s="3"/>
      <c r="AGB126" s="3"/>
      <c r="AGC126" s="3"/>
      <c r="AGD126" s="3"/>
      <c r="AGE126" s="3"/>
      <c r="AGF126" s="3"/>
      <c r="AGG126" s="3"/>
      <c r="AGH126" s="3"/>
      <c r="AGI126" s="3"/>
      <c r="AGJ126" s="3"/>
      <c r="AGK126" s="3"/>
      <c r="AGL126" s="3"/>
      <c r="AGM126" s="3"/>
      <c r="AGN126" s="3"/>
      <c r="AGO126" s="3"/>
      <c r="AGP126" s="3"/>
      <c r="AGQ126" s="3"/>
      <c r="AGR126" s="3"/>
      <c r="AGS126" s="3"/>
      <c r="AGT126" s="3"/>
      <c r="AGU126" s="3"/>
      <c r="AGV126" s="3"/>
      <c r="AGW126" s="3"/>
      <c r="AGX126" s="3"/>
      <c r="AGY126" s="3"/>
      <c r="AGZ126" s="3"/>
      <c r="AHA126" s="3"/>
      <c r="AHB126" s="3"/>
      <c r="AHC126" s="3"/>
      <c r="AHD126" s="3"/>
      <c r="AHE126" s="3"/>
      <c r="AHF126" s="3"/>
      <c r="AHG126" s="3"/>
      <c r="AHH126" s="3"/>
      <c r="AHI126" s="3"/>
      <c r="AHJ126" s="3"/>
      <c r="AHK126" s="3"/>
      <c r="AHL126" s="3"/>
      <c r="AHM126" s="3"/>
      <c r="AHN126" s="3"/>
      <c r="AHO126" s="3"/>
      <c r="AHP126" s="3"/>
      <c r="AHQ126" s="3"/>
      <c r="AHR126" s="3"/>
      <c r="AHS126" s="3"/>
      <c r="AHT126" s="3"/>
      <c r="AHU126" s="3"/>
      <c r="AHV126" s="3"/>
      <c r="AHW126" s="3"/>
      <c r="AHX126" s="3"/>
      <c r="AHY126" s="3"/>
      <c r="AHZ126" s="3"/>
      <c r="AIA126" s="3"/>
      <c r="AIB126" s="3"/>
      <c r="AIC126" s="3"/>
      <c r="AID126" s="3"/>
      <c r="AIE126" s="3"/>
      <c r="AIF126" s="3"/>
      <c r="AIG126" s="3"/>
      <c r="AIH126" s="3"/>
      <c r="AII126" s="3"/>
      <c r="AIJ126" s="3"/>
      <c r="AIK126" s="3"/>
      <c r="AIL126" s="3"/>
      <c r="AIM126" s="3"/>
      <c r="AIN126" s="3"/>
      <c r="AIO126" s="3"/>
      <c r="AIP126" s="3"/>
      <c r="AIQ126" s="3"/>
      <c r="AIR126" s="3"/>
      <c r="AIS126" s="3"/>
      <c r="AIT126" s="3"/>
      <c r="AIU126" s="3"/>
      <c r="AIV126" s="3"/>
      <c r="AIW126" s="3"/>
      <c r="AIX126" s="3"/>
      <c r="AIY126" s="3"/>
      <c r="AIZ126" s="3"/>
      <c r="AJA126" s="3"/>
      <c r="AJB126" s="3"/>
      <c r="AJC126" s="3"/>
      <c r="AJD126" s="3"/>
      <c r="AJE126" s="3"/>
      <c r="AJF126" s="3"/>
      <c r="AJG126" s="3"/>
      <c r="AJH126" s="3"/>
      <c r="AJI126" s="3"/>
      <c r="AJJ126" s="3"/>
      <c r="AJK126" s="3"/>
      <c r="AJL126" s="3"/>
      <c r="AJM126" s="3"/>
      <c r="AJN126" s="3"/>
      <c r="AJO126" s="3"/>
      <c r="AJP126" s="3"/>
      <c r="AJQ126" s="3"/>
      <c r="AJR126" s="3"/>
      <c r="AJS126" s="3"/>
      <c r="AJT126" s="3"/>
      <c r="AJU126" s="3"/>
      <c r="AJV126" s="3"/>
      <c r="AJW126" s="3"/>
      <c r="AJX126" s="3"/>
      <c r="AJY126" s="3"/>
      <c r="AJZ126" s="3"/>
      <c r="AKA126" s="3"/>
      <c r="AKB126" s="3"/>
      <c r="AKC126" s="3"/>
      <c r="AKD126" s="3"/>
      <c r="AKE126" s="3"/>
      <c r="AKF126" s="3"/>
      <c r="AKG126" s="3"/>
      <c r="AKH126" s="3"/>
      <c r="AKI126" s="3"/>
      <c r="AKJ126" s="3"/>
      <c r="AKK126" s="3"/>
      <c r="AKL126" s="3"/>
      <c r="AKM126" s="3"/>
      <c r="AKN126" s="3"/>
      <c r="AKO126" s="3"/>
      <c r="AKP126" s="3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  <c r="AMD126" s="3"/>
      <c r="AME126" s="3"/>
      <c r="AMF126" s="3"/>
      <c r="AMG126" s="3"/>
      <c r="AMH126" s="3"/>
      <c r="AMI126" s="3"/>
      <c r="AMJ126" s="3"/>
      <c r="AMK126" s="3"/>
      <c r="AML126" s="3"/>
      <c r="AMM126" s="3"/>
      <c r="AMN126" s="3"/>
      <c r="AMO126" s="3"/>
      <c r="AMP126" s="3"/>
      <c r="AMQ126" s="3"/>
      <c r="AMR126" s="3"/>
      <c r="AMS126" s="3"/>
      <c r="AMT126" s="3"/>
      <c r="AMU126" s="3"/>
      <c r="AMV126" s="3"/>
      <c r="AMW126" s="3"/>
      <c r="AMX126" s="3"/>
      <c r="AMY126" s="3"/>
      <c r="AMZ126" s="3"/>
      <c r="ANA126" s="3"/>
      <c r="ANB126" s="3"/>
      <c r="ANC126" s="3"/>
      <c r="AND126" s="3"/>
      <c r="ANE126" s="3"/>
      <c r="ANF126" s="3"/>
      <c r="ANG126" s="3"/>
      <c r="ANH126" s="3"/>
      <c r="ANI126" s="3"/>
      <c r="ANJ126" s="3"/>
      <c r="ANK126" s="3"/>
      <c r="ANL126" s="3"/>
      <c r="ANM126" s="3"/>
      <c r="ANN126" s="3"/>
      <c r="ANO126" s="3"/>
      <c r="ANP126" s="3"/>
      <c r="ANQ126" s="3"/>
      <c r="ANR126" s="3"/>
      <c r="ANS126" s="3"/>
      <c r="ANT126" s="3"/>
      <c r="ANU126" s="3"/>
      <c r="ANV126" s="3"/>
      <c r="ANW126" s="3"/>
      <c r="ANX126" s="3"/>
      <c r="ANY126" s="3"/>
      <c r="ANZ126" s="3"/>
      <c r="AOA126" s="3"/>
      <c r="AOB126" s="3"/>
      <c r="AOC126" s="3"/>
      <c r="AOD126" s="3"/>
      <c r="AOE126" s="3"/>
      <c r="AOF126" s="3"/>
      <c r="AOG126" s="3"/>
      <c r="AOH126" s="3"/>
      <c r="AOI126" s="3"/>
      <c r="AOJ126" s="3"/>
      <c r="AOK126" s="3"/>
      <c r="AOL126" s="3"/>
      <c r="AOM126" s="3"/>
      <c r="AON126" s="3"/>
      <c r="AOO126" s="3"/>
      <c r="AOP126" s="3"/>
      <c r="AOQ126" s="3"/>
      <c r="AOR126" s="3"/>
      <c r="AOS126" s="3"/>
      <c r="AOT126" s="3"/>
      <c r="AOU126" s="3"/>
      <c r="AOV126" s="3"/>
      <c r="AOW126" s="3"/>
      <c r="AOX126" s="3"/>
      <c r="AOY126" s="3"/>
      <c r="AOZ126" s="3"/>
      <c r="APA126" s="3"/>
      <c r="APB126" s="3"/>
      <c r="APC126" s="3"/>
      <c r="APD126" s="3"/>
      <c r="APE126" s="3"/>
      <c r="APF126" s="3"/>
      <c r="APG126" s="3"/>
      <c r="APH126" s="3"/>
      <c r="API126" s="3"/>
      <c r="APJ126" s="3"/>
      <c r="APK126" s="3"/>
      <c r="APL126" s="3"/>
      <c r="APM126" s="3"/>
      <c r="APN126" s="3"/>
      <c r="APO126" s="3"/>
      <c r="APP126" s="3"/>
      <c r="APQ126" s="3"/>
      <c r="APR126" s="3"/>
      <c r="APS126" s="3"/>
      <c r="APT126" s="3"/>
      <c r="APU126" s="3"/>
      <c r="APV126" s="3"/>
      <c r="APW126" s="3"/>
      <c r="APX126" s="3"/>
      <c r="APY126" s="3"/>
      <c r="APZ126" s="3"/>
      <c r="AQA126" s="3"/>
      <c r="AQB126" s="3"/>
      <c r="AQC126" s="3"/>
      <c r="AQD126" s="3"/>
      <c r="AQE126" s="3"/>
      <c r="AQF126" s="3"/>
      <c r="AQG126" s="3"/>
      <c r="AQH126" s="3"/>
      <c r="AQI126" s="3"/>
      <c r="AQJ126" s="3"/>
      <c r="AQK126" s="3"/>
      <c r="AQL126" s="3"/>
      <c r="AQM126" s="3"/>
      <c r="AQN126" s="3"/>
      <c r="AQO126" s="3"/>
      <c r="AQP126" s="3"/>
      <c r="AQQ126" s="3"/>
      <c r="AQR126" s="3"/>
      <c r="AQS126" s="3"/>
      <c r="AQT126" s="3"/>
      <c r="AQU126" s="3"/>
      <c r="AQV126" s="3"/>
      <c r="AQW126" s="3"/>
      <c r="AQX126" s="3"/>
      <c r="AQY126" s="3"/>
      <c r="AQZ126" s="3"/>
      <c r="ARA126" s="3"/>
      <c r="ARB126" s="3"/>
      <c r="ARC126" s="3"/>
      <c r="ARD126" s="3"/>
      <c r="ARE126" s="3"/>
      <c r="ARF126" s="3"/>
      <c r="ARG126" s="3"/>
      <c r="ARH126" s="3"/>
      <c r="ARI126" s="3"/>
      <c r="ARJ126" s="3"/>
      <c r="ARK126" s="3"/>
      <c r="ARL126" s="3"/>
      <c r="ARM126" s="3"/>
      <c r="ARN126" s="3"/>
      <c r="ARO126" s="3"/>
      <c r="ARP126" s="3"/>
      <c r="ARQ126" s="3"/>
      <c r="ARR126" s="3"/>
      <c r="ARS126" s="3"/>
      <c r="ART126" s="3"/>
      <c r="ARU126" s="3"/>
      <c r="ARV126" s="3"/>
      <c r="ARW126" s="3"/>
      <c r="ARX126" s="3"/>
      <c r="ARY126" s="3"/>
      <c r="ARZ126" s="3"/>
      <c r="ASA126" s="3"/>
      <c r="ASB126" s="3"/>
      <c r="ASC126" s="3"/>
      <c r="ASD126" s="3"/>
      <c r="ASE126" s="3"/>
      <c r="ASF126" s="3"/>
      <c r="ASG126" s="3"/>
      <c r="ASH126" s="3"/>
      <c r="ASI126" s="3"/>
      <c r="ASJ126" s="3"/>
      <c r="ASK126" s="3"/>
      <c r="ASL126" s="3"/>
      <c r="ASM126" s="3"/>
      <c r="ASN126" s="3"/>
      <c r="ASO126" s="3"/>
      <c r="ASP126" s="3"/>
      <c r="ASQ126" s="3"/>
      <c r="ASR126" s="3"/>
      <c r="ASS126" s="3"/>
      <c r="AST126" s="3"/>
      <c r="ASU126" s="3"/>
      <c r="ASV126" s="3"/>
      <c r="ASW126" s="3"/>
      <c r="ASX126" s="3"/>
      <c r="ASY126" s="3"/>
      <c r="ASZ126" s="3"/>
      <c r="ATA126" s="3"/>
      <c r="ATB126" s="3"/>
      <c r="ATC126" s="3"/>
      <c r="ATD126" s="3"/>
      <c r="ATE126" s="3"/>
      <c r="ATF126" s="3"/>
      <c r="ATG126" s="3"/>
      <c r="ATH126" s="3"/>
      <c r="ATI126" s="3"/>
      <c r="ATJ126" s="3"/>
      <c r="ATK126" s="3"/>
      <c r="ATL126" s="3"/>
      <c r="ATM126" s="3"/>
      <c r="ATN126" s="3"/>
      <c r="ATO126" s="3"/>
      <c r="ATP126" s="3"/>
      <c r="ATQ126" s="3"/>
      <c r="ATR126" s="3"/>
      <c r="ATS126" s="3"/>
      <c r="ATT126" s="3"/>
      <c r="ATU126" s="3"/>
      <c r="ATV126" s="3"/>
      <c r="ATW126" s="3"/>
      <c r="ATX126" s="3"/>
      <c r="ATY126" s="3"/>
      <c r="ATZ126" s="3"/>
      <c r="AUA126" s="3"/>
      <c r="AUB126" s="3"/>
      <c r="AUC126" s="3"/>
      <c r="AUD126" s="3"/>
      <c r="AUE126" s="3"/>
      <c r="AUF126" s="3"/>
      <c r="AUG126" s="3"/>
      <c r="AUH126" s="3"/>
      <c r="AUI126" s="3"/>
      <c r="AUJ126" s="3"/>
      <c r="AUK126" s="3"/>
      <c r="AUL126" s="3"/>
      <c r="AUM126" s="3"/>
      <c r="AUN126" s="3"/>
      <c r="AUO126" s="3"/>
      <c r="AUP126" s="3"/>
      <c r="AUQ126" s="3"/>
      <c r="AUR126" s="3"/>
      <c r="AUS126" s="3"/>
      <c r="AUT126" s="3"/>
      <c r="AUU126" s="3"/>
      <c r="AUV126" s="3"/>
      <c r="AUW126" s="3"/>
      <c r="AUX126" s="3"/>
      <c r="AUY126" s="3"/>
      <c r="AUZ126" s="3"/>
      <c r="AVA126" s="3"/>
      <c r="AVB126" s="3"/>
      <c r="AVC126" s="3"/>
      <c r="AVD126" s="3"/>
      <c r="AVE126" s="3"/>
      <c r="AVF126" s="3"/>
      <c r="AVG126" s="3"/>
      <c r="AVH126" s="3"/>
      <c r="AVI126" s="3"/>
      <c r="AVJ126" s="3"/>
      <c r="AVK126" s="3"/>
      <c r="AVL126" s="3"/>
      <c r="AVM126" s="3"/>
      <c r="AVN126" s="3"/>
      <c r="AVO126" s="3"/>
      <c r="AVP126" s="3"/>
      <c r="AVQ126" s="3"/>
      <c r="AVR126" s="3"/>
      <c r="AVS126" s="3"/>
      <c r="AVT126" s="3"/>
      <c r="AVU126" s="3"/>
      <c r="AVV126" s="3"/>
      <c r="AVW126" s="3"/>
      <c r="AVX126" s="3"/>
      <c r="AVY126" s="3"/>
      <c r="AVZ126" s="3"/>
      <c r="AWA126" s="3"/>
      <c r="AWB126" s="3"/>
      <c r="AWC126" s="3"/>
      <c r="AWD126" s="3"/>
      <c r="AWE126" s="3"/>
      <c r="AWF126" s="3"/>
      <c r="AWG126" s="3"/>
      <c r="AWH126" s="3"/>
      <c r="AWI126" s="3"/>
      <c r="AWJ126" s="3"/>
      <c r="AWK126" s="3"/>
      <c r="AWL126" s="3"/>
      <c r="AWM126" s="3"/>
      <c r="AWN126" s="3"/>
      <c r="AWO126" s="3"/>
      <c r="AWP126" s="3"/>
      <c r="AWQ126" s="3"/>
      <c r="AWR126" s="3"/>
      <c r="AWS126" s="3"/>
      <c r="AWT126" s="3"/>
      <c r="AWU126" s="3"/>
      <c r="AWV126" s="3"/>
      <c r="AWW126" s="3"/>
      <c r="AWX126" s="3"/>
      <c r="AWY126" s="3"/>
      <c r="AWZ126" s="3"/>
      <c r="AXA126" s="3"/>
      <c r="AXB126" s="3"/>
      <c r="AXC126" s="3"/>
      <c r="AXD126" s="3"/>
      <c r="AXE126" s="3"/>
      <c r="AXF126" s="3"/>
      <c r="AXG126" s="3"/>
      <c r="AXH126" s="3"/>
      <c r="AXI126" s="3"/>
      <c r="AXJ126" s="3"/>
      <c r="AXK126" s="3"/>
      <c r="AXL126" s="3"/>
      <c r="AXM126" s="3"/>
      <c r="AXN126" s="3"/>
      <c r="AXO126" s="3"/>
      <c r="AXP126" s="3"/>
      <c r="AXQ126" s="3"/>
      <c r="AXR126" s="3"/>
      <c r="AXS126" s="3"/>
      <c r="AXT126" s="3"/>
      <c r="AXU126" s="3"/>
      <c r="AXV126" s="3"/>
      <c r="AXW126" s="3"/>
      <c r="AXX126" s="3"/>
      <c r="AXY126" s="3"/>
      <c r="AXZ126" s="3"/>
      <c r="AYA126" s="3"/>
      <c r="AYB126" s="3"/>
      <c r="AYC126" s="3"/>
      <c r="AYD126" s="3"/>
      <c r="AYE126" s="3"/>
      <c r="AYF126" s="3"/>
      <c r="AYG126" s="3"/>
      <c r="AYH126" s="3"/>
      <c r="AYI126" s="3"/>
      <c r="AYJ126" s="3"/>
      <c r="AYK126" s="3"/>
      <c r="AYL126" s="3"/>
      <c r="AYM126" s="3"/>
      <c r="AYN126" s="3"/>
      <c r="AYO126" s="3"/>
      <c r="AYP126" s="3"/>
      <c r="AYQ126" s="3"/>
      <c r="AYR126" s="3"/>
      <c r="AYS126" s="3"/>
      <c r="AYT126" s="3"/>
      <c r="AYU126" s="3"/>
      <c r="AYV126" s="3"/>
      <c r="AYW126" s="3"/>
      <c r="AYX126" s="3"/>
      <c r="AYY126" s="3"/>
      <c r="AYZ126" s="3"/>
      <c r="AZA126" s="3"/>
      <c r="AZB126" s="3"/>
      <c r="AZC126" s="3"/>
      <c r="AZD126" s="3"/>
      <c r="AZE126" s="3"/>
      <c r="AZF126" s="3"/>
      <c r="AZG126" s="3"/>
      <c r="AZH126" s="3"/>
      <c r="AZI126" s="3"/>
      <c r="AZJ126" s="3"/>
      <c r="AZK126" s="3"/>
      <c r="AZL126" s="3"/>
      <c r="AZM126" s="3"/>
      <c r="AZN126" s="3"/>
      <c r="AZO126" s="3"/>
      <c r="AZP126" s="3"/>
      <c r="AZQ126" s="3"/>
      <c r="AZR126" s="3"/>
      <c r="AZS126" s="3"/>
      <c r="AZT126" s="3"/>
      <c r="AZU126" s="3"/>
      <c r="AZV126" s="3"/>
      <c r="AZW126" s="3"/>
      <c r="AZX126" s="3"/>
      <c r="AZY126" s="3"/>
      <c r="AZZ126" s="3"/>
      <c r="BAA126" s="3"/>
      <c r="BAB126" s="3"/>
      <c r="BAC126" s="3"/>
      <c r="BAD126" s="3"/>
      <c r="BAE126" s="3"/>
      <c r="BAF126" s="3"/>
      <c r="BAG126" s="3"/>
      <c r="BAH126" s="3"/>
      <c r="BAI126" s="3"/>
      <c r="BAJ126" s="3"/>
      <c r="BAK126" s="3"/>
      <c r="BAL126" s="3"/>
      <c r="BAM126" s="3"/>
      <c r="BAN126" s="3"/>
      <c r="BAO126" s="3"/>
      <c r="BAP126" s="3"/>
      <c r="BAQ126" s="3"/>
      <c r="BAR126" s="3"/>
      <c r="BAS126" s="3"/>
      <c r="BAT126" s="3"/>
      <c r="BAU126" s="3"/>
      <c r="BAV126" s="3"/>
      <c r="BAW126" s="3"/>
      <c r="BAX126" s="3"/>
      <c r="BAY126" s="3"/>
      <c r="BAZ126" s="3"/>
      <c r="BBA126" s="3"/>
      <c r="BBB126" s="3"/>
      <c r="BBC126" s="3"/>
      <c r="BBD126" s="3"/>
      <c r="BBE126" s="3"/>
      <c r="BBF126" s="3"/>
      <c r="BBG126" s="3"/>
      <c r="BBH126" s="3"/>
      <c r="BBI126" s="3"/>
      <c r="BBJ126" s="3"/>
      <c r="BBK126" s="3"/>
      <c r="BBL126" s="3"/>
      <c r="BBM126" s="3"/>
      <c r="BBN126" s="3"/>
      <c r="BBO126" s="3"/>
      <c r="BBP126" s="3"/>
      <c r="BBQ126" s="3"/>
      <c r="BBR126" s="3"/>
      <c r="BBS126" s="3"/>
      <c r="BBT126" s="3"/>
      <c r="BBU126" s="3"/>
      <c r="BBV126" s="3"/>
      <c r="BBW126" s="3"/>
      <c r="BBX126" s="3"/>
      <c r="BBY126" s="3"/>
      <c r="BBZ126" s="3"/>
      <c r="BCA126" s="3"/>
      <c r="BCB126" s="3"/>
      <c r="BCC126" s="3"/>
      <c r="BCD126" s="3"/>
      <c r="BCE126" s="3"/>
      <c r="BCF126" s="3"/>
      <c r="BCG126" s="3"/>
      <c r="BCH126" s="3"/>
      <c r="BCI126" s="3"/>
      <c r="BCJ126" s="3"/>
      <c r="BCK126" s="3"/>
      <c r="BCL126" s="3"/>
      <c r="BCM126" s="3"/>
      <c r="BCN126" s="3"/>
      <c r="BCO126" s="3"/>
      <c r="BCP126" s="3"/>
      <c r="BCQ126" s="3"/>
      <c r="BCR126" s="3"/>
      <c r="BCS126" s="3"/>
      <c r="BCT126" s="3"/>
      <c r="BCU126" s="3"/>
      <c r="BCV126" s="3"/>
      <c r="BCW126" s="3"/>
      <c r="BCX126" s="3"/>
      <c r="BCY126" s="3"/>
      <c r="BCZ126" s="3"/>
      <c r="BDA126" s="3"/>
      <c r="BDB126" s="3"/>
      <c r="BDC126" s="3"/>
      <c r="BDD126" s="3"/>
      <c r="BDE126" s="3"/>
      <c r="BDF126" s="3"/>
      <c r="BDG126" s="3"/>
      <c r="BDH126" s="3"/>
      <c r="BDI126" s="3"/>
      <c r="BDJ126" s="3"/>
      <c r="BDK126" s="3"/>
      <c r="BDL126" s="3"/>
      <c r="BDM126" s="3"/>
      <c r="BDN126" s="3"/>
      <c r="BDO126" s="3"/>
      <c r="BDP126" s="3"/>
      <c r="BDQ126" s="3"/>
      <c r="BDR126" s="3"/>
      <c r="BDS126" s="3"/>
      <c r="BDT126" s="3"/>
      <c r="BDU126" s="3"/>
      <c r="BDV126" s="3"/>
      <c r="BDW126" s="3"/>
      <c r="BDX126" s="3"/>
      <c r="BDY126" s="3"/>
      <c r="BDZ126" s="3"/>
      <c r="BEA126" s="3"/>
      <c r="BEB126" s="3"/>
      <c r="BEC126" s="3"/>
      <c r="BED126" s="3"/>
      <c r="BEE126" s="3"/>
      <c r="BEF126" s="3"/>
      <c r="BEG126" s="3"/>
      <c r="BEH126" s="3"/>
      <c r="BEI126" s="3"/>
      <c r="BEJ126" s="3"/>
      <c r="BEK126" s="3"/>
      <c r="BEL126" s="3"/>
      <c r="BEM126" s="3"/>
      <c r="BEN126" s="3"/>
      <c r="BEO126" s="3"/>
      <c r="BEP126" s="3"/>
      <c r="BEQ126" s="3"/>
      <c r="BER126" s="3"/>
      <c r="BES126" s="3"/>
      <c r="BET126" s="3"/>
      <c r="BEU126" s="3"/>
      <c r="BEV126" s="3"/>
      <c r="BEW126" s="3"/>
      <c r="BEX126" s="3"/>
      <c r="BEY126" s="3"/>
      <c r="BEZ126" s="3"/>
      <c r="BFA126" s="3"/>
      <c r="BFB126" s="3"/>
      <c r="BFC126" s="3"/>
      <c r="BFD126" s="3"/>
      <c r="BFE126" s="3"/>
      <c r="BFF126" s="3"/>
      <c r="BFG126" s="3"/>
      <c r="BFH126" s="3"/>
      <c r="BFI126" s="3"/>
      <c r="BFJ126" s="3"/>
      <c r="BFK126" s="3"/>
      <c r="BFL126" s="3"/>
      <c r="BFM126" s="3"/>
      <c r="BFN126" s="3"/>
      <c r="BFO126" s="3"/>
      <c r="BFP126" s="3"/>
      <c r="BFQ126" s="3"/>
      <c r="BFR126" s="3"/>
      <c r="BFS126" s="3"/>
      <c r="BFT126" s="3"/>
      <c r="BFU126" s="3"/>
      <c r="BFV126" s="3"/>
      <c r="BFW126" s="3"/>
      <c r="BFX126" s="3"/>
      <c r="BFY126" s="3"/>
      <c r="BFZ126" s="3"/>
      <c r="BGA126" s="3"/>
      <c r="BGB126" s="3"/>
      <c r="BGC126" s="3"/>
      <c r="BGD126" s="3"/>
      <c r="BGE126" s="3"/>
      <c r="BGF126" s="3"/>
      <c r="BGG126" s="3"/>
      <c r="BGH126" s="3"/>
      <c r="BGI126" s="3"/>
      <c r="BGJ126" s="3"/>
      <c r="BGK126" s="3"/>
      <c r="BGL126" s="3"/>
      <c r="BGM126" s="3"/>
      <c r="BGN126" s="3"/>
      <c r="BGO126" s="3"/>
      <c r="BGP126" s="3"/>
      <c r="BGQ126" s="3"/>
      <c r="BGR126" s="3"/>
      <c r="BGS126" s="3"/>
      <c r="BGT126" s="3"/>
      <c r="BGU126" s="3"/>
      <c r="BGV126" s="3"/>
      <c r="BGW126" s="3"/>
      <c r="BGX126" s="3"/>
      <c r="BGY126" s="3"/>
      <c r="BGZ126" s="3"/>
      <c r="BHA126" s="3"/>
      <c r="BHB126" s="3"/>
      <c r="BHC126" s="3"/>
      <c r="BHD126" s="3"/>
      <c r="BHE126" s="3"/>
      <c r="BHF126" s="3"/>
      <c r="BHG126" s="3"/>
      <c r="BHH126" s="3"/>
      <c r="BHI126" s="3"/>
      <c r="BHJ126" s="3"/>
      <c r="BHK126" s="3"/>
      <c r="BHL126" s="3"/>
      <c r="BHM126" s="3"/>
      <c r="BHN126" s="3"/>
      <c r="BHO126" s="3"/>
      <c r="BHP126" s="3"/>
      <c r="BHQ126" s="3"/>
      <c r="BHR126" s="3"/>
      <c r="BHS126" s="3"/>
      <c r="BHT126" s="3"/>
      <c r="BHU126" s="3"/>
      <c r="BHV126" s="3"/>
      <c r="BHW126" s="3"/>
      <c r="BHX126" s="3"/>
      <c r="BHY126" s="3"/>
      <c r="BHZ126" s="3"/>
      <c r="BIA126" s="3"/>
      <c r="BIB126" s="3"/>
      <c r="BIC126" s="3"/>
      <c r="BID126" s="3"/>
      <c r="BIE126" s="3"/>
      <c r="BIF126" s="3"/>
      <c r="BIG126" s="3"/>
      <c r="BIH126" s="3"/>
      <c r="BII126" s="3"/>
      <c r="BIJ126" s="3"/>
      <c r="BIK126" s="3"/>
      <c r="BIL126" s="3"/>
      <c r="BIM126" s="3"/>
      <c r="BIN126" s="3"/>
      <c r="BIO126" s="3"/>
      <c r="BIP126" s="3"/>
      <c r="BIQ126" s="3"/>
      <c r="BIR126" s="3"/>
      <c r="BIS126" s="3"/>
      <c r="BIT126" s="3"/>
      <c r="BIU126" s="3"/>
      <c r="BIV126" s="3"/>
      <c r="BIW126" s="3"/>
      <c r="BIX126" s="3"/>
      <c r="BIY126" s="3"/>
      <c r="BIZ126" s="3"/>
      <c r="BJA126" s="3"/>
      <c r="BJB126" s="3"/>
      <c r="BJC126" s="3"/>
      <c r="BJD126" s="3"/>
      <c r="BJE126" s="3"/>
      <c r="BJF126" s="3"/>
      <c r="BJG126" s="3"/>
      <c r="BJH126" s="3"/>
      <c r="BJI126" s="3"/>
      <c r="BJJ126" s="3"/>
      <c r="BJK126" s="3"/>
      <c r="BJL126" s="3"/>
      <c r="BJM126" s="3"/>
      <c r="BJN126" s="3"/>
      <c r="BJO126" s="3"/>
      <c r="BJP126" s="3"/>
      <c r="BJQ126" s="3"/>
      <c r="BJR126" s="3"/>
      <c r="BJS126" s="3"/>
      <c r="BJT126" s="3"/>
      <c r="BJU126" s="3"/>
      <c r="BJV126" s="3"/>
      <c r="BJW126" s="3"/>
      <c r="BJX126" s="3"/>
      <c r="BJY126" s="3"/>
      <c r="BJZ126" s="3"/>
      <c r="BKA126" s="3"/>
      <c r="BKB126" s="3"/>
      <c r="BKC126" s="3"/>
      <c r="BKD126" s="3"/>
      <c r="BKE126" s="3"/>
      <c r="BKF126" s="3"/>
      <c r="BKG126" s="3"/>
      <c r="BKH126" s="3"/>
      <c r="BKI126" s="3"/>
      <c r="BKJ126" s="3"/>
      <c r="BKK126" s="3"/>
      <c r="BKL126" s="3"/>
      <c r="BKM126" s="3"/>
      <c r="BKN126" s="3"/>
      <c r="BKO126" s="3"/>
      <c r="BKP126" s="3"/>
      <c r="BKQ126" s="3"/>
      <c r="BKR126" s="3"/>
      <c r="BKS126" s="3"/>
      <c r="BKT126" s="3"/>
      <c r="BKU126" s="3"/>
      <c r="BKV126" s="3"/>
      <c r="BKW126" s="3"/>
      <c r="BKX126" s="3"/>
      <c r="BKY126" s="3"/>
      <c r="BKZ126" s="3"/>
      <c r="BLA126" s="3"/>
      <c r="BLB126" s="3"/>
      <c r="BLC126" s="3"/>
      <c r="BLD126" s="3"/>
      <c r="BLE126" s="3"/>
      <c r="BLF126" s="3"/>
      <c r="BLG126" s="3"/>
      <c r="BLH126" s="3"/>
      <c r="BLI126" s="3"/>
      <c r="BLJ126" s="3"/>
      <c r="BLK126" s="3"/>
      <c r="BLL126" s="3"/>
      <c r="BLM126" s="3"/>
      <c r="BLN126" s="3"/>
      <c r="BLO126" s="3"/>
      <c r="BLP126" s="3"/>
      <c r="BLQ126" s="3"/>
      <c r="BLR126" s="3"/>
      <c r="BLS126" s="3"/>
      <c r="BLT126" s="3"/>
      <c r="BLU126" s="3"/>
      <c r="BLV126" s="3"/>
      <c r="BLW126" s="3"/>
      <c r="BLX126" s="3"/>
      <c r="BLY126" s="3"/>
      <c r="BLZ126" s="3"/>
      <c r="BMA126" s="3"/>
      <c r="BMB126" s="3"/>
      <c r="BMC126" s="3"/>
      <c r="BMD126" s="3"/>
      <c r="BME126" s="3"/>
      <c r="BMF126" s="3"/>
      <c r="BMG126" s="3"/>
      <c r="BMH126" s="3"/>
      <c r="BMI126" s="3"/>
      <c r="BMJ126" s="3"/>
      <c r="BMK126" s="3"/>
      <c r="BML126" s="3"/>
      <c r="BMM126" s="3"/>
      <c r="BMN126" s="3"/>
      <c r="BMO126" s="3"/>
      <c r="BMP126" s="3"/>
      <c r="BMQ126" s="3"/>
      <c r="BMR126" s="3"/>
      <c r="BMS126" s="3"/>
      <c r="BMT126" s="3"/>
      <c r="BMU126" s="3"/>
      <c r="BMV126" s="3"/>
      <c r="BMW126" s="3"/>
      <c r="BMX126" s="3"/>
      <c r="BMY126" s="3"/>
      <c r="BMZ126" s="3"/>
      <c r="BNA126" s="3"/>
      <c r="BNB126" s="3"/>
      <c r="BNC126" s="3"/>
      <c r="BND126" s="3"/>
      <c r="BNE126" s="3"/>
      <c r="BNF126" s="3"/>
      <c r="BNG126" s="3"/>
      <c r="BNH126" s="3"/>
      <c r="BNI126" s="3"/>
      <c r="BNJ126" s="3"/>
      <c r="BNK126" s="3"/>
      <c r="BNL126" s="3"/>
      <c r="BNM126" s="3"/>
      <c r="BNN126" s="3"/>
      <c r="BNO126" s="3"/>
      <c r="BNP126" s="3"/>
      <c r="BNQ126" s="3"/>
      <c r="BNR126" s="3"/>
      <c r="BNS126" s="3"/>
      <c r="BNT126" s="3"/>
      <c r="BNU126" s="3"/>
      <c r="BNV126" s="3"/>
      <c r="BNW126" s="3"/>
      <c r="BNX126" s="3"/>
      <c r="BNY126" s="3"/>
      <c r="BNZ126" s="3"/>
      <c r="BOA126" s="3"/>
      <c r="BOB126" s="3"/>
      <c r="BOC126" s="3"/>
      <c r="BOD126" s="3"/>
      <c r="BOE126" s="3"/>
      <c r="BOF126" s="3"/>
      <c r="BOG126" s="3"/>
      <c r="BOH126" s="3"/>
      <c r="BOI126" s="3"/>
      <c r="BOJ126" s="3"/>
      <c r="BOK126" s="3"/>
      <c r="BOL126" s="3"/>
      <c r="BOM126" s="3"/>
      <c r="BON126" s="3"/>
      <c r="BOO126" s="3"/>
      <c r="BOP126" s="3"/>
      <c r="BOQ126" s="3"/>
      <c r="BOR126" s="3"/>
      <c r="BOS126" s="3"/>
      <c r="BOT126" s="3"/>
      <c r="BOU126" s="3"/>
      <c r="BOV126" s="3"/>
      <c r="BOW126" s="3"/>
      <c r="BOX126" s="3"/>
      <c r="BOY126" s="3"/>
      <c r="BOZ126" s="3"/>
      <c r="BPA126" s="3"/>
      <c r="BPB126" s="3"/>
      <c r="BPC126" s="3"/>
      <c r="BPD126" s="3"/>
      <c r="BPE126" s="3"/>
      <c r="BPF126" s="3"/>
      <c r="BPG126" s="3"/>
      <c r="BPH126" s="3"/>
      <c r="BPI126" s="3"/>
      <c r="BPJ126" s="3"/>
      <c r="BPK126" s="3"/>
      <c r="BPL126" s="3"/>
      <c r="BPM126" s="3"/>
      <c r="BPN126" s="3"/>
      <c r="BPO126" s="3"/>
      <c r="BPP126" s="3"/>
      <c r="BPQ126" s="3"/>
      <c r="BPR126" s="3"/>
      <c r="BPS126" s="3"/>
      <c r="BPT126" s="3"/>
      <c r="BPU126" s="3"/>
      <c r="BPV126" s="3"/>
      <c r="BPW126" s="3"/>
      <c r="BPX126" s="3"/>
      <c r="BPY126" s="3"/>
      <c r="BPZ126" s="3"/>
      <c r="BQA126" s="3"/>
      <c r="BQB126" s="3"/>
      <c r="BQC126" s="3"/>
      <c r="BQD126" s="3"/>
      <c r="BQE126" s="3"/>
      <c r="BQF126" s="3"/>
      <c r="BQG126" s="3"/>
      <c r="BQH126" s="3"/>
      <c r="BQI126" s="3"/>
      <c r="BQJ126" s="3"/>
      <c r="BQK126" s="3"/>
      <c r="BQL126" s="3"/>
      <c r="BQM126" s="3"/>
      <c r="BQN126" s="3"/>
      <c r="BQO126" s="3"/>
      <c r="BQP126" s="3"/>
      <c r="BQQ126" s="3"/>
      <c r="BQR126" s="3"/>
      <c r="BQS126" s="3"/>
      <c r="BQT126" s="3"/>
      <c r="BQU126" s="3"/>
      <c r="BQV126" s="3"/>
      <c r="BQW126" s="3"/>
      <c r="BQX126" s="3"/>
      <c r="BQY126" s="3"/>
      <c r="BQZ126" s="3"/>
      <c r="BRA126" s="3"/>
      <c r="BRB126" s="3"/>
      <c r="BRC126" s="3"/>
      <c r="BRD126" s="3"/>
      <c r="BRE126" s="3"/>
      <c r="BRF126" s="3"/>
      <c r="BRG126" s="3"/>
      <c r="BRH126" s="3"/>
      <c r="BRI126" s="3"/>
      <c r="BRJ126" s="3"/>
      <c r="BRK126" s="3"/>
      <c r="BRL126" s="3"/>
      <c r="BRM126" s="3"/>
      <c r="BRN126" s="3"/>
      <c r="BRO126" s="3"/>
      <c r="BRP126" s="3"/>
      <c r="BRQ126" s="3"/>
      <c r="BRR126" s="3"/>
      <c r="BRS126" s="3"/>
      <c r="BRT126" s="3"/>
      <c r="BRU126" s="3"/>
      <c r="BRV126" s="3"/>
      <c r="BRW126" s="3"/>
      <c r="BRX126" s="3"/>
      <c r="BRY126" s="3"/>
      <c r="BRZ126" s="3"/>
      <c r="BSA126" s="3"/>
      <c r="BSB126" s="3"/>
      <c r="BSC126" s="3"/>
      <c r="BSD126" s="3"/>
      <c r="BSE126" s="3"/>
      <c r="BSF126" s="3"/>
      <c r="BSG126" s="3"/>
      <c r="BSH126" s="3"/>
      <c r="BSI126" s="3"/>
      <c r="BSJ126" s="3"/>
      <c r="BSK126" s="3"/>
      <c r="BSL126" s="3"/>
      <c r="BSM126" s="3"/>
      <c r="BSN126" s="3"/>
      <c r="BSO126" s="3"/>
      <c r="BSP126" s="3"/>
      <c r="BSQ126" s="3"/>
      <c r="BSR126" s="3"/>
      <c r="BSS126" s="3"/>
      <c r="BST126" s="3"/>
      <c r="BSU126" s="3"/>
      <c r="BSV126" s="3"/>
      <c r="BSW126" s="3"/>
      <c r="BSX126" s="3"/>
      <c r="BSY126" s="3"/>
      <c r="BSZ126" s="3"/>
      <c r="BTA126" s="3"/>
      <c r="BTB126" s="3"/>
      <c r="BTC126" s="3"/>
      <c r="BTD126" s="3"/>
      <c r="BTE126" s="3"/>
      <c r="BTF126" s="3"/>
      <c r="BTG126" s="3"/>
      <c r="BTH126" s="3"/>
      <c r="BTI126" s="3"/>
      <c r="BTJ126" s="3"/>
      <c r="BTK126" s="3"/>
      <c r="BTL126" s="3"/>
      <c r="BTM126" s="3"/>
      <c r="BTN126" s="3"/>
      <c r="BTO126" s="3"/>
      <c r="BTP126" s="3"/>
      <c r="BTQ126" s="3"/>
      <c r="BTR126" s="3"/>
      <c r="BTS126" s="3"/>
      <c r="BTT126" s="3"/>
      <c r="BTU126" s="3"/>
      <c r="BTV126" s="3"/>
      <c r="BTW126" s="3"/>
      <c r="BTX126" s="3"/>
      <c r="BTY126" s="3"/>
      <c r="BTZ126" s="3"/>
      <c r="BUA126" s="3"/>
      <c r="BUB126" s="3"/>
      <c r="BUC126" s="3"/>
      <c r="BUD126" s="3"/>
      <c r="BUE126" s="3"/>
      <c r="BUF126" s="3"/>
      <c r="BUG126" s="3"/>
      <c r="BUH126" s="3"/>
      <c r="BUI126" s="3"/>
      <c r="BUJ126" s="3"/>
      <c r="BUK126" s="3"/>
      <c r="BUL126" s="3"/>
      <c r="BUM126" s="3"/>
      <c r="BUN126" s="3"/>
      <c r="BUO126" s="3"/>
      <c r="BUP126" s="3"/>
      <c r="BUQ126" s="3"/>
      <c r="BUR126" s="3"/>
      <c r="BUS126" s="3"/>
      <c r="BUT126" s="3"/>
      <c r="BUU126" s="3"/>
      <c r="BUV126" s="3"/>
      <c r="BUW126" s="3"/>
      <c r="BUX126" s="3"/>
      <c r="BUY126" s="3"/>
      <c r="BUZ126" s="3"/>
      <c r="BVA126" s="3"/>
      <c r="BVB126" s="3"/>
      <c r="BVC126" s="3"/>
      <c r="BVD126" s="3"/>
      <c r="BVE126" s="3"/>
      <c r="BVF126" s="3"/>
      <c r="BVG126" s="3"/>
      <c r="BVH126" s="3"/>
      <c r="BVI126" s="3"/>
      <c r="BVJ126" s="3"/>
      <c r="BVK126" s="3"/>
      <c r="BVL126" s="3"/>
      <c r="BVM126" s="3"/>
      <c r="BVN126" s="3"/>
      <c r="BVO126" s="3"/>
      <c r="BVP126" s="3"/>
      <c r="BVQ126" s="3"/>
      <c r="BVR126" s="3"/>
      <c r="BVS126" s="3"/>
      <c r="BVT126" s="3"/>
      <c r="BVU126" s="3"/>
      <c r="BVV126" s="3"/>
      <c r="BVW126" s="3"/>
      <c r="BVX126" s="3"/>
      <c r="BVY126" s="3"/>
      <c r="BVZ126" s="3"/>
      <c r="BWA126" s="3"/>
      <c r="BWB126" s="3"/>
      <c r="BWC126" s="3"/>
      <c r="BWD126" s="3"/>
      <c r="BWE126" s="3"/>
      <c r="BWF126" s="3"/>
      <c r="BWG126" s="3"/>
      <c r="BWH126" s="3"/>
      <c r="BWI126" s="3"/>
      <c r="BWJ126" s="3"/>
      <c r="BWK126" s="3"/>
      <c r="BWL126" s="3"/>
      <c r="BWM126" s="3"/>
      <c r="BWN126" s="3"/>
      <c r="BWO126" s="3"/>
      <c r="BWP126" s="3"/>
      <c r="BWQ126" s="3"/>
      <c r="BWR126" s="3"/>
      <c r="BWS126" s="3"/>
      <c r="BWT126" s="3"/>
      <c r="BWU126" s="3"/>
      <c r="BWV126" s="3"/>
      <c r="BWW126" s="3"/>
      <c r="BWX126" s="3"/>
      <c r="BWY126" s="3"/>
      <c r="BWZ126" s="3"/>
      <c r="BXA126" s="3"/>
      <c r="BXB126" s="3"/>
      <c r="BXC126" s="3"/>
      <c r="BXD126" s="3"/>
      <c r="BXE126" s="3"/>
      <c r="BXF126" s="3"/>
      <c r="BXG126" s="3"/>
      <c r="BXH126" s="3"/>
      <c r="BXI126" s="3"/>
      <c r="BXJ126" s="3"/>
      <c r="BXK126" s="3"/>
      <c r="BXL126" s="3"/>
      <c r="BXM126" s="3"/>
      <c r="BXN126" s="3"/>
      <c r="BXO126" s="3"/>
      <c r="BXP126" s="3"/>
      <c r="BXQ126" s="3"/>
      <c r="BXR126" s="3"/>
      <c r="BXS126" s="3"/>
      <c r="BXT126" s="3"/>
      <c r="BXU126" s="3"/>
      <c r="BXV126" s="3"/>
      <c r="BXW126" s="3"/>
      <c r="BXX126" s="3"/>
      <c r="BXY126" s="3"/>
      <c r="BXZ126" s="3"/>
      <c r="BYA126" s="3"/>
      <c r="BYB126" s="3"/>
      <c r="BYC126" s="3"/>
      <c r="BYD126" s="3"/>
      <c r="BYE126" s="3"/>
      <c r="BYF126" s="3"/>
      <c r="BYG126" s="3"/>
      <c r="BYH126" s="3"/>
      <c r="BYI126" s="3"/>
      <c r="BYJ126" s="3"/>
      <c r="BYK126" s="3"/>
      <c r="BYL126" s="3"/>
      <c r="BYM126" s="3"/>
      <c r="BYN126" s="3"/>
      <c r="BYO126" s="3"/>
      <c r="BYP126" s="3"/>
      <c r="BYQ126" s="3"/>
      <c r="BYR126" s="3"/>
      <c r="BYS126" s="3"/>
      <c r="BYT126" s="3"/>
      <c r="BYU126" s="3"/>
      <c r="BYV126" s="3"/>
      <c r="BYW126" s="3"/>
      <c r="BYX126" s="3"/>
      <c r="BYY126" s="3"/>
      <c r="BYZ126" s="3"/>
      <c r="BZA126" s="3"/>
      <c r="BZB126" s="3"/>
      <c r="BZC126" s="3"/>
      <c r="BZD126" s="3"/>
      <c r="BZE126" s="3"/>
      <c r="BZF126" s="3"/>
      <c r="BZG126" s="3"/>
      <c r="BZH126" s="3"/>
      <c r="BZI126" s="3"/>
      <c r="BZJ126" s="3"/>
      <c r="BZK126" s="3"/>
      <c r="BZL126" s="3"/>
      <c r="BZM126" s="3"/>
      <c r="BZN126" s="3"/>
      <c r="BZO126" s="3"/>
      <c r="BZP126" s="3"/>
      <c r="BZQ126" s="3"/>
      <c r="BZR126" s="3"/>
      <c r="BZS126" s="3"/>
      <c r="BZT126" s="3"/>
      <c r="BZU126" s="3"/>
      <c r="BZV126" s="3"/>
      <c r="BZW126" s="3"/>
      <c r="BZX126" s="3"/>
      <c r="BZY126" s="3"/>
      <c r="BZZ126" s="3"/>
      <c r="CAA126" s="3"/>
      <c r="CAB126" s="3"/>
      <c r="CAC126" s="3"/>
      <c r="CAD126" s="3"/>
      <c r="CAE126" s="3"/>
      <c r="CAF126" s="3"/>
      <c r="CAG126" s="3"/>
      <c r="CAH126" s="3"/>
      <c r="CAI126" s="3"/>
      <c r="CAJ126" s="3"/>
      <c r="CAK126" s="3"/>
      <c r="CAL126" s="3"/>
      <c r="CAM126" s="3"/>
      <c r="CAN126" s="3"/>
      <c r="CAO126" s="3"/>
      <c r="CAP126" s="3"/>
      <c r="CAQ126" s="3"/>
      <c r="CAR126" s="3"/>
      <c r="CAS126" s="3"/>
      <c r="CAT126" s="3"/>
      <c r="CAU126" s="3"/>
      <c r="CAV126" s="3"/>
      <c r="CAW126" s="3"/>
      <c r="CAX126" s="3"/>
      <c r="CAY126" s="3"/>
      <c r="CAZ126" s="3"/>
      <c r="CBA126" s="3"/>
      <c r="CBB126" s="3"/>
      <c r="CBC126" s="3"/>
      <c r="CBD126" s="3"/>
      <c r="CBE126" s="3"/>
      <c r="CBF126" s="3"/>
      <c r="CBG126" s="3"/>
      <c r="CBH126" s="3"/>
      <c r="CBI126" s="3"/>
      <c r="CBJ126" s="3"/>
      <c r="CBK126" s="3"/>
      <c r="CBL126" s="3"/>
      <c r="CBM126" s="3"/>
      <c r="CBN126" s="3"/>
      <c r="CBO126" s="3"/>
      <c r="CBP126" s="3"/>
      <c r="CBQ126" s="3"/>
      <c r="CBR126" s="3"/>
      <c r="CBS126" s="3"/>
      <c r="CBT126" s="3"/>
      <c r="CBU126" s="3"/>
      <c r="CBV126" s="3"/>
      <c r="CBW126" s="3"/>
      <c r="CBX126" s="3"/>
      <c r="CBY126" s="3"/>
      <c r="CBZ126" s="3"/>
      <c r="CCA126" s="3"/>
      <c r="CCB126" s="3"/>
      <c r="CCC126" s="3"/>
      <c r="CCD126" s="3"/>
      <c r="CCE126" s="3"/>
      <c r="CCF126" s="3"/>
      <c r="CCG126" s="3"/>
      <c r="CCH126" s="3"/>
      <c r="CCI126" s="3"/>
      <c r="CCJ126" s="3"/>
      <c r="CCK126" s="3"/>
      <c r="CCL126" s="3"/>
      <c r="CCM126" s="3"/>
      <c r="CCN126" s="3"/>
      <c r="CCO126" s="3"/>
      <c r="CCP126" s="3"/>
      <c r="CCQ126" s="3"/>
      <c r="CCR126" s="3"/>
      <c r="CCS126" s="3"/>
      <c r="CCT126" s="3"/>
      <c r="CCU126" s="3"/>
      <c r="CCV126" s="3"/>
      <c r="CCW126" s="3"/>
      <c r="CCX126" s="3"/>
      <c r="CCY126" s="3"/>
      <c r="CCZ126" s="3"/>
      <c r="CDA126" s="3"/>
      <c r="CDB126" s="3"/>
      <c r="CDC126" s="3"/>
      <c r="CDD126" s="3"/>
      <c r="CDE126" s="3"/>
      <c r="CDF126" s="3"/>
      <c r="CDG126" s="3"/>
      <c r="CDH126" s="3"/>
      <c r="CDI126" s="3"/>
      <c r="CDJ126" s="3"/>
      <c r="CDK126" s="3"/>
      <c r="CDL126" s="3"/>
      <c r="CDM126" s="3"/>
      <c r="CDN126" s="3"/>
      <c r="CDO126" s="3"/>
      <c r="CDP126" s="3"/>
      <c r="CDQ126" s="3"/>
      <c r="CDR126" s="3"/>
      <c r="CDS126" s="3"/>
      <c r="CDT126" s="3"/>
      <c r="CDU126" s="3"/>
      <c r="CDV126" s="3"/>
      <c r="CDW126" s="3"/>
      <c r="CDX126" s="3"/>
      <c r="CDY126" s="3"/>
      <c r="CDZ126" s="3"/>
      <c r="CEA126" s="3"/>
      <c r="CEB126" s="3"/>
      <c r="CEC126" s="3"/>
      <c r="CED126" s="3"/>
      <c r="CEE126" s="3"/>
      <c r="CEF126" s="3"/>
      <c r="CEG126" s="3"/>
      <c r="CEH126" s="3"/>
      <c r="CEI126" s="3"/>
      <c r="CEJ126" s="3"/>
      <c r="CEK126" s="3"/>
      <c r="CEL126" s="3"/>
      <c r="CEM126" s="3"/>
      <c r="CEN126" s="3"/>
      <c r="CEO126" s="3"/>
      <c r="CEP126" s="3"/>
      <c r="CEQ126" s="3"/>
      <c r="CER126" s="3"/>
      <c r="CES126" s="3"/>
      <c r="CET126" s="3"/>
      <c r="CEU126" s="3"/>
      <c r="CEV126" s="3"/>
      <c r="CEW126" s="3"/>
      <c r="CEX126" s="3"/>
      <c r="CEY126" s="3"/>
      <c r="CEZ126" s="3"/>
      <c r="CFA126" s="3"/>
      <c r="CFB126" s="3"/>
      <c r="CFC126" s="3"/>
      <c r="CFD126" s="3"/>
      <c r="CFE126" s="3"/>
      <c r="CFF126" s="3"/>
      <c r="CFG126" s="3"/>
      <c r="CFH126" s="3"/>
      <c r="CFI126" s="3"/>
      <c r="CFJ126" s="3"/>
      <c r="CFK126" s="3"/>
      <c r="CFL126" s="3"/>
      <c r="CFM126" s="3"/>
      <c r="CFN126" s="3"/>
      <c r="CFO126" s="3"/>
      <c r="CFP126" s="3"/>
      <c r="CFQ126" s="3"/>
      <c r="CFR126" s="3"/>
      <c r="CFS126" s="3"/>
      <c r="CFT126" s="3"/>
      <c r="CFU126" s="3"/>
      <c r="CFV126" s="3"/>
      <c r="CFW126" s="3"/>
      <c r="CFX126" s="3"/>
      <c r="CFY126" s="3"/>
      <c r="CFZ126" s="3"/>
      <c r="CGA126" s="3"/>
      <c r="CGB126" s="3"/>
      <c r="CGC126" s="3"/>
      <c r="CGD126" s="3"/>
      <c r="CGE126" s="3"/>
      <c r="CGF126" s="3"/>
      <c r="CGG126" s="3"/>
      <c r="CGH126" s="3"/>
      <c r="CGI126" s="3"/>
      <c r="CGJ126" s="3"/>
      <c r="CGK126" s="3"/>
      <c r="CGL126" s="3"/>
      <c r="CGM126" s="3"/>
      <c r="CGN126" s="3"/>
      <c r="CGO126" s="3"/>
      <c r="CGP126" s="3"/>
      <c r="CGQ126" s="3"/>
      <c r="CGR126" s="3"/>
      <c r="CGS126" s="3"/>
      <c r="CGT126" s="3"/>
      <c r="CGU126" s="3"/>
      <c r="CGV126" s="3"/>
      <c r="CGW126" s="3"/>
      <c r="CGX126" s="3"/>
      <c r="CGY126" s="3"/>
      <c r="CGZ126" s="3"/>
      <c r="CHA126" s="3"/>
      <c r="CHB126" s="3"/>
      <c r="CHC126" s="3"/>
      <c r="CHD126" s="3"/>
      <c r="CHE126" s="3"/>
      <c r="CHF126" s="3"/>
      <c r="CHG126" s="3"/>
      <c r="CHH126" s="3"/>
      <c r="CHI126" s="3"/>
      <c r="CHJ126" s="3"/>
      <c r="CHK126" s="3"/>
      <c r="CHL126" s="3"/>
      <c r="CHM126" s="3"/>
      <c r="CHN126" s="3"/>
      <c r="CHO126" s="3"/>
      <c r="CHP126" s="3"/>
      <c r="CHQ126" s="3"/>
      <c r="CHR126" s="3"/>
      <c r="CHS126" s="3"/>
      <c r="CHT126" s="3"/>
      <c r="CHU126" s="3"/>
      <c r="CHV126" s="3"/>
      <c r="CHW126" s="3"/>
      <c r="CHX126" s="3"/>
      <c r="CHY126" s="3"/>
      <c r="CHZ126" s="3"/>
      <c r="CIA126" s="3"/>
      <c r="CIB126" s="3"/>
      <c r="CIC126" s="3"/>
      <c r="CID126" s="3"/>
      <c r="CIE126" s="3"/>
      <c r="CIF126" s="3"/>
      <c r="CIG126" s="3"/>
      <c r="CIH126" s="3"/>
      <c r="CII126" s="3"/>
      <c r="CIJ126" s="3"/>
      <c r="CIK126" s="3"/>
      <c r="CIL126" s="3"/>
      <c r="CIM126" s="3"/>
      <c r="CIN126" s="3"/>
      <c r="CIO126" s="3"/>
      <c r="CIP126" s="3"/>
      <c r="CIQ126" s="3"/>
      <c r="CIR126" s="3"/>
      <c r="CIS126" s="3"/>
      <c r="CIT126" s="3"/>
      <c r="CIU126" s="3"/>
      <c r="CIV126" s="3"/>
      <c r="CIW126" s="3"/>
      <c r="CIX126" s="3"/>
      <c r="CIY126" s="3"/>
      <c r="CIZ126" s="3"/>
      <c r="CJA126" s="3"/>
      <c r="CJB126" s="3"/>
      <c r="CJC126" s="3"/>
      <c r="CJD126" s="3"/>
      <c r="CJE126" s="3"/>
      <c r="CJF126" s="3"/>
      <c r="CJG126" s="3"/>
      <c r="CJH126" s="3"/>
      <c r="CJI126" s="3"/>
      <c r="CJJ126" s="3"/>
      <c r="CJK126" s="3"/>
      <c r="CJL126" s="3"/>
      <c r="CJM126" s="3"/>
      <c r="CJN126" s="3"/>
      <c r="CJO126" s="3"/>
      <c r="CJP126" s="3"/>
      <c r="CJQ126" s="3"/>
      <c r="CJR126" s="3"/>
      <c r="CJS126" s="3"/>
      <c r="CJT126" s="3"/>
      <c r="CJU126" s="3"/>
      <c r="CJV126" s="3"/>
      <c r="CJW126" s="3"/>
      <c r="CJX126" s="3"/>
      <c r="CJY126" s="3"/>
      <c r="CJZ126" s="3"/>
      <c r="CKA126" s="3"/>
      <c r="CKB126" s="3"/>
      <c r="CKC126" s="3"/>
      <c r="CKD126" s="3"/>
      <c r="CKE126" s="3"/>
      <c r="CKF126" s="3"/>
      <c r="CKG126" s="3"/>
      <c r="CKH126" s="3"/>
      <c r="CKI126" s="3"/>
      <c r="CKJ126" s="3"/>
      <c r="CKK126" s="3"/>
      <c r="CKL126" s="3"/>
      <c r="CKM126" s="3"/>
      <c r="CKN126" s="3"/>
      <c r="CKO126" s="3"/>
      <c r="CKP126" s="3"/>
      <c r="CKQ126" s="3"/>
      <c r="CKR126" s="3"/>
      <c r="CKS126" s="3"/>
      <c r="CKT126" s="3"/>
      <c r="CKU126" s="3"/>
      <c r="CKV126" s="3"/>
      <c r="CKW126" s="3"/>
      <c r="CKX126" s="3"/>
      <c r="CKY126" s="3"/>
      <c r="CKZ126" s="3"/>
      <c r="CLA126" s="3"/>
      <c r="CLB126" s="3"/>
      <c r="CLC126" s="3"/>
      <c r="CLD126" s="3"/>
      <c r="CLE126" s="3"/>
      <c r="CLF126" s="3"/>
      <c r="CLG126" s="3"/>
      <c r="CLH126" s="3"/>
      <c r="CLI126" s="3"/>
      <c r="CLJ126" s="3"/>
      <c r="CLK126" s="3"/>
      <c r="CLL126" s="3"/>
      <c r="CLM126" s="3"/>
      <c r="CLN126" s="3"/>
      <c r="CLO126" s="3"/>
      <c r="CLP126" s="3"/>
      <c r="CLQ126" s="3"/>
      <c r="CLR126" s="3"/>
      <c r="CLS126" s="3"/>
      <c r="CLT126" s="3"/>
      <c r="CLU126" s="3"/>
      <c r="CLV126" s="3"/>
      <c r="CLW126" s="3"/>
      <c r="CLX126" s="3"/>
      <c r="CLY126" s="3"/>
      <c r="CLZ126" s="3"/>
      <c r="CMA126" s="3"/>
      <c r="CMB126" s="3"/>
      <c r="CMC126" s="3"/>
      <c r="CMD126" s="3"/>
      <c r="CME126" s="3"/>
      <c r="CMF126" s="3"/>
      <c r="CMG126" s="3"/>
      <c r="CMH126" s="3"/>
      <c r="CMI126" s="3"/>
      <c r="CMJ126" s="3"/>
      <c r="CMK126" s="3"/>
      <c r="CML126" s="3"/>
      <c r="CMM126" s="3"/>
      <c r="CMN126" s="3"/>
      <c r="CMO126" s="3"/>
      <c r="CMP126" s="3"/>
      <c r="CMQ126" s="3"/>
      <c r="CMR126" s="3"/>
      <c r="CMS126" s="3"/>
      <c r="CMT126" s="3"/>
      <c r="CMU126" s="3"/>
      <c r="CMV126" s="3"/>
      <c r="CMW126" s="3"/>
      <c r="CMX126" s="3"/>
      <c r="CMY126" s="3"/>
      <c r="CMZ126" s="3"/>
      <c r="CNA126" s="3"/>
      <c r="CNB126" s="3"/>
      <c r="CNC126" s="3"/>
      <c r="CND126" s="3"/>
      <c r="CNE126" s="3"/>
      <c r="CNF126" s="3"/>
      <c r="CNG126" s="3"/>
      <c r="CNH126" s="3"/>
      <c r="CNI126" s="3"/>
      <c r="CNJ126" s="3"/>
      <c r="CNK126" s="3"/>
      <c r="CNL126" s="3"/>
      <c r="CNM126" s="3"/>
      <c r="CNN126" s="3"/>
      <c r="CNO126" s="3"/>
      <c r="CNP126" s="3"/>
      <c r="CNQ126" s="3"/>
      <c r="CNR126" s="3"/>
      <c r="CNS126" s="3"/>
      <c r="CNT126" s="3"/>
      <c r="CNU126" s="3"/>
      <c r="CNV126" s="3"/>
      <c r="CNW126" s="3"/>
      <c r="CNX126" s="3"/>
      <c r="CNY126" s="3"/>
      <c r="CNZ126" s="3"/>
      <c r="COA126" s="3"/>
      <c r="COB126" s="3"/>
      <c r="COC126" s="3"/>
      <c r="COD126" s="3"/>
      <c r="COE126" s="3"/>
      <c r="COF126" s="3"/>
      <c r="COG126" s="3"/>
      <c r="COH126" s="3"/>
      <c r="COI126" s="3"/>
      <c r="COJ126" s="3"/>
      <c r="COK126" s="3"/>
      <c r="COL126" s="3"/>
      <c r="COM126" s="3"/>
      <c r="CON126" s="3"/>
      <c r="COO126" s="3"/>
      <c r="COP126" s="3"/>
      <c r="COQ126" s="3"/>
      <c r="COR126" s="3"/>
      <c r="COS126" s="3"/>
      <c r="COT126" s="3"/>
      <c r="COU126" s="3"/>
      <c r="COV126" s="3"/>
      <c r="COW126" s="3"/>
      <c r="COX126" s="3"/>
      <c r="COY126" s="3"/>
      <c r="COZ126" s="3"/>
      <c r="CPA126" s="3"/>
      <c r="CPB126" s="3"/>
      <c r="CPC126" s="3"/>
      <c r="CPD126" s="3"/>
      <c r="CPE126" s="3"/>
      <c r="CPF126" s="3"/>
      <c r="CPG126" s="3"/>
      <c r="CPH126" s="3"/>
      <c r="CPI126" s="3"/>
      <c r="CPJ126" s="3"/>
      <c r="CPK126" s="3"/>
      <c r="CPL126" s="3"/>
      <c r="CPM126" s="3"/>
      <c r="CPN126" s="3"/>
      <c r="CPO126" s="3"/>
      <c r="CPP126" s="3"/>
      <c r="CPQ126" s="3"/>
      <c r="CPR126" s="3"/>
      <c r="CPS126" s="3"/>
      <c r="CPT126" s="3"/>
      <c r="CPU126" s="3"/>
      <c r="CPV126" s="3"/>
      <c r="CPW126" s="3"/>
      <c r="CPX126" s="3"/>
      <c r="CPY126" s="3"/>
      <c r="CPZ126" s="3"/>
      <c r="CQA126" s="3"/>
      <c r="CQB126" s="3"/>
      <c r="CQC126" s="3"/>
      <c r="CQD126" s="3"/>
      <c r="CQE126" s="3"/>
      <c r="CQF126" s="3"/>
      <c r="CQG126" s="3"/>
      <c r="CQH126" s="3"/>
      <c r="CQI126" s="3"/>
      <c r="CQJ126" s="3"/>
      <c r="CQK126" s="3"/>
      <c r="CQL126" s="3"/>
      <c r="CQM126" s="3"/>
      <c r="CQN126" s="3"/>
      <c r="CQO126" s="3"/>
      <c r="CQP126" s="3"/>
      <c r="CQQ126" s="3"/>
      <c r="CQR126" s="3"/>
      <c r="CQS126" s="3"/>
      <c r="CQT126" s="3"/>
      <c r="CQU126" s="3"/>
      <c r="CQV126" s="3"/>
      <c r="CQW126" s="3"/>
      <c r="CQX126" s="3"/>
      <c r="CQY126" s="3"/>
      <c r="CQZ126" s="3"/>
      <c r="CRA126" s="3"/>
      <c r="CRB126" s="3"/>
      <c r="CRC126" s="3"/>
      <c r="CRD126" s="3"/>
      <c r="CRE126" s="3"/>
      <c r="CRF126" s="3"/>
      <c r="CRG126" s="3"/>
      <c r="CRH126" s="3"/>
      <c r="CRI126" s="3"/>
      <c r="CRJ126" s="3"/>
      <c r="CRK126" s="3"/>
      <c r="CRL126" s="3"/>
      <c r="CRM126" s="3"/>
      <c r="CRN126" s="3"/>
      <c r="CRO126" s="3"/>
      <c r="CRP126" s="3"/>
      <c r="CRQ126" s="3"/>
      <c r="CRR126" s="3"/>
      <c r="CRS126" s="3"/>
      <c r="CRT126" s="3"/>
      <c r="CRU126" s="3"/>
      <c r="CRV126" s="3"/>
      <c r="CRW126" s="3"/>
      <c r="CRX126" s="3"/>
      <c r="CRY126" s="3"/>
      <c r="CRZ126" s="3"/>
      <c r="CSA126" s="3"/>
      <c r="CSB126" s="3"/>
      <c r="CSC126" s="3"/>
      <c r="CSD126" s="3"/>
      <c r="CSE126" s="3"/>
      <c r="CSF126" s="3"/>
      <c r="CSG126" s="3"/>
      <c r="CSH126" s="3"/>
      <c r="CSI126" s="3"/>
      <c r="CSJ126" s="3"/>
      <c r="CSK126" s="3"/>
      <c r="CSL126" s="3"/>
      <c r="CSM126" s="3"/>
      <c r="CSN126" s="3"/>
      <c r="CSO126" s="3"/>
      <c r="CSP126" s="3"/>
      <c r="CSQ126" s="3"/>
      <c r="CSR126" s="3"/>
      <c r="CSS126" s="3"/>
      <c r="CST126" s="3"/>
      <c r="CSU126" s="3"/>
      <c r="CSV126" s="3"/>
      <c r="CSW126" s="3"/>
      <c r="CSX126" s="3"/>
      <c r="CSY126" s="3"/>
      <c r="CSZ126" s="3"/>
      <c r="CTA126" s="3"/>
      <c r="CTB126" s="3"/>
      <c r="CTC126" s="3"/>
      <c r="CTD126" s="3"/>
      <c r="CTE126" s="3"/>
      <c r="CTF126" s="3"/>
      <c r="CTG126" s="3"/>
      <c r="CTH126" s="3"/>
      <c r="CTI126" s="3"/>
      <c r="CTJ126" s="3"/>
      <c r="CTK126" s="3"/>
      <c r="CTL126" s="3"/>
      <c r="CTM126" s="3"/>
      <c r="CTN126" s="3"/>
      <c r="CTO126" s="3"/>
      <c r="CTP126" s="3"/>
      <c r="CTQ126" s="3"/>
      <c r="CTR126" s="3"/>
      <c r="CTS126" s="3"/>
      <c r="CTT126" s="3"/>
      <c r="CTU126" s="3"/>
      <c r="CTV126" s="3"/>
      <c r="CTW126" s="3"/>
      <c r="CTX126" s="3"/>
      <c r="CTY126" s="3"/>
      <c r="CTZ126" s="3"/>
      <c r="CUA126" s="3"/>
      <c r="CUB126" s="3"/>
      <c r="CUC126" s="3"/>
      <c r="CUD126" s="3"/>
      <c r="CUE126" s="3"/>
      <c r="CUF126" s="3"/>
      <c r="CUG126" s="3"/>
      <c r="CUH126" s="3"/>
      <c r="CUI126" s="3"/>
      <c r="CUJ126" s="3"/>
      <c r="CUK126" s="3"/>
      <c r="CUL126" s="3"/>
      <c r="CUM126" s="3"/>
      <c r="CUN126" s="3"/>
      <c r="CUO126" s="3"/>
      <c r="CUP126" s="3"/>
      <c r="CUQ126" s="3"/>
      <c r="CUR126" s="3"/>
      <c r="CUS126" s="3"/>
      <c r="CUT126" s="3"/>
      <c r="CUU126" s="3"/>
      <c r="CUV126" s="3"/>
      <c r="CUW126" s="3"/>
      <c r="CUX126" s="3"/>
      <c r="CUY126" s="3"/>
      <c r="CUZ126" s="3"/>
      <c r="CVA126" s="3"/>
      <c r="CVB126" s="3"/>
      <c r="CVC126" s="3"/>
      <c r="CVD126" s="3"/>
      <c r="CVE126" s="3"/>
      <c r="CVF126" s="3"/>
      <c r="CVG126" s="3"/>
      <c r="CVH126" s="3"/>
      <c r="CVI126" s="3"/>
      <c r="CVJ126" s="3"/>
      <c r="CVK126" s="3"/>
      <c r="CVL126" s="3"/>
      <c r="CVM126" s="3"/>
      <c r="CVN126" s="3"/>
      <c r="CVO126" s="3"/>
      <c r="CVP126" s="3"/>
      <c r="CVQ126" s="3"/>
      <c r="CVR126" s="3"/>
      <c r="CVS126" s="3"/>
      <c r="CVT126" s="3"/>
      <c r="CVU126" s="3"/>
      <c r="CVV126" s="3"/>
      <c r="CVW126" s="3"/>
      <c r="CVX126" s="3"/>
      <c r="CVY126" s="3"/>
      <c r="CVZ126" s="3"/>
      <c r="CWA126" s="3"/>
      <c r="CWB126" s="3"/>
      <c r="CWC126" s="3"/>
      <c r="CWD126" s="3"/>
      <c r="CWE126" s="3"/>
      <c r="CWF126" s="3"/>
      <c r="CWG126" s="3"/>
      <c r="CWH126" s="3"/>
      <c r="CWI126" s="3"/>
      <c r="CWJ126" s="3"/>
      <c r="CWK126" s="3"/>
      <c r="CWL126" s="3"/>
      <c r="CWM126" s="3"/>
      <c r="CWN126" s="3"/>
      <c r="CWO126" s="3"/>
      <c r="CWP126" s="3"/>
      <c r="CWQ126" s="3"/>
      <c r="CWR126" s="3"/>
    </row>
    <row r="127" spans="1:2644" s="21" customFormat="1" ht="30.6" x14ac:dyDescent="0.4">
      <c r="A127" s="568" t="s">
        <v>20</v>
      </c>
      <c r="B127" s="644"/>
      <c r="C127" s="644"/>
      <c r="D127" s="644"/>
      <c r="E127" s="644"/>
      <c r="F127" s="644"/>
      <c r="G127" s="644"/>
      <c r="H127" s="644"/>
      <c r="I127" s="644"/>
      <c r="J127" s="644"/>
      <c r="K127" s="644"/>
      <c r="L127" s="644"/>
      <c r="M127" s="644"/>
      <c r="N127" s="644"/>
      <c r="O127" s="644"/>
      <c r="P127" s="644"/>
      <c r="Q127" s="644"/>
      <c r="R127" s="644"/>
      <c r="S127" s="645"/>
      <c r="T127" s="339"/>
      <c r="U127" s="340"/>
      <c r="V127" s="439"/>
      <c r="W127" s="341"/>
      <c r="X127" s="439"/>
      <c r="Y127" s="440"/>
      <c r="Z127" s="340"/>
      <c r="AA127" s="340"/>
      <c r="AB127" s="340"/>
      <c r="AC127" s="340"/>
      <c r="AD127" s="439"/>
      <c r="AE127" s="440"/>
      <c r="AF127" s="461">
        <f>ROUND(AG126/17,0)</f>
        <v>32</v>
      </c>
      <c r="AG127" s="462"/>
      <c r="AH127" s="463"/>
      <c r="AI127" s="461">
        <f>ROUND(AJ126/16,0)</f>
        <v>32</v>
      </c>
      <c r="AJ127" s="462"/>
      <c r="AK127" s="469"/>
      <c r="AL127" s="461">
        <f>ROUND(AM126/17,0)</f>
        <v>29</v>
      </c>
      <c r="AM127" s="462"/>
      <c r="AN127" s="463"/>
      <c r="AO127" s="461">
        <f>ROUND(AP126/17,0)</f>
        <v>28</v>
      </c>
      <c r="AP127" s="462"/>
      <c r="AQ127" s="463"/>
      <c r="AR127" s="808">
        <f>ROUND(AS126/16,0)</f>
        <v>26</v>
      </c>
      <c r="AS127" s="809"/>
      <c r="AT127" s="810"/>
      <c r="AU127" s="468">
        <f>ROUND(AV126/16,0)</f>
        <v>26</v>
      </c>
      <c r="AV127" s="462"/>
      <c r="AW127" s="469"/>
      <c r="AX127" s="468">
        <f>ROUND(AY126/17,0)</f>
        <v>27</v>
      </c>
      <c r="AY127" s="462"/>
      <c r="AZ127" s="463"/>
      <c r="BA127" s="461"/>
      <c r="BB127" s="462"/>
      <c r="BC127" s="463"/>
      <c r="BD127" s="339"/>
      <c r="BE127" s="341"/>
      <c r="BF127" s="439"/>
      <c r="BG127" s="340"/>
      <c r="BH127" s="340"/>
      <c r="BI127" s="341"/>
      <c r="BJ127" s="50"/>
      <c r="BK127" s="67"/>
      <c r="BL127" s="67"/>
      <c r="BM127" s="67"/>
      <c r="BN127" s="3"/>
      <c r="BO127" s="3"/>
      <c r="BP127" s="22"/>
      <c r="BQ127" s="22"/>
      <c r="BR127" s="22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  <c r="XP127" s="3"/>
      <c r="XQ127" s="3"/>
      <c r="XR127" s="3"/>
      <c r="XS127" s="3"/>
      <c r="XT127" s="3"/>
      <c r="XU127" s="3"/>
      <c r="XV127" s="3"/>
      <c r="XW127" s="3"/>
      <c r="XX127" s="3"/>
      <c r="XY127" s="3"/>
      <c r="XZ127" s="3"/>
      <c r="YA127" s="3"/>
      <c r="YB127" s="3"/>
      <c r="YC127" s="3"/>
      <c r="YD127" s="3"/>
      <c r="YE127" s="3"/>
      <c r="YF127" s="3"/>
      <c r="YG127" s="3"/>
      <c r="YH127" s="3"/>
      <c r="YI127" s="3"/>
      <c r="YJ127" s="3"/>
      <c r="YK127" s="3"/>
      <c r="YL127" s="3"/>
      <c r="YM127" s="3"/>
      <c r="YN127" s="3"/>
      <c r="YO127" s="3"/>
      <c r="YP127" s="3"/>
      <c r="YQ127" s="3"/>
      <c r="YR127" s="3"/>
      <c r="YS127" s="3"/>
      <c r="YT127" s="3"/>
      <c r="YU127" s="3"/>
      <c r="YV127" s="3"/>
      <c r="YW127" s="3"/>
      <c r="YX127" s="3"/>
      <c r="YY127" s="3"/>
      <c r="YZ127" s="3"/>
      <c r="ZA127" s="3"/>
      <c r="ZB127" s="3"/>
      <c r="ZC127" s="3"/>
      <c r="ZD127" s="3"/>
      <c r="ZE127" s="3"/>
      <c r="ZF127" s="3"/>
      <c r="ZG127" s="3"/>
      <c r="ZH127" s="3"/>
      <c r="ZI127" s="3"/>
      <c r="ZJ127" s="3"/>
      <c r="ZK127" s="3"/>
      <c r="ZL127" s="3"/>
      <c r="ZM127" s="3"/>
      <c r="ZN127" s="3"/>
      <c r="ZO127" s="3"/>
      <c r="ZP127" s="3"/>
      <c r="ZQ127" s="3"/>
      <c r="ZR127" s="3"/>
      <c r="ZS127" s="3"/>
      <c r="ZT127" s="3"/>
      <c r="ZU127" s="3"/>
      <c r="ZV127" s="3"/>
      <c r="ZW127" s="3"/>
      <c r="ZX127" s="3"/>
      <c r="ZY127" s="3"/>
      <c r="ZZ127" s="3"/>
      <c r="AAA127" s="3"/>
      <c r="AAB127" s="3"/>
      <c r="AAC127" s="3"/>
      <c r="AAD127" s="3"/>
      <c r="AAE127" s="3"/>
      <c r="AAF127" s="3"/>
      <c r="AAG127" s="3"/>
      <c r="AAH127" s="3"/>
      <c r="AAI127" s="3"/>
      <c r="AAJ127" s="3"/>
      <c r="AAK127" s="3"/>
      <c r="AAL127" s="3"/>
      <c r="AAM127" s="3"/>
      <c r="AAN127" s="3"/>
      <c r="AAO127" s="3"/>
      <c r="AAP127" s="3"/>
      <c r="AAQ127" s="3"/>
      <c r="AAR127" s="3"/>
      <c r="AAS127" s="3"/>
      <c r="AAT127" s="3"/>
      <c r="AAU127" s="3"/>
      <c r="AAV127" s="3"/>
      <c r="AAW127" s="3"/>
      <c r="AAX127" s="3"/>
      <c r="AAY127" s="3"/>
      <c r="AAZ127" s="3"/>
      <c r="ABA127" s="3"/>
      <c r="ABB127" s="3"/>
      <c r="ABC127" s="3"/>
      <c r="ABD127" s="3"/>
      <c r="ABE127" s="3"/>
      <c r="ABF127" s="3"/>
      <c r="ABG127" s="3"/>
      <c r="ABH127" s="3"/>
      <c r="ABI127" s="3"/>
      <c r="ABJ127" s="3"/>
      <c r="ABK127" s="3"/>
      <c r="ABL127" s="3"/>
      <c r="ABM127" s="3"/>
      <c r="ABN127" s="3"/>
      <c r="ABO127" s="3"/>
      <c r="ABP127" s="3"/>
      <c r="ABQ127" s="3"/>
      <c r="ABR127" s="3"/>
      <c r="ABS127" s="3"/>
      <c r="ABT127" s="3"/>
      <c r="ABU127" s="3"/>
      <c r="ABV127" s="3"/>
      <c r="ABW127" s="3"/>
      <c r="ABX127" s="3"/>
      <c r="ABY127" s="3"/>
      <c r="ABZ127" s="3"/>
      <c r="ACA127" s="3"/>
      <c r="ACB127" s="3"/>
      <c r="ACC127" s="3"/>
      <c r="ACD127" s="3"/>
      <c r="ACE127" s="3"/>
      <c r="ACF127" s="3"/>
      <c r="ACG127" s="3"/>
      <c r="ACH127" s="3"/>
      <c r="ACI127" s="3"/>
      <c r="ACJ127" s="3"/>
      <c r="ACK127" s="3"/>
      <c r="ACL127" s="3"/>
      <c r="ACM127" s="3"/>
      <c r="ACN127" s="3"/>
      <c r="ACO127" s="3"/>
      <c r="ACP127" s="3"/>
      <c r="ACQ127" s="3"/>
      <c r="ACR127" s="3"/>
      <c r="ACS127" s="3"/>
      <c r="ACT127" s="3"/>
      <c r="ACU127" s="3"/>
      <c r="ACV127" s="3"/>
      <c r="ACW127" s="3"/>
      <c r="ACX127" s="3"/>
      <c r="ACY127" s="3"/>
      <c r="ACZ127" s="3"/>
      <c r="ADA127" s="3"/>
      <c r="ADB127" s="3"/>
      <c r="ADC127" s="3"/>
      <c r="ADD127" s="3"/>
      <c r="ADE127" s="3"/>
      <c r="ADF127" s="3"/>
      <c r="ADG127" s="3"/>
      <c r="ADH127" s="3"/>
      <c r="ADI127" s="3"/>
      <c r="ADJ127" s="3"/>
      <c r="ADK127" s="3"/>
      <c r="ADL127" s="3"/>
      <c r="ADM127" s="3"/>
      <c r="ADN127" s="3"/>
      <c r="ADO127" s="3"/>
      <c r="ADP127" s="3"/>
      <c r="ADQ127" s="3"/>
      <c r="ADR127" s="3"/>
      <c r="ADS127" s="3"/>
      <c r="ADT127" s="3"/>
      <c r="ADU127" s="3"/>
      <c r="ADV127" s="3"/>
      <c r="ADW127" s="3"/>
      <c r="ADX127" s="3"/>
      <c r="ADY127" s="3"/>
      <c r="ADZ127" s="3"/>
      <c r="AEA127" s="3"/>
      <c r="AEB127" s="3"/>
      <c r="AEC127" s="3"/>
      <c r="AED127" s="3"/>
      <c r="AEE127" s="3"/>
      <c r="AEF127" s="3"/>
      <c r="AEG127" s="3"/>
      <c r="AEH127" s="3"/>
      <c r="AEI127" s="3"/>
      <c r="AEJ127" s="3"/>
      <c r="AEK127" s="3"/>
      <c r="AEL127" s="3"/>
      <c r="AEM127" s="3"/>
      <c r="AEN127" s="3"/>
      <c r="AEO127" s="3"/>
      <c r="AEP127" s="3"/>
      <c r="AEQ127" s="3"/>
      <c r="AER127" s="3"/>
      <c r="AES127" s="3"/>
      <c r="AET127" s="3"/>
      <c r="AEU127" s="3"/>
      <c r="AEV127" s="3"/>
      <c r="AEW127" s="3"/>
      <c r="AEX127" s="3"/>
      <c r="AEY127" s="3"/>
      <c r="AEZ127" s="3"/>
      <c r="AFA127" s="3"/>
      <c r="AFB127" s="3"/>
      <c r="AFC127" s="3"/>
      <c r="AFD127" s="3"/>
      <c r="AFE127" s="3"/>
      <c r="AFF127" s="3"/>
      <c r="AFG127" s="3"/>
      <c r="AFH127" s="3"/>
      <c r="AFI127" s="3"/>
      <c r="AFJ127" s="3"/>
      <c r="AFK127" s="3"/>
      <c r="AFL127" s="3"/>
      <c r="AFM127" s="3"/>
      <c r="AFN127" s="3"/>
      <c r="AFO127" s="3"/>
      <c r="AFP127" s="3"/>
      <c r="AFQ127" s="3"/>
      <c r="AFR127" s="3"/>
      <c r="AFS127" s="3"/>
      <c r="AFT127" s="3"/>
      <c r="AFU127" s="3"/>
      <c r="AFV127" s="3"/>
      <c r="AFW127" s="3"/>
      <c r="AFX127" s="3"/>
      <c r="AFY127" s="3"/>
      <c r="AFZ127" s="3"/>
      <c r="AGA127" s="3"/>
      <c r="AGB127" s="3"/>
      <c r="AGC127" s="3"/>
      <c r="AGD127" s="3"/>
      <c r="AGE127" s="3"/>
      <c r="AGF127" s="3"/>
      <c r="AGG127" s="3"/>
      <c r="AGH127" s="3"/>
      <c r="AGI127" s="3"/>
      <c r="AGJ127" s="3"/>
      <c r="AGK127" s="3"/>
      <c r="AGL127" s="3"/>
      <c r="AGM127" s="3"/>
      <c r="AGN127" s="3"/>
      <c r="AGO127" s="3"/>
      <c r="AGP127" s="3"/>
      <c r="AGQ127" s="3"/>
      <c r="AGR127" s="3"/>
      <c r="AGS127" s="3"/>
      <c r="AGT127" s="3"/>
      <c r="AGU127" s="3"/>
      <c r="AGV127" s="3"/>
      <c r="AGW127" s="3"/>
      <c r="AGX127" s="3"/>
      <c r="AGY127" s="3"/>
      <c r="AGZ127" s="3"/>
      <c r="AHA127" s="3"/>
      <c r="AHB127" s="3"/>
      <c r="AHC127" s="3"/>
      <c r="AHD127" s="3"/>
      <c r="AHE127" s="3"/>
      <c r="AHF127" s="3"/>
      <c r="AHG127" s="3"/>
      <c r="AHH127" s="3"/>
      <c r="AHI127" s="3"/>
      <c r="AHJ127" s="3"/>
      <c r="AHK127" s="3"/>
      <c r="AHL127" s="3"/>
      <c r="AHM127" s="3"/>
      <c r="AHN127" s="3"/>
      <c r="AHO127" s="3"/>
      <c r="AHP127" s="3"/>
      <c r="AHQ127" s="3"/>
      <c r="AHR127" s="3"/>
      <c r="AHS127" s="3"/>
      <c r="AHT127" s="3"/>
      <c r="AHU127" s="3"/>
      <c r="AHV127" s="3"/>
      <c r="AHW127" s="3"/>
      <c r="AHX127" s="3"/>
      <c r="AHY127" s="3"/>
      <c r="AHZ127" s="3"/>
      <c r="AIA127" s="3"/>
      <c r="AIB127" s="3"/>
      <c r="AIC127" s="3"/>
      <c r="AID127" s="3"/>
      <c r="AIE127" s="3"/>
      <c r="AIF127" s="3"/>
      <c r="AIG127" s="3"/>
      <c r="AIH127" s="3"/>
      <c r="AII127" s="3"/>
      <c r="AIJ127" s="3"/>
      <c r="AIK127" s="3"/>
      <c r="AIL127" s="3"/>
      <c r="AIM127" s="3"/>
      <c r="AIN127" s="3"/>
      <c r="AIO127" s="3"/>
      <c r="AIP127" s="3"/>
      <c r="AIQ127" s="3"/>
      <c r="AIR127" s="3"/>
      <c r="AIS127" s="3"/>
      <c r="AIT127" s="3"/>
      <c r="AIU127" s="3"/>
      <c r="AIV127" s="3"/>
      <c r="AIW127" s="3"/>
      <c r="AIX127" s="3"/>
      <c r="AIY127" s="3"/>
      <c r="AIZ127" s="3"/>
      <c r="AJA127" s="3"/>
      <c r="AJB127" s="3"/>
      <c r="AJC127" s="3"/>
      <c r="AJD127" s="3"/>
      <c r="AJE127" s="3"/>
      <c r="AJF127" s="3"/>
      <c r="AJG127" s="3"/>
      <c r="AJH127" s="3"/>
      <c r="AJI127" s="3"/>
      <c r="AJJ127" s="3"/>
      <c r="AJK127" s="3"/>
      <c r="AJL127" s="3"/>
      <c r="AJM127" s="3"/>
      <c r="AJN127" s="3"/>
      <c r="AJO127" s="3"/>
      <c r="AJP127" s="3"/>
      <c r="AJQ127" s="3"/>
      <c r="AJR127" s="3"/>
      <c r="AJS127" s="3"/>
      <c r="AJT127" s="3"/>
      <c r="AJU127" s="3"/>
      <c r="AJV127" s="3"/>
      <c r="AJW127" s="3"/>
      <c r="AJX127" s="3"/>
      <c r="AJY127" s="3"/>
      <c r="AJZ127" s="3"/>
      <c r="AKA127" s="3"/>
      <c r="AKB127" s="3"/>
      <c r="AKC127" s="3"/>
      <c r="AKD127" s="3"/>
      <c r="AKE127" s="3"/>
      <c r="AKF127" s="3"/>
      <c r="AKG127" s="3"/>
      <c r="AKH127" s="3"/>
      <c r="AKI127" s="3"/>
      <c r="AKJ127" s="3"/>
      <c r="AKK127" s="3"/>
      <c r="AKL127" s="3"/>
      <c r="AKM127" s="3"/>
      <c r="AKN127" s="3"/>
      <c r="AKO127" s="3"/>
      <c r="AKP127" s="3"/>
      <c r="AKQ127" s="3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  <c r="AMD127" s="3"/>
      <c r="AME127" s="3"/>
      <c r="AMF127" s="3"/>
      <c r="AMG127" s="3"/>
      <c r="AMH127" s="3"/>
      <c r="AMI127" s="3"/>
      <c r="AMJ127" s="3"/>
      <c r="AMK127" s="3"/>
      <c r="AML127" s="3"/>
      <c r="AMM127" s="3"/>
      <c r="AMN127" s="3"/>
      <c r="AMO127" s="3"/>
      <c r="AMP127" s="3"/>
      <c r="AMQ127" s="3"/>
      <c r="AMR127" s="3"/>
      <c r="AMS127" s="3"/>
      <c r="AMT127" s="3"/>
      <c r="AMU127" s="3"/>
      <c r="AMV127" s="3"/>
      <c r="AMW127" s="3"/>
      <c r="AMX127" s="3"/>
      <c r="AMY127" s="3"/>
      <c r="AMZ127" s="3"/>
      <c r="ANA127" s="3"/>
      <c r="ANB127" s="3"/>
      <c r="ANC127" s="3"/>
      <c r="AND127" s="3"/>
      <c r="ANE127" s="3"/>
      <c r="ANF127" s="3"/>
      <c r="ANG127" s="3"/>
      <c r="ANH127" s="3"/>
      <c r="ANI127" s="3"/>
      <c r="ANJ127" s="3"/>
      <c r="ANK127" s="3"/>
      <c r="ANL127" s="3"/>
      <c r="ANM127" s="3"/>
      <c r="ANN127" s="3"/>
      <c r="ANO127" s="3"/>
      <c r="ANP127" s="3"/>
      <c r="ANQ127" s="3"/>
      <c r="ANR127" s="3"/>
      <c r="ANS127" s="3"/>
      <c r="ANT127" s="3"/>
      <c r="ANU127" s="3"/>
      <c r="ANV127" s="3"/>
      <c r="ANW127" s="3"/>
      <c r="ANX127" s="3"/>
      <c r="ANY127" s="3"/>
      <c r="ANZ127" s="3"/>
      <c r="AOA127" s="3"/>
      <c r="AOB127" s="3"/>
      <c r="AOC127" s="3"/>
      <c r="AOD127" s="3"/>
      <c r="AOE127" s="3"/>
      <c r="AOF127" s="3"/>
      <c r="AOG127" s="3"/>
      <c r="AOH127" s="3"/>
      <c r="AOI127" s="3"/>
      <c r="AOJ127" s="3"/>
      <c r="AOK127" s="3"/>
      <c r="AOL127" s="3"/>
      <c r="AOM127" s="3"/>
      <c r="AON127" s="3"/>
      <c r="AOO127" s="3"/>
      <c r="AOP127" s="3"/>
      <c r="AOQ127" s="3"/>
      <c r="AOR127" s="3"/>
      <c r="AOS127" s="3"/>
      <c r="AOT127" s="3"/>
      <c r="AOU127" s="3"/>
      <c r="AOV127" s="3"/>
      <c r="AOW127" s="3"/>
      <c r="AOX127" s="3"/>
      <c r="AOY127" s="3"/>
      <c r="AOZ127" s="3"/>
      <c r="APA127" s="3"/>
      <c r="APB127" s="3"/>
      <c r="APC127" s="3"/>
      <c r="APD127" s="3"/>
      <c r="APE127" s="3"/>
      <c r="APF127" s="3"/>
      <c r="APG127" s="3"/>
      <c r="APH127" s="3"/>
      <c r="API127" s="3"/>
      <c r="APJ127" s="3"/>
      <c r="APK127" s="3"/>
      <c r="APL127" s="3"/>
      <c r="APM127" s="3"/>
      <c r="APN127" s="3"/>
      <c r="APO127" s="3"/>
      <c r="APP127" s="3"/>
      <c r="APQ127" s="3"/>
      <c r="APR127" s="3"/>
      <c r="APS127" s="3"/>
      <c r="APT127" s="3"/>
      <c r="APU127" s="3"/>
      <c r="APV127" s="3"/>
      <c r="APW127" s="3"/>
      <c r="APX127" s="3"/>
      <c r="APY127" s="3"/>
      <c r="APZ127" s="3"/>
      <c r="AQA127" s="3"/>
      <c r="AQB127" s="3"/>
      <c r="AQC127" s="3"/>
      <c r="AQD127" s="3"/>
      <c r="AQE127" s="3"/>
      <c r="AQF127" s="3"/>
      <c r="AQG127" s="3"/>
      <c r="AQH127" s="3"/>
      <c r="AQI127" s="3"/>
      <c r="AQJ127" s="3"/>
      <c r="AQK127" s="3"/>
      <c r="AQL127" s="3"/>
      <c r="AQM127" s="3"/>
      <c r="AQN127" s="3"/>
      <c r="AQO127" s="3"/>
      <c r="AQP127" s="3"/>
      <c r="AQQ127" s="3"/>
      <c r="AQR127" s="3"/>
      <c r="AQS127" s="3"/>
      <c r="AQT127" s="3"/>
      <c r="AQU127" s="3"/>
      <c r="AQV127" s="3"/>
      <c r="AQW127" s="3"/>
      <c r="AQX127" s="3"/>
      <c r="AQY127" s="3"/>
      <c r="AQZ127" s="3"/>
      <c r="ARA127" s="3"/>
      <c r="ARB127" s="3"/>
      <c r="ARC127" s="3"/>
      <c r="ARD127" s="3"/>
      <c r="ARE127" s="3"/>
      <c r="ARF127" s="3"/>
      <c r="ARG127" s="3"/>
      <c r="ARH127" s="3"/>
      <c r="ARI127" s="3"/>
      <c r="ARJ127" s="3"/>
      <c r="ARK127" s="3"/>
      <c r="ARL127" s="3"/>
      <c r="ARM127" s="3"/>
      <c r="ARN127" s="3"/>
      <c r="ARO127" s="3"/>
      <c r="ARP127" s="3"/>
      <c r="ARQ127" s="3"/>
      <c r="ARR127" s="3"/>
      <c r="ARS127" s="3"/>
      <c r="ART127" s="3"/>
      <c r="ARU127" s="3"/>
      <c r="ARV127" s="3"/>
      <c r="ARW127" s="3"/>
      <c r="ARX127" s="3"/>
      <c r="ARY127" s="3"/>
      <c r="ARZ127" s="3"/>
      <c r="ASA127" s="3"/>
      <c r="ASB127" s="3"/>
      <c r="ASC127" s="3"/>
      <c r="ASD127" s="3"/>
      <c r="ASE127" s="3"/>
      <c r="ASF127" s="3"/>
      <c r="ASG127" s="3"/>
      <c r="ASH127" s="3"/>
      <c r="ASI127" s="3"/>
      <c r="ASJ127" s="3"/>
      <c r="ASK127" s="3"/>
      <c r="ASL127" s="3"/>
      <c r="ASM127" s="3"/>
      <c r="ASN127" s="3"/>
      <c r="ASO127" s="3"/>
      <c r="ASP127" s="3"/>
      <c r="ASQ127" s="3"/>
      <c r="ASR127" s="3"/>
      <c r="ASS127" s="3"/>
      <c r="AST127" s="3"/>
      <c r="ASU127" s="3"/>
      <c r="ASV127" s="3"/>
      <c r="ASW127" s="3"/>
      <c r="ASX127" s="3"/>
      <c r="ASY127" s="3"/>
      <c r="ASZ127" s="3"/>
      <c r="ATA127" s="3"/>
      <c r="ATB127" s="3"/>
      <c r="ATC127" s="3"/>
      <c r="ATD127" s="3"/>
      <c r="ATE127" s="3"/>
      <c r="ATF127" s="3"/>
      <c r="ATG127" s="3"/>
      <c r="ATH127" s="3"/>
      <c r="ATI127" s="3"/>
      <c r="ATJ127" s="3"/>
      <c r="ATK127" s="3"/>
      <c r="ATL127" s="3"/>
      <c r="ATM127" s="3"/>
      <c r="ATN127" s="3"/>
      <c r="ATO127" s="3"/>
      <c r="ATP127" s="3"/>
      <c r="ATQ127" s="3"/>
      <c r="ATR127" s="3"/>
      <c r="ATS127" s="3"/>
      <c r="ATT127" s="3"/>
      <c r="ATU127" s="3"/>
      <c r="ATV127" s="3"/>
      <c r="ATW127" s="3"/>
      <c r="ATX127" s="3"/>
      <c r="ATY127" s="3"/>
      <c r="ATZ127" s="3"/>
      <c r="AUA127" s="3"/>
      <c r="AUB127" s="3"/>
      <c r="AUC127" s="3"/>
      <c r="AUD127" s="3"/>
      <c r="AUE127" s="3"/>
      <c r="AUF127" s="3"/>
      <c r="AUG127" s="3"/>
      <c r="AUH127" s="3"/>
      <c r="AUI127" s="3"/>
      <c r="AUJ127" s="3"/>
      <c r="AUK127" s="3"/>
      <c r="AUL127" s="3"/>
      <c r="AUM127" s="3"/>
      <c r="AUN127" s="3"/>
      <c r="AUO127" s="3"/>
      <c r="AUP127" s="3"/>
      <c r="AUQ127" s="3"/>
      <c r="AUR127" s="3"/>
      <c r="AUS127" s="3"/>
      <c r="AUT127" s="3"/>
      <c r="AUU127" s="3"/>
      <c r="AUV127" s="3"/>
      <c r="AUW127" s="3"/>
      <c r="AUX127" s="3"/>
      <c r="AUY127" s="3"/>
      <c r="AUZ127" s="3"/>
      <c r="AVA127" s="3"/>
      <c r="AVB127" s="3"/>
      <c r="AVC127" s="3"/>
      <c r="AVD127" s="3"/>
      <c r="AVE127" s="3"/>
      <c r="AVF127" s="3"/>
      <c r="AVG127" s="3"/>
      <c r="AVH127" s="3"/>
      <c r="AVI127" s="3"/>
      <c r="AVJ127" s="3"/>
      <c r="AVK127" s="3"/>
      <c r="AVL127" s="3"/>
      <c r="AVM127" s="3"/>
      <c r="AVN127" s="3"/>
      <c r="AVO127" s="3"/>
      <c r="AVP127" s="3"/>
      <c r="AVQ127" s="3"/>
      <c r="AVR127" s="3"/>
      <c r="AVS127" s="3"/>
      <c r="AVT127" s="3"/>
      <c r="AVU127" s="3"/>
      <c r="AVV127" s="3"/>
      <c r="AVW127" s="3"/>
      <c r="AVX127" s="3"/>
      <c r="AVY127" s="3"/>
      <c r="AVZ127" s="3"/>
      <c r="AWA127" s="3"/>
      <c r="AWB127" s="3"/>
      <c r="AWC127" s="3"/>
      <c r="AWD127" s="3"/>
      <c r="AWE127" s="3"/>
      <c r="AWF127" s="3"/>
      <c r="AWG127" s="3"/>
      <c r="AWH127" s="3"/>
      <c r="AWI127" s="3"/>
      <c r="AWJ127" s="3"/>
      <c r="AWK127" s="3"/>
      <c r="AWL127" s="3"/>
      <c r="AWM127" s="3"/>
      <c r="AWN127" s="3"/>
      <c r="AWO127" s="3"/>
      <c r="AWP127" s="3"/>
      <c r="AWQ127" s="3"/>
      <c r="AWR127" s="3"/>
      <c r="AWS127" s="3"/>
      <c r="AWT127" s="3"/>
      <c r="AWU127" s="3"/>
      <c r="AWV127" s="3"/>
      <c r="AWW127" s="3"/>
      <c r="AWX127" s="3"/>
      <c r="AWY127" s="3"/>
      <c r="AWZ127" s="3"/>
      <c r="AXA127" s="3"/>
      <c r="AXB127" s="3"/>
      <c r="AXC127" s="3"/>
      <c r="AXD127" s="3"/>
      <c r="AXE127" s="3"/>
      <c r="AXF127" s="3"/>
      <c r="AXG127" s="3"/>
      <c r="AXH127" s="3"/>
      <c r="AXI127" s="3"/>
      <c r="AXJ127" s="3"/>
      <c r="AXK127" s="3"/>
      <c r="AXL127" s="3"/>
      <c r="AXM127" s="3"/>
      <c r="AXN127" s="3"/>
      <c r="AXO127" s="3"/>
      <c r="AXP127" s="3"/>
      <c r="AXQ127" s="3"/>
      <c r="AXR127" s="3"/>
      <c r="AXS127" s="3"/>
      <c r="AXT127" s="3"/>
      <c r="AXU127" s="3"/>
      <c r="AXV127" s="3"/>
      <c r="AXW127" s="3"/>
      <c r="AXX127" s="3"/>
      <c r="AXY127" s="3"/>
      <c r="AXZ127" s="3"/>
      <c r="AYA127" s="3"/>
      <c r="AYB127" s="3"/>
      <c r="AYC127" s="3"/>
      <c r="AYD127" s="3"/>
      <c r="AYE127" s="3"/>
      <c r="AYF127" s="3"/>
      <c r="AYG127" s="3"/>
      <c r="AYH127" s="3"/>
      <c r="AYI127" s="3"/>
      <c r="AYJ127" s="3"/>
      <c r="AYK127" s="3"/>
      <c r="AYL127" s="3"/>
      <c r="AYM127" s="3"/>
      <c r="AYN127" s="3"/>
      <c r="AYO127" s="3"/>
      <c r="AYP127" s="3"/>
      <c r="AYQ127" s="3"/>
      <c r="AYR127" s="3"/>
      <c r="AYS127" s="3"/>
      <c r="AYT127" s="3"/>
      <c r="AYU127" s="3"/>
      <c r="AYV127" s="3"/>
      <c r="AYW127" s="3"/>
      <c r="AYX127" s="3"/>
      <c r="AYY127" s="3"/>
      <c r="AYZ127" s="3"/>
      <c r="AZA127" s="3"/>
      <c r="AZB127" s="3"/>
      <c r="AZC127" s="3"/>
      <c r="AZD127" s="3"/>
      <c r="AZE127" s="3"/>
      <c r="AZF127" s="3"/>
      <c r="AZG127" s="3"/>
      <c r="AZH127" s="3"/>
      <c r="AZI127" s="3"/>
      <c r="AZJ127" s="3"/>
      <c r="AZK127" s="3"/>
      <c r="AZL127" s="3"/>
      <c r="AZM127" s="3"/>
      <c r="AZN127" s="3"/>
      <c r="AZO127" s="3"/>
      <c r="AZP127" s="3"/>
      <c r="AZQ127" s="3"/>
      <c r="AZR127" s="3"/>
      <c r="AZS127" s="3"/>
      <c r="AZT127" s="3"/>
      <c r="AZU127" s="3"/>
      <c r="AZV127" s="3"/>
      <c r="AZW127" s="3"/>
      <c r="AZX127" s="3"/>
      <c r="AZY127" s="3"/>
      <c r="AZZ127" s="3"/>
      <c r="BAA127" s="3"/>
      <c r="BAB127" s="3"/>
      <c r="BAC127" s="3"/>
      <c r="BAD127" s="3"/>
      <c r="BAE127" s="3"/>
      <c r="BAF127" s="3"/>
      <c r="BAG127" s="3"/>
      <c r="BAH127" s="3"/>
      <c r="BAI127" s="3"/>
      <c r="BAJ127" s="3"/>
      <c r="BAK127" s="3"/>
      <c r="BAL127" s="3"/>
      <c r="BAM127" s="3"/>
      <c r="BAN127" s="3"/>
      <c r="BAO127" s="3"/>
      <c r="BAP127" s="3"/>
      <c r="BAQ127" s="3"/>
      <c r="BAR127" s="3"/>
      <c r="BAS127" s="3"/>
      <c r="BAT127" s="3"/>
      <c r="BAU127" s="3"/>
      <c r="BAV127" s="3"/>
      <c r="BAW127" s="3"/>
      <c r="BAX127" s="3"/>
      <c r="BAY127" s="3"/>
      <c r="BAZ127" s="3"/>
      <c r="BBA127" s="3"/>
      <c r="BBB127" s="3"/>
      <c r="BBC127" s="3"/>
      <c r="BBD127" s="3"/>
      <c r="BBE127" s="3"/>
      <c r="BBF127" s="3"/>
      <c r="BBG127" s="3"/>
      <c r="BBH127" s="3"/>
      <c r="BBI127" s="3"/>
      <c r="BBJ127" s="3"/>
      <c r="BBK127" s="3"/>
      <c r="BBL127" s="3"/>
      <c r="BBM127" s="3"/>
      <c r="BBN127" s="3"/>
      <c r="BBO127" s="3"/>
      <c r="BBP127" s="3"/>
      <c r="BBQ127" s="3"/>
      <c r="BBR127" s="3"/>
      <c r="BBS127" s="3"/>
      <c r="BBT127" s="3"/>
      <c r="BBU127" s="3"/>
      <c r="BBV127" s="3"/>
      <c r="BBW127" s="3"/>
      <c r="BBX127" s="3"/>
      <c r="BBY127" s="3"/>
      <c r="BBZ127" s="3"/>
      <c r="BCA127" s="3"/>
      <c r="BCB127" s="3"/>
      <c r="BCC127" s="3"/>
      <c r="BCD127" s="3"/>
      <c r="BCE127" s="3"/>
      <c r="BCF127" s="3"/>
      <c r="BCG127" s="3"/>
      <c r="BCH127" s="3"/>
      <c r="BCI127" s="3"/>
      <c r="BCJ127" s="3"/>
      <c r="BCK127" s="3"/>
      <c r="BCL127" s="3"/>
      <c r="BCM127" s="3"/>
      <c r="BCN127" s="3"/>
      <c r="BCO127" s="3"/>
      <c r="BCP127" s="3"/>
      <c r="BCQ127" s="3"/>
      <c r="BCR127" s="3"/>
      <c r="BCS127" s="3"/>
      <c r="BCT127" s="3"/>
      <c r="BCU127" s="3"/>
      <c r="BCV127" s="3"/>
      <c r="BCW127" s="3"/>
      <c r="BCX127" s="3"/>
      <c r="BCY127" s="3"/>
      <c r="BCZ127" s="3"/>
      <c r="BDA127" s="3"/>
      <c r="BDB127" s="3"/>
      <c r="BDC127" s="3"/>
      <c r="BDD127" s="3"/>
      <c r="BDE127" s="3"/>
      <c r="BDF127" s="3"/>
      <c r="BDG127" s="3"/>
      <c r="BDH127" s="3"/>
      <c r="BDI127" s="3"/>
      <c r="BDJ127" s="3"/>
      <c r="BDK127" s="3"/>
      <c r="BDL127" s="3"/>
      <c r="BDM127" s="3"/>
      <c r="BDN127" s="3"/>
      <c r="BDO127" s="3"/>
      <c r="BDP127" s="3"/>
      <c r="BDQ127" s="3"/>
      <c r="BDR127" s="3"/>
      <c r="BDS127" s="3"/>
      <c r="BDT127" s="3"/>
      <c r="BDU127" s="3"/>
      <c r="BDV127" s="3"/>
      <c r="BDW127" s="3"/>
      <c r="BDX127" s="3"/>
      <c r="BDY127" s="3"/>
      <c r="BDZ127" s="3"/>
      <c r="BEA127" s="3"/>
      <c r="BEB127" s="3"/>
      <c r="BEC127" s="3"/>
      <c r="BED127" s="3"/>
      <c r="BEE127" s="3"/>
      <c r="BEF127" s="3"/>
      <c r="BEG127" s="3"/>
      <c r="BEH127" s="3"/>
      <c r="BEI127" s="3"/>
      <c r="BEJ127" s="3"/>
      <c r="BEK127" s="3"/>
      <c r="BEL127" s="3"/>
      <c r="BEM127" s="3"/>
      <c r="BEN127" s="3"/>
      <c r="BEO127" s="3"/>
      <c r="BEP127" s="3"/>
      <c r="BEQ127" s="3"/>
      <c r="BER127" s="3"/>
      <c r="BES127" s="3"/>
      <c r="BET127" s="3"/>
      <c r="BEU127" s="3"/>
      <c r="BEV127" s="3"/>
      <c r="BEW127" s="3"/>
      <c r="BEX127" s="3"/>
      <c r="BEY127" s="3"/>
      <c r="BEZ127" s="3"/>
      <c r="BFA127" s="3"/>
      <c r="BFB127" s="3"/>
      <c r="BFC127" s="3"/>
      <c r="BFD127" s="3"/>
      <c r="BFE127" s="3"/>
      <c r="BFF127" s="3"/>
      <c r="BFG127" s="3"/>
      <c r="BFH127" s="3"/>
      <c r="BFI127" s="3"/>
      <c r="BFJ127" s="3"/>
      <c r="BFK127" s="3"/>
      <c r="BFL127" s="3"/>
      <c r="BFM127" s="3"/>
      <c r="BFN127" s="3"/>
      <c r="BFO127" s="3"/>
      <c r="BFP127" s="3"/>
      <c r="BFQ127" s="3"/>
      <c r="BFR127" s="3"/>
      <c r="BFS127" s="3"/>
      <c r="BFT127" s="3"/>
      <c r="BFU127" s="3"/>
      <c r="BFV127" s="3"/>
      <c r="BFW127" s="3"/>
      <c r="BFX127" s="3"/>
      <c r="BFY127" s="3"/>
      <c r="BFZ127" s="3"/>
      <c r="BGA127" s="3"/>
      <c r="BGB127" s="3"/>
      <c r="BGC127" s="3"/>
      <c r="BGD127" s="3"/>
      <c r="BGE127" s="3"/>
      <c r="BGF127" s="3"/>
      <c r="BGG127" s="3"/>
      <c r="BGH127" s="3"/>
      <c r="BGI127" s="3"/>
      <c r="BGJ127" s="3"/>
      <c r="BGK127" s="3"/>
      <c r="BGL127" s="3"/>
      <c r="BGM127" s="3"/>
      <c r="BGN127" s="3"/>
      <c r="BGO127" s="3"/>
      <c r="BGP127" s="3"/>
      <c r="BGQ127" s="3"/>
      <c r="BGR127" s="3"/>
      <c r="BGS127" s="3"/>
      <c r="BGT127" s="3"/>
      <c r="BGU127" s="3"/>
      <c r="BGV127" s="3"/>
      <c r="BGW127" s="3"/>
      <c r="BGX127" s="3"/>
      <c r="BGY127" s="3"/>
      <c r="BGZ127" s="3"/>
      <c r="BHA127" s="3"/>
      <c r="BHB127" s="3"/>
      <c r="BHC127" s="3"/>
      <c r="BHD127" s="3"/>
      <c r="BHE127" s="3"/>
      <c r="BHF127" s="3"/>
      <c r="BHG127" s="3"/>
      <c r="BHH127" s="3"/>
      <c r="BHI127" s="3"/>
      <c r="BHJ127" s="3"/>
      <c r="BHK127" s="3"/>
      <c r="BHL127" s="3"/>
      <c r="BHM127" s="3"/>
      <c r="BHN127" s="3"/>
      <c r="BHO127" s="3"/>
      <c r="BHP127" s="3"/>
      <c r="BHQ127" s="3"/>
      <c r="BHR127" s="3"/>
      <c r="BHS127" s="3"/>
      <c r="BHT127" s="3"/>
      <c r="BHU127" s="3"/>
      <c r="BHV127" s="3"/>
      <c r="BHW127" s="3"/>
      <c r="BHX127" s="3"/>
      <c r="BHY127" s="3"/>
      <c r="BHZ127" s="3"/>
      <c r="BIA127" s="3"/>
      <c r="BIB127" s="3"/>
      <c r="BIC127" s="3"/>
      <c r="BID127" s="3"/>
      <c r="BIE127" s="3"/>
      <c r="BIF127" s="3"/>
      <c r="BIG127" s="3"/>
      <c r="BIH127" s="3"/>
      <c r="BII127" s="3"/>
      <c r="BIJ127" s="3"/>
      <c r="BIK127" s="3"/>
      <c r="BIL127" s="3"/>
      <c r="BIM127" s="3"/>
      <c r="BIN127" s="3"/>
      <c r="BIO127" s="3"/>
      <c r="BIP127" s="3"/>
      <c r="BIQ127" s="3"/>
      <c r="BIR127" s="3"/>
      <c r="BIS127" s="3"/>
      <c r="BIT127" s="3"/>
      <c r="BIU127" s="3"/>
      <c r="BIV127" s="3"/>
      <c r="BIW127" s="3"/>
      <c r="BIX127" s="3"/>
      <c r="BIY127" s="3"/>
      <c r="BIZ127" s="3"/>
      <c r="BJA127" s="3"/>
      <c r="BJB127" s="3"/>
      <c r="BJC127" s="3"/>
      <c r="BJD127" s="3"/>
      <c r="BJE127" s="3"/>
      <c r="BJF127" s="3"/>
      <c r="BJG127" s="3"/>
      <c r="BJH127" s="3"/>
      <c r="BJI127" s="3"/>
      <c r="BJJ127" s="3"/>
      <c r="BJK127" s="3"/>
      <c r="BJL127" s="3"/>
      <c r="BJM127" s="3"/>
      <c r="BJN127" s="3"/>
      <c r="BJO127" s="3"/>
      <c r="BJP127" s="3"/>
      <c r="BJQ127" s="3"/>
      <c r="BJR127" s="3"/>
      <c r="BJS127" s="3"/>
      <c r="BJT127" s="3"/>
      <c r="BJU127" s="3"/>
      <c r="BJV127" s="3"/>
      <c r="BJW127" s="3"/>
      <c r="BJX127" s="3"/>
      <c r="BJY127" s="3"/>
      <c r="BJZ127" s="3"/>
      <c r="BKA127" s="3"/>
      <c r="BKB127" s="3"/>
      <c r="BKC127" s="3"/>
      <c r="BKD127" s="3"/>
      <c r="BKE127" s="3"/>
      <c r="BKF127" s="3"/>
      <c r="BKG127" s="3"/>
      <c r="BKH127" s="3"/>
      <c r="BKI127" s="3"/>
      <c r="BKJ127" s="3"/>
      <c r="BKK127" s="3"/>
      <c r="BKL127" s="3"/>
      <c r="BKM127" s="3"/>
      <c r="BKN127" s="3"/>
      <c r="BKO127" s="3"/>
      <c r="BKP127" s="3"/>
      <c r="BKQ127" s="3"/>
      <c r="BKR127" s="3"/>
      <c r="BKS127" s="3"/>
      <c r="BKT127" s="3"/>
      <c r="BKU127" s="3"/>
      <c r="BKV127" s="3"/>
      <c r="BKW127" s="3"/>
      <c r="BKX127" s="3"/>
      <c r="BKY127" s="3"/>
      <c r="BKZ127" s="3"/>
      <c r="BLA127" s="3"/>
      <c r="BLB127" s="3"/>
      <c r="BLC127" s="3"/>
      <c r="BLD127" s="3"/>
      <c r="BLE127" s="3"/>
      <c r="BLF127" s="3"/>
      <c r="BLG127" s="3"/>
      <c r="BLH127" s="3"/>
      <c r="BLI127" s="3"/>
      <c r="BLJ127" s="3"/>
      <c r="BLK127" s="3"/>
      <c r="BLL127" s="3"/>
      <c r="BLM127" s="3"/>
      <c r="BLN127" s="3"/>
      <c r="BLO127" s="3"/>
      <c r="BLP127" s="3"/>
      <c r="BLQ127" s="3"/>
      <c r="BLR127" s="3"/>
      <c r="BLS127" s="3"/>
      <c r="BLT127" s="3"/>
      <c r="BLU127" s="3"/>
      <c r="BLV127" s="3"/>
      <c r="BLW127" s="3"/>
      <c r="BLX127" s="3"/>
      <c r="BLY127" s="3"/>
      <c r="BLZ127" s="3"/>
      <c r="BMA127" s="3"/>
      <c r="BMB127" s="3"/>
      <c r="BMC127" s="3"/>
      <c r="BMD127" s="3"/>
      <c r="BME127" s="3"/>
      <c r="BMF127" s="3"/>
      <c r="BMG127" s="3"/>
      <c r="BMH127" s="3"/>
      <c r="BMI127" s="3"/>
      <c r="BMJ127" s="3"/>
      <c r="BMK127" s="3"/>
      <c r="BML127" s="3"/>
      <c r="BMM127" s="3"/>
      <c r="BMN127" s="3"/>
      <c r="BMO127" s="3"/>
      <c r="BMP127" s="3"/>
      <c r="BMQ127" s="3"/>
      <c r="BMR127" s="3"/>
      <c r="BMS127" s="3"/>
      <c r="BMT127" s="3"/>
      <c r="BMU127" s="3"/>
      <c r="BMV127" s="3"/>
      <c r="BMW127" s="3"/>
      <c r="BMX127" s="3"/>
      <c r="BMY127" s="3"/>
      <c r="BMZ127" s="3"/>
      <c r="BNA127" s="3"/>
      <c r="BNB127" s="3"/>
      <c r="BNC127" s="3"/>
      <c r="BND127" s="3"/>
      <c r="BNE127" s="3"/>
      <c r="BNF127" s="3"/>
      <c r="BNG127" s="3"/>
      <c r="BNH127" s="3"/>
      <c r="BNI127" s="3"/>
      <c r="BNJ127" s="3"/>
      <c r="BNK127" s="3"/>
      <c r="BNL127" s="3"/>
      <c r="BNM127" s="3"/>
      <c r="BNN127" s="3"/>
      <c r="BNO127" s="3"/>
      <c r="BNP127" s="3"/>
      <c r="BNQ127" s="3"/>
      <c r="BNR127" s="3"/>
      <c r="BNS127" s="3"/>
      <c r="BNT127" s="3"/>
      <c r="BNU127" s="3"/>
      <c r="BNV127" s="3"/>
      <c r="BNW127" s="3"/>
      <c r="BNX127" s="3"/>
      <c r="BNY127" s="3"/>
      <c r="BNZ127" s="3"/>
      <c r="BOA127" s="3"/>
      <c r="BOB127" s="3"/>
      <c r="BOC127" s="3"/>
      <c r="BOD127" s="3"/>
      <c r="BOE127" s="3"/>
      <c r="BOF127" s="3"/>
      <c r="BOG127" s="3"/>
      <c r="BOH127" s="3"/>
      <c r="BOI127" s="3"/>
      <c r="BOJ127" s="3"/>
      <c r="BOK127" s="3"/>
      <c r="BOL127" s="3"/>
      <c r="BOM127" s="3"/>
      <c r="BON127" s="3"/>
      <c r="BOO127" s="3"/>
      <c r="BOP127" s="3"/>
      <c r="BOQ127" s="3"/>
      <c r="BOR127" s="3"/>
      <c r="BOS127" s="3"/>
      <c r="BOT127" s="3"/>
      <c r="BOU127" s="3"/>
      <c r="BOV127" s="3"/>
      <c r="BOW127" s="3"/>
      <c r="BOX127" s="3"/>
      <c r="BOY127" s="3"/>
      <c r="BOZ127" s="3"/>
      <c r="BPA127" s="3"/>
      <c r="BPB127" s="3"/>
      <c r="BPC127" s="3"/>
      <c r="BPD127" s="3"/>
      <c r="BPE127" s="3"/>
      <c r="BPF127" s="3"/>
      <c r="BPG127" s="3"/>
      <c r="BPH127" s="3"/>
      <c r="BPI127" s="3"/>
      <c r="BPJ127" s="3"/>
      <c r="BPK127" s="3"/>
      <c r="BPL127" s="3"/>
      <c r="BPM127" s="3"/>
      <c r="BPN127" s="3"/>
      <c r="BPO127" s="3"/>
      <c r="BPP127" s="3"/>
      <c r="BPQ127" s="3"/>
      <c r="BPR127" s="3"/>
      <c r="BPS127" s="3"/>
      <c r="BPT127" s="3"/>
      <c r="BPU127" s="3"/>
      <c r="BPV127" s="3"/>
      <c r="BPW127" s="3"/>
      <c r="BPX127" s="3"/>
      <c r="BPY127" s="3"/>
      <c r="BPZ127" s="3"/>
      <c r="BQA127" s="3"/>
      <c r="BQB127" s="3"/>
      <c r="BQC127" s="3"/>
      <c r="BQD127" s="3"/>
      <c r="BQE127" s="3"/>
      <c r="BQF127" s="3"/>
      <c r="BQG127" s="3"/>
      <c r="BQH127" s="3"/>
      <c r="BQI127" s="3"/>
      <c r="BQJ127" s="3"/>
      <c r="BQK127" s="3"/>
      <c r="BQL127" s="3"/>
      <c r="BQM127" s="3"/>
      <c r="BQN127" s="3"/>
      <c r="BQO127" s="3"/>
      <c r="BQP127" s="3"/>
      <c r="BQQ127" s="3"/>
      <c r="BQR127" s="3"/>
      <c r="BQS127" s="3"/>
      <c r="BQT127" s="3"/>
      <c r="BQU127" s="3"/>
      <c r="BQV127" s="3"/>
      <c r="BQW127" s="3"/>
      <c r="BQX127" s="3"/>
      <c r="BQY127" s="3"/>
      <c r="BQZ127" s="3"/>
      <c r="BRA127" s="3"/>
      <c r="BRB127" s="3"/>
      <c r="BRC127" s="3"/>
      <c r="BRD127" s="3"/>
      <c r="BRE127" s="3"/>
      <c r="BRF127" s="3"/>
      <c r="BRG127" s="3"/>
      <c r="BRH127" s="3"/>
      <c r="BRI127" s="3"/>
      <c r="BRJ127" s="3"/>
      <c r="BRK127" s="3"/>
      <c r="BRL127" s="3"/>
      <c r="BRM127" s="3"/>
      <c r="BRN127" s="3"/>
      <c r="BRO127" s="3"/>
      <c r="BRP127" s="3"/>
      <c r="BRQ127" s="3"/>
      <c r="BRR127" s="3"/>
      <c r="BRS127" s="3"/>
      <c r="BRT127" s="3"/>
      <c r="BRU127" s="3"/>
      <c r="BRV127" s="3"/>
      <c r="BRW127" s="3"/>
      <c r="BRX127" s="3"/>
      <c r="BRY127" s="3"/>
      <c r="BRZ127" s="3"/>
      <c r="BSA127" s="3"/>
      <c r="BSB127" s="3"/>
      <c r="BSC127" s="3"/>
      <c r="BSD127" s="3"/>
      <c r="BSE127" s="3"/>
      <c r="BSF127" s="3"/>
      <c r="BSG127" s="3"/>
      <c r="BSH127" s="3"/>
      <c r="BSI127" s="3"/>
      <c r="BSJ127" s="3"/>
      <c r="BSK127" s="3"/>
      <c r="BSL127" s="3"/>
      <c r="BSM127" s="3"/>
      <c r="BSN127" s="3"/>
      <c r="BSO127" s="3"/>
      <c r="BSP127" s="3"/>
      <c r="BSQ127" s="3"/>
      <c r="BSR127" s="3"/>
      <c r="BSS127" s="3"/>
      <c r="BST127" s="3"/>
      <c r="BSU127" s="3"/>
      <c r="BSV127" s="3"/>
      <c r="BSW127" s="3"/>
      <c r="BSX127" s="3"/>
      <c r="BSY127" s="3"/>
      <c r="BSZ127" s="3"/>
      <c r="BTA127" s="3"/>
      <c r="BTB127" s="3"/>
      <c r="BTC127" s="3"/>
      <c r="BTD127" s="3"/>
      <c r="BTE127" s="3"/>
      <c r="BTF127" s="3"/>
      <c r="BTG127" s="3"/>
      <c r="BTH127" s="3"/>
      <c r="BTI127" s="3"/>
      <c r="BTJ127" s="3"/>
      <c r="BTK127" s="3"/>
      <c r="BTL127" s="3"/>
      <c r="BTM127" s="3"/>
      <c r="BTN127" s="3"/>
      <c r="BTO127" s="3"/>
      <c r="BTP127" s="3"/>
      <c r="BTQ127" s="3"/>
      <c r="BTR127" s="3"/>
      <c r="BTS127" s="3"/>
      <c r="BTT127" s="3"/>
      <c r="BTU127" s="3"/>
      <c r="BTV127" s="3"/>
      <c r="BTW127" s="3"/>
      <c r="BTX127" s="3"/>
      <c r="BTY127" s="3"/>
      <c r="BTZ127" s="3"/>
      <c r="BUA127" s="3"/>
      <c r="BUB127" s="3"/>
      <c r="BUC127" s="3"/>
      <c r="BUD127" s="3"/>
      <c r="BUE127" s="3"/>
      <c r="BUF127" s="3"/>
      <c r="BUG127" s="3"/>
      <c r="BUH127" s="3"/>
      <c r="BUI127" s="3"/>
      <c r="BUJ127" s="3"/>
      <c r="BUK127" s="3"/>
      <c r="BUL127" s="3"/>
      <c r="BUM127" s="3"/>
      <c r="BUN127" s="3"/>
      <c r="BUO127" s="3"/>
      <c r="BUP127" s="3"/>
      <c r="BUQ127" s="3"/>
      <c r="BUR127" s="3"/>
      <c r="BUS127" s="3"/>
      <c r="BUT127" s="3"/>
      <c r="BUU127" s="3"/>
      <c r="BUV127" s="3"/>
      <c r="BUW127" s="3"/>
      <c r="BUX127" s="3"/>
      <c r="BUY127" s="3"/>
      <c r="BUZ127" s="3"/>
      <c r="BVA127" s="3"/>
      <c r="BVB127" s="3"/>
      <c r="BVC127" s="3"/>
      <c r="BVD127" s="3"/>
      <c r="BVE127" s="3"/>
      <c r="BVF127" s="3"/>
      <c r="BVG127" s="3"/>
      <c r="BVH127" s="3"/>
      <c r="BVI127" s="3"/>
      <c r="BVJ127" s="3"/>
      <c r="BVK127" s="3"/>
      <c r="BVL127" s="3"/>
      <c r="BVM127" s="3"/>
      <c r="BVN127" s="3"/>
      <c r="BVO127" s="3"/>
      <c r="BVP127" s="3"/>
      <c r="BVQ127" s="3"/>
      <c r="BVR127" s="3"/>
      <c r="BVS127" s="3"/>
      <c r="BVT127" s="3"/>
      <c r="BVU127" s="3"/>
      <c r="BVV127" s="3"/>
      <c r="BVW127" s="3"/>
      <c r="BVX127" s="3"/>
      <c r="BVY127" s="3"/>
      <c r="BVZ127" s="3"/>
      <c r="BWA127" s="3"/>
      <c r="BWB127" s="3"/>
      <c r="BWC127" s="3"/>
      <c r="BWD127" s="3"/>
      <c r="BWE127" s="3"/>
      <c r="BWF127" s="3"/>
      <c r="BWG127" s="3"/>
      <c r="BWH127" s="3"/>
      <c r="BWI127" s="3"/>
      <c r="BWJ127" s="3"/>
      <c r="BWK127" s="3"/>
      <c r="BWL127" s="3"/>
      <c r="BWM127" s="3"/>
      <c r="BWN127" s="3"/>
      <c r="BWO127" s="3"/>
      <c r="BWP127" s="3"/>
      <c r="BWQ127" s="3"/>
      <c r="BWR127" s="3"/>
      <c r="BWS127" s="3"/>
      <c r="BWT127" s="3"/>
      <c r="BWU127" s="3"/>
      <c r="BWV127" s="3"/>
      <c r="BWW127" s="3"/>
      <c r="BWX127" s="3"/>
      <c r="BWY127" s="3"/>
      <c r="BWZ127" s="3"/>
      <c r="BXA127" s="3"/>
      <c r="BXB127" s="3"/>
      <c r="BXC127" s="3"/>
      <c r="BXD127" s="3"/>
      <c r="BXE127" s="3"/>
      <c r="BXF127" s="3"/>
      <c r="BXG127" s="3"/>
      <c r="BXH127" s="3"/>
      <c r="BXI127" s="3"/>
      <c r="BXJ127" s="3"/>
      <c r="BXK127" s="3"/>
      <c r="BXL127" s="3"/>
      <c r="BXM127" s="3"/>
      <c r="BXN127" s="3"/>
      <c r="BXO127" s="3"/>
      <c r="BXP127" s="3"/>
      <c r="BXQ127" s="3"/>
      <c r="BXR127" s="3"/>
      <c r="BXS127" s="3"/>
      <c r="BXT127" s="3"/>
      <c r="BXU127" s="3"/>
      <c r="BXV127" s="3"/>
      <c r="BXW127" s="3"/>
      <c r="BXX127" s="3"/>
      <c r="BXY127" s="3"/>
      <c r="BXZ127" s="3"/>
      <c r="BYA127" s="3"/>
      <c r="BYB127" s="3"/>
      <c r="BYC127" s="3"/>
      <c r="BYD127" s="3"/>
      <c r="BYE127" s="3"/>
      <c r="BYF127" s="3"/>
      <c r="BYG127" s="3"/>
      <c r="BYH127" s="3"/>
      <c r="BYI127" s="3"/>
      <c r="BYJ127" s="3"/>
      <c r="BYK127" s="3"/>
      <c r="BYL127" s="3"/>
      <c r="BYM127" s="3"/>
      <c r="BYN127" s="3"/>
      <c r="BYO127" s="3"/>
      <c r="BYP127" s="3"/>
      <c r="BYQ127" s="3"/>
      <c r="BYR127" s="3"/>
      <c r="BYS127" s="3"/>
      <c r="BYT127" s="3"/>
      <c r="BYU127" s="3"/>
      <c r="BYV127" s="3"/>
      <c r="BYW127" s="3"/>
      <c r="BYX127" s="3"/>
      <c r="BYY127" s="3"/>
      <c r="BYZ127" s="3"/>
      <c r="BZA127" s="3"/>
      <c r="BZB127" s="3"/>
      <c r="BZC127" s="3"/>
      <c r="BZD127" s="3"/>
      <c r="BZE127" s="3"/>
      <c r="BZF127" s="3"/>
      <c r="BZG127" s="3"/>
      <c r="BZH127" s="3"/>
      <c r="BZI127" s="3"/>
      <c r="BZJ127" s="3"/>
      <c r="BZK127" s="3"/>
      <c r="BZL127" s="3"/>
      <c r="BZM127" s="3"/>
      <c r="BZN127" s="3"/>
      <c r="BZO127" s="3"/>
      <c r="BZP127" s="3"/>
      <c r="BZQ127" s="3"/>
      <c r="BZR127" s="3"/>
      <c r="BZS127" s="3"/>
      <c r="BZT127" s="3"/>
      <c r="BZU127" s="3"/>
      <c r="BZV127" s="3"/>
      <c r="BZW127" s="3"/>
      <c r="BZX127" s="3"/>
      <c r="BZY127" s="3"/>
      <c r="BZZ127" s="3"/>
      <c r="CAA127" s="3"/>
      <c r="CAB127" s="3"/>
      <c r="CAC127" s="3"/>
      <c r="CAD127" s="3"/>
      <c r="CAE127" s="3"/>
      <c r="CAF127" s="3"/>
      <c r="CAG127" s="3"/>
      <c r="CAH127" s="3"/>
      <c r="CAI127" s="3"/>
      <c r="CAJ127" s="3"/>
      <c r="CAK127" s="3"/>
      <c r="CAL127" s="3"/>
      <c r="CAM127" s="3"/>
      <c r="CAN127" s="3"/>
      <c r="CAO127" s="3"/>
      <c r="CAP127" s="3"/>
      <c r="CAQ127" s="3"/>
      <c r="CAR127" s="3"/>
      <c r="CAS127" s="3"/>
      <c r="CAT127" s="3"/>
      <c r="CAU127" s="3"/>
      <c r="CAV127" s="3"/>
      <c r="CAW127" s="3"/>
      <c r="CAX127" s="3"/>
      <c r="CAY127" s="3"/>
      <c r="CAZ127" s="3"/>
      <c r="CBA127" s="3"/>
      <c r="CBB127" s="3"/>
      <c r="CBC127" s="3"/>
      <c r="CBD127" s="3"/>
      <c r="CBE127" s="3"/>
      <c r="CBF127" s="3"/>
      <c r="CBG127" s="3"/>
      <c r="CBH127" s="3"/>
      <c r="CBI127" s="3"/>
      <c r="CBJ127" s="3"/>
      <c r="CBK127" s="3"/>
      <c r="CBL127" s="3"/>
      <c r="CBM127" s="3"/>
      <c r="CBN127" s="3"/>
      <c r="CBO127" s="3"/>
      <c r="CBP127" s="3"/>
      <c r="CBQ127" s="3"/>
      <c r="CBR127" s="3"/>
      <c r="CBS127" s="3"/>
      <c r="CBT127" s="3"/>
      <c r="CBU127" s="3"/>
      <c r="CBV127" s="3"/>
      <c r="CBW127" s="3"/>
      <c r="CBX127" s="3"/>
      <c r="CBY127" s="3"/>
      <c r="CBZ127" s="3"/>
      <c r="CCA127" s="3"/>
      <c r="CCB127" s="3"/>
      <c r="CCC127" s="3"/>
      <c r="CCD127" s="3"/>
      <c r="CCE127" s="3"/>
      <c r="CCF127" s="3"/>
      <c r="CCG127" s="3"/>
      <c r="CCH127" s="3"/>
      <c r="CCI127" s="3"/>
      <c r="CCJ127" s="3"/>
      <c r="CCK127" s="3"/>
      <c r="CCL127" s="3"/>
      <c r="CCM127" s="3"/>
      <c r="CCN127" s="3"/>
      <c r="CCO127" s="3"/>
      <c r="CCP127" s="3"/>
      <c r="CCQ127" s="3"/>
      <c r="CCR127" s="3"/>
      <c r="CCS127" s="3"/>
      <c r="CCT127" s="3"/>
      <c r="CCU127" s="3"/>
      <c r="CCV127" s="3"/>
      <c r="CCW127" s="3"/>
      <c r="CCX127" s="3"/>
      <c r="CCY127" s="3"/>
      <c r="CCZ127" s="3"/>
      <c r="CDA127" s="3"/>
      <c r="CDB127" s="3"/>
      <c r="CDC127" s="3"/>
      <c r="CDD127" s="3"/>
      <c r="CDE127" s="3"/>
      <c r="CDF127" s="3"/>
      <c r="CDG127" s="3"/>
      <c r="CDH127" s="3"/>
      <c r="CDI127" s="3"/>
      <c r="CDJ127" s="3"/>
      <c r="CDK127" s="3"/>
      <c r="CDL127" s="3"/>
      <c r="CDM127" s="3"/>
      <c r="CDN127" s="3"/>
      <c r="CDO127" s="3"/>
      <c r="CDP127" s="3"/>
      <c r="CDQ127" s="3"/>
      <c r="CDR127" s="3"/>
      <c r="CDS127" s="3"/>
      <c r="CDT127" s="3"/>
      <c r="CDU127" s="3"/>
      <c r="CDV127" s="3"/>
      <c r="CDW127" s="3"/>
      <c r="CDX127" s="3"/>
      <c r="CDY127" s="3"/>
      <c r="CDZ127" s="3"/>
      <c r="CEA127" s="3"/>
      <c r="CEB127" s="3"/>
      <c r="CEC127" s="3"/>
      <c r="CED127" s="3"/>
      <c r="CEE127" s="3"/>
      <c r="CEF127" s="3"/>
      <c r="CEG127" s="3"/>
      <c r="CEH127" s="3"/>
      <c r="CEI127" s="3"/>
      <c r="CEJ127" s="3"/>
      <c r="CEK127" s="3"/>
      <c r="CEL127" s="3"/>
      <c r="CEM127" s="3"/>
      <c r="CEN127" s="3"/>
      <c r="CEO127" s="3"/>
      <c r="CEP127" s="3"/>
      <c r="CEQ127" s="3"/>
      <c r="CER127" s="3"/>
      <c r="CES127" s="3"/>
      <c r="CET127" s="3"/>
      <c r="CEU127" s="3"/>
      <c r="CEV127" s="3"/>
      <c r="CEW127" s="3"/>
      <c r="CEX127" s="3"/>
      <c r="CEY127" s="3"/>
      <c r="CEZ127" s="3"/>
      <c r="CFA127" s="3"/>
      <c r="CFB127" s="3"/>
      <c r="CFC127" s="3"/>
      <c r="CFD127" s="3"/>
      <c r="CFE127" s="3"/>
      <c r="CFF127" s="3"/>
      <c r="CFG127" s="3"/>
      <c r="CFH127" s="3"/>
      <c r="CFI127" s="3"/>
      <c r="CFJ127" s="3"/>
      <c r="CFK127" s="3"/>
      <c r="CFL127" s="3"/>
      <c r="CFM127" s="3"/>
      <c r="CFN127" s="3"/>
      <c r="CFO127" s="3"/>
      <c r="CFP127" s="3"/>
      <c r="CFQ127" s="3"/>
      <c r="CFR127" s="3"/>
      <c r="CFS127" s="3"/>
      <c r="CFT127" s="3"/>
      <c r="CFU127" s="3"/>
      <c r="CFV127" s="3"/>
      <c r="CFW127" s="3"/>
      <c r="CFX127" s="3"/>
      <c r="CFY127" s="3"/>
      <c r="CFZ127" s="3"/>
      <c r="CGA127" s="3"/>
      <c r="CGB127" s="3"/>
      <c r="CGC127" s="3"/>
      <c r="CGD127" s="3"/>
      <c r="CGE127" s="3"/>
      <c r="CGF127" s="3"/>
      <c r="CGG127" s="3"/>
      <c r="CGH127" s="3"/>
      <c r="CGI127" s="3"/>
      <c r="CGJ127" s="3"/>
      <c r="CGK127" s="3"/>
      <c r="CGL127" s="3"/>
      <c r="CGM127" s="3"/>
      <c r="CGN127" s="3"/>
      <c r="CGO127" s="3"/>
      <c r="CGP127" s="3"/>
      <c r="CGQ127" s="3"/>
      <c r="CGR127" s="3"/>
      <c r="CGS127" s="3"/>
      <c r="CGT127" s="3"/>
      <c r="CGU127" s="3"/>
      <c r="CGV127" s="3"/>
      <c r="CGW127" s="3"/>
      <c r="CGX127" s="3"/>
      <c r="CGY127" s="3"/>
      <c r="CGZ127" s="3"/>
      <c r="CHA127" s="3"/>
      <c r="CHB127" s="3"/>
      <c r="CHC127" s="3"/>
      <c r="CHD127" s="3"/>
      <c r="CHE127" s="3"/>
      <c r="CHF127" s="3"/>
      <c r="CHG127" s="3"/>
      <c r="CHH127" s="3"/>
      <c r="CHI127" s="3"/>
      <c r="CHJ127" s="3"/>
      <c r="CHK127" s="3"/>
      <c r="CHL127" s="3"/>
      <c r="CHM127" s="3"/>
      <c r="CHN127" s="3"/>
      <c r="CHO127" s="3"/>
      <c r="CHP127" s="3"/>
      <c r="CHQ127" s="3"/>
      <c r="CHR127" s="3"/>
      <c r="CHS127" s="3"/>
      <c r="CHT127" s="3"/>
      <c r="CHU127" s="3"/>
      <c r="CHV127" s="3"/>
      <c r="CHW127" s="3"/>
      <c r="CHX127" s="3"/>
      <c r="CHY127" s="3"/>
      <c r="CHZ127" s="3"/>
      <c r="CIA127" s="3"/>
      <c r="CIB127" s="3"/>
      <c r="CIC127" s="3"/>
      <c r="CID127" s="3"/>
      <c r="CIE127" s="3"/>
      <c r="CIF127" s="3"/>
      <c r="CIG127" s="3"/>
      <c r="CIH127" s="3"/>
      <c r="CII127" s="3"/>
      <c r="CIJ127" s="3"/>
      <c r="CIK127" s="3"/>
      <c r="CIL127" s="3"/>
      <c r="CIM127" s="3"/>
      <c r="CIN127" s="3"/>
      <c r="CIO127" s="3"/>
      <c r="CIP127" s="3"/>
      <c r="CIQ127" s="3"/>
      <c r="CIR127" s="3"/>
      <c r="CIS127" s="3"/>
      <c r="CIT127" s="3"/>
      <c r="CIU127" s="3"/>
      <c r="CIV127" s="3"/>
      <c r="CIW127" s="3"/>
      <c r="CIX127" s="3"/>
      <c r="CIY127" s="3"/>
      <c r="CIZ127" s="3"/>
      <c r="CJA127" s="3"/>
      <c r="CJB127" s="3"/>
      <c r="CJC127" s="3"/>
      <c r="CJD127" s="3"/>
      <c r="CJE127" s="3"/>
      <c r="CJF127" s="3"/>
      <c r="CJG127" s="3"/>
      <c r="CJH127" s="3"/>
      <c r="CJI127" s="3"/>
      <c r="CJJ127" s="3"/>
      <c r="CJK127" s="3"/>
      <c r="CJL127" s="3"/>
      <c r="CJM127" s="3"/>
      <c r="CJN127" s="3"/>
      <c r="CJO127" s="3"/>
      <c r="CJP127" s="3"/>
      <c r="CJQ127" s="3"/>
      <c r="CJR127" s="3"/>
      <c r="CJS127" s="3"/>
      <c r="CJT127" s="3"/>
      <c r="CJU127" s="3"/>
      <c r="CJV127" s="3"/>
      <c r="CJW127" s="3"/>
      <c r="CJX127" s="3"/>
      <c r="CJY127" s="3"/>
      <c r="CJZ127" s="3"/>
      <c r="CKA127" s="3"/>
      <c r="CKB127" s="3"/>
      <c r="CKC127" s="3"/>
      <c r="CKD127" s="3"/>
      <c r="CKE127" s="3"/>
      <c r="CKF127" s="3"/>
      <c r="CKG127" s="3"/>
      <c r="CKH127" s="3"/>
      <c r="CKI127" s="3"/>
      <c r="CKJ127" s="3"/>
      <c r="CKK127" s="3"/>
      <c r="CKL127" s="3"/>
      <c r="CKM127" s="3"/>
      <c r="CKN127" s="3"/>
      <c r="CKO127" s="3"/>
      <c r="CKP127" s="3"/>
      <c r="CKQ127" s="3"/>
      <c r="CKR127" s="3"/>
      <c r="CKS127" s="3"/>
      <c r="CKT127" s="3"/>
      <c r="CKU127" s="3"/>
      <c r="CKV127" s="3"/>
      <c r="CKW127" s="3"/>
      <c r="CKX127" s="3"/>
      <c r="CKY127" s="3"/>
      <c r="CKZ127" s="3"/>
      <c r="CLA127" s="3"/>
      <c r="CLB127" s="3"/>
      <c r="CLC127" s="3"/>
      <c r="CLD127" s="3"/>
      <c r="CLE127" s="3"/>
      <c r="CLF127" s="3"/>
      <c r="CLG127" s="3"/>
      <c r="CLH127" s="3"/>
      <c r="CLI127" s="3"/>
      <c r="CLJ127" s="3"/>
      <c r="CLK127" s="3"/>
      <c r="CLL127" s="3"/>
      <c r="CLM127" s="3"/>
      <c r="CLN127" s="3"/>
      <c r="CLO127" s="3"/>
      <c r="CLP127" s="3"/>
      <c r="CLQ127" s="3"/>
      <c r="CLR127" s="3"/>
      <c r="CLS127" s="3"/>
      <c r="CLT127" s="3"/>
      <c r="CLU127" s="3"/>
      <c r="CLV127" s="3"/>
      <c r="CLW127" s="3"/>
      <c r="CLX127" s="3"/>
      <c r="CLY127" s="3"/>
      <c r="CLZ127" s="3"/>
      <c r="CMA127" s="3"/>
      <c r="CMB127" s="3"/>
      <c r="CMC127" s="3"/>
      <c r="CMD127" s="3"/>
      <c r="CME127" s="3"/>
      <c r="CMF127" s="3"/>
      <c r="CMG127" s="3"/>
      <c r="CMH127" s="3"/>
      <c r="CMI127" s="3"/>
      <c r="CMJ127" s="3"/>
      <c r="CMK127" s="3"/>
      <c r="CML127" s="3"/>
      <c r="CMM127" s="3"/>
      <c r="CMN127" s="3"/>
      <c r="CMO127" s="3"/>
      <c r="CMP127" s="3"/>
      <c r="CMQ127" s="3"/>
      <c r="CMR127" s="3"/>
      <c r="CMS127" s="3"/>
      <c r="CMT127" s="3"/>
      <c r="CMU127" s="3"/>
      <c r="CMV127" s="3"/>
      <c r="CMW127" s="3"/>
      <c r="CMX127" s="3"/>
      <c r="CMY127" s="3"/>
      <c r="CMZ127" s="3"/>
      <c r="CNA127" s="3"/>
      <c r="CNB127" s="3"/>
      <c r="CNC127" s="3"/>
      <c r="CND127" s="3"/>
      <c r="CNE127" s="3"/>
      <c r="CNF127" s="3"/>
      <c r="CNG127" s="3"/>
      <c r="CNH127" s="3"/>
      <c r="CNI127" s="3"/>
      <c r="CNJ127" s="3"/>
      <c r="CNK127" s="3"/>
      <c r="CNL127" s="3"/>
      <c r="CNM127" s="3"/>
      <c r="CNN127" s="3"/>
      <c r="CNO127" s="3"/>
      <c r="CNP127" s="3"/>
      <c r="CNQ127" s="3"/>
      <c r="CNR127" s="3"/>
      <c r="CNS127" s="3"/>
      <c r="CNT127" s="3"/>
      <c r="CNU127" s="3"/>
      <c r="CNV127" s="3"/>
      <c r="CNW127" s="3"/>
      <c r="CNX127" s="3"/>
      <c r="CNY127" s="3"/>
      <c r="CNZ127" s="3"/>
      <c r="COA127" s="3"/>
      <c r="COB127" s="3"/>
      <c r="COC127" s="3"/>
      <c r="COD127" s="3"/>
      <c r="COE127" s="3"/>
      <c r="COF127" s="3"/>
      <c r="COG127" s="3"/>
      <c r="COH127" s="3"/>
      <c r="COI127" s="3"/>
      <c r="COJ127" s="3"/>
      <c r="COK127" s="3"/>
      <c r="COL127" s="3"/>
      <c r="COM127" s="3"/>
      <c r="CON127" s="3"/>
      <c r="COO127" s="3"/>
      <c r="COP127" s="3"/>
      <c r="COQ127" s="3"/>
      <c r="COR127" s="3"/>
      <c r="COS127" s="3"/>
      <c r="COT127" s="3"/>
      <c r="COU127" s="3"/>
      <c r="COV127" s="3"/>
      <c r="COW127" s="3"/>
      <c r="COX127" s="3"/>
      <c r="COY127" s="3"/>
      <c r="COZ127" s="3"/>
      <c r="CPA127" s="3"/>
      <c r="CPB127" s="3"/>
      <c r="CPC127" s="3"/>
      <c r="CPD127" s="3"/>
      <c r="CPE127" s="3"/>
      <c r="CPF127" s="3"/>
      <c r="CPG127" s="3"/>
      <c r="CPH127" s="3"/>
      <c r="CPI127" s="3"/>
      <c r="CPJ127" s="3"/>
      <c r="CPK127" s="3"/>
      <c r="CPL127" s="3"/>
      <c r="CPM127" s="3"/>
      <c r="CPN127" s="3"/>
      <c r="CPO127" s="3"/>
      <c r="CPP127" s="3"/>
      <c r="CPQ127" s="3"/>
      <c r="CPR127" s="3"/>
      <c r="CPS127" s="3"/>
      <c r="CPT127" s="3"/>
      <c r="CPU127" s="3"/>
      <c r="CPV127" s="3"/>
      <c r="CPW127" s="3"/>
      <c r="CPX127" s="3"/>
      <c r="CPY127" s="3"/>
      <c r="CPZ127" s="3"/>
      <c r="CQA127" s="3"/>
      <c r="CQB127" s="3"/>
      <c r="CQC127" s="3"/>
      <c r="CQD127" s="3"/>
      <c r="CQE127" s="3"/>
      <c r="CQF127" s="3"/>
      <c r="CQG127" s="3"/>
      <c r="CQH127" s="3"/>
      <c r="CQI127" s="3"/>
      <c r="CQJ127" s="3"/>
      <c r="CQK127" s="3"/>
      <c r="CQL127" s="3"/>
      <c r="CQM127" s="3"/>
      <c r="CQN127" s="3"/>
      <c r="CQO127" s="3"/>
      <c r="CQP127" s="3"/>
      <c r="CQQ127" s="3"/>
      <c r="CQR127" s="3"/>
      <c r="CQS127" s="3"/>
      <c r="CQT127" s="3"/>
      <c r="CQU127" s="3"/>
      <c r="CQV127" s="3"/>
      <c r="CQW127" s="3"/>
      <c r="CQX127" s="3"/>
      <c r="CQY127" s="3"/>
      <c r="CQZ127" s="3"/>
      <c r="CRA127" s="3"/>
      <c r="CRB127" s="3"/>
      <c r="CRC127" s="3"/>
      <c r="CRD127" s="3"/>
      <c r="CRE127" s="3"/>
      <c r="CRF127" s="3"/>
      <c r="CRG127" s="3"/>
      <c r="CRH127" s="3"/>
      <c r="CRI127" s="3"/>
      <c r="CRJ127" s="3"/>
      <c r="CRK127" s="3"/>
      <c r="CRL127" s="3"/>
      <c r="CRM127" s="3"/>
      <c r="CRN127" s="3"/>
      <c r="CRO127" s="3"/>
      <c r="CRP127" s="3"/>
      <c r="CRQ127" s="3"/>
      <c r="CRR127" s="3"/>
      <c r="CRS127" s="3"/>
      <c r="CRT127" s="3"/>
      <c r="CRU127" s="3"/>
      <c r="CRV127" s="3"/>
      <c r="CRW127" s="3"/>
      <c r="CRX127" s="3"/>
      <c r="CRY127" s="3"/>
      <c r="CRZ127" s="3"/>
      <c r="CSA127" s="3"/>
      <c r="CSB127" s="3"/>
      <c r="CSC127" s="3"/>
      <c r="CSD127" s="3"/>
      <c r="CSE127" s="3"/>
      <c r="CSF127" s="3"/>
      <c r="CSG127" s="3"/>
      <c r="CSH127" s="3"/>
      <c r="CSI127" s="3"/>
      <c r="CSJ127" s="3"/>
      <c r="CSK127" s="3"/>
      <c r="CSL127" s="3"/>
      <c r="CSM127" s="3"/>
      <c r="CSN127" s="3"/>
      <c r="CSO127" s="3"/>
      <c r="CSP127" s="3"/>
      <c r="CSQ127" s="3"/>
      <c r="CSR127" s="3"/>
      <c r="CSS127" s="3"/>
      <c r="CST127" s="3"/>
      <c r="CSU127" s="3"/>
      <c r="CSV127" s="3"/>
      <c r="CSW127" s="3"/>
      <c r="CSX127" s="3"/>
      <c r="CSY127" s="3"/>
      <c r="CSZ127" s="3"/>
      <c r="CTA127" s="3"/>
      <c r="CTB127" s="3"/>
      <c r="CTC127" s="3"/>
      <c r="CTD127" s="3"/>
      <c r="CTE127" s="3"/>
      <c r="CTF127" s="3"/>
      <c r="CTG127" s="3"/>
      <c r="CTH127" s="3"/>
      <c r="CTI127" s="3"/>
      <c r="CTJ127" s="3"/>
      <c r="CTK127" s="3"/>
      <c r="CTL127" s="3"/>
      <c r="CTM127" s="3"/>
      <c r="CTN127" s="3"/>
      <c r="CTO127" s="3"/>
      <c r="CTP127" s="3"/>
      <c r="CTQ127" s="3"/>
      <c r="CTR127" s="3"/>
      <c r="CTS127" s="3"/>
      <c r="CTT127" s="3"/>
      <c r="CTU127" s="3"/>
      <c r="CTV127" s="3"/>
      <c r="CTW127" s="3"/>
      <c r="CTX127" s="3"/>
      <c r="CTY127" s="3"/>
      <c r="CTZ127" s="3"/>
      <c r="CUA127" s="3"/>
      <c r="CUB127" s="3"/>
      <c r="CUC127" s="3"/>
      <c r="CUD127" s="3"/>
      <c r="CUE127" s="3"/>
      <c r="CUF127" s="3"/>
      <c r="CUG127" s="3"/>
      <c r="CUH127" s="3"/>
      <c r="CUI127" s="3"/>
      <c r="CUJ127" s="3"/>
      <c r="CUK127" s="3"/>
      <c r="CUL127" s="3"/>
      <c r="CUM127" s="3"/>
      <c r="CUN127" s="3"/>
      <c r="CUO127" s="3"/>
      <c r="CUP127" s="3"/>
      <c r="CUQ127" s="3"/>
      <c r="CUR127" s="3"/>
      <c r="CUS127" s="3"/>
      <c r="CUT127" s="3"/>
      <c r="CUU127" s="3"/>
      <c r="CUV127" s="3"/>
      <c r="CUW127" s="3"/>
      <c r="CUX127" s="3"/>
      <c r="CUY127" s="3"/>
      <c r="CUZ127" s="3"/>
      <c r="CVA127" s="3"/>
      <c r="CVB127" s="3"/>
      <c r="CVC127" s="3"/>
      <c r="CVD127" s="3"/>
      <c r="CVE127" s="3"/>
      <c r="CVF127" s="3"/>
      <c r="CVG127" s="3"/>
      <c r="CVH127" s="3"/>
      <c r="CVI127" s="3"/>
      <c r="CVJ127" s="3"/>
      <c r="CVK127" s="3"/>
      <c r="CVL127" s="3"/>
      <c r="CVM127" s="3"/>
      <c r="CVN127" s="3"/>
      <c r="CVO127" s="3"/>
      <c r="CVP127" s="3"/>
      <c r="CVQ127" s="3"/>
      <c r="CVR127" s="3"/>
      <c r="CVS127" s="3"/>
      <c r="CVT127" s="3"/>
      <c r="CVU127" s="3"/>
      <c r="CVV127" s="3"/>
      <c r="CVW127" s="3"/>
      <c r="CVX127" s="3"/>
      <c r="CVY127" s="3"/>
      <c r="CVZ127" s="3"/>
      <c r="CWA127" s="3"/>
      <c r="CWB127" s="3"/>
      <c r="CWC127" s="3"/>
      <c r="CWD127" s="3"/>
      <c r="CWE127" s="3"/>
      <c r="CWF127" s="3"/>
      <c r="CWG127" s="3"/>
      <c r="CWH127" s="3"/>
      <c r="CWI127" s="3"/>
      <c r="CWJ127" s="3"/>
      <c r="CWK127" s="3"/>
      <c r="CWL127" s="3"/>
      <c r="CWM127" s="3"/>
      <c r="CWN127" s="3"/>
      <c r="CWO127" s="3"/>
      <c r="CWP127" s="3"/>
      <c r="CWQ127" s="3"/>
      <c r="CWR127" s="3"/>
    </row>
    <row r="128" spans="1:2644" ht="30.6" x14ac:dyDescent="0.4">
      <c r="A128" s="568" t="s">
        <v>21</v>
      </c>
      <c r="B128" s="644"/>
      <c r="C128" s="644"/>
      <c r="D128" s="644"/>
      <c r="E128" s="644"/>
      <c r="F128" s="644"/>
      <c r="G128" s="644"/>
      <c r="H128" s="644"/>
      <c r="I128" s="644"/>
      <c r="J128" s="644"/>
      <c r="K128" s="644"/>
      <c r="L128" s="644"/>
      <c r="M128" s="644"/>
      <c r="N128" s="644"/>
      <c r="O128" s="644"/>
      <c r="P128" s="644"/>
      <c r="Q128" s="644"/>
      <c r="R128" s="644"/>
      <c r="S128" s="645"/>
      <c r="T128" s="461">
        <f>SUM(AF128:AZ128)</f>
        <v>2</v>
      </c>
      <c r="U128" s="462"/>
      <c r="V128" s="468"/>
      <c r="W128" s="469"/>
      <c r="X128" s="468"/>
      <c r="Y128" s="463"/>
      <c r="Z128" s="462"/>
      <c r="AA128" s="462"/>
      <c r="AB128" s="462"/>
      <c r="AC128" s="462"/>
      <c r="AD128" s="468"/>
      <c r="AE128" s="463"/>
      <c r="AF128" s="461"/>
      <c r="AG128" s="462"/>
      <c r="AH128" s="463"/>
      <c r="AI128" s="461"/>
      <c r="AJ128" s="462"/>
      <c r="AK128" s="469"/>
      <c r="AL128" s="461"/>
      <c r="AM128" s="462"/>
      <c r="AN128" s="463"/>
      <c r="AO128" s="461"/>
      <c r="AP128" s="462"/>
      <c r="AQ128" s="463"/>
      <c r="AR128" s="461">
        <v>1</v>
      </c>
      <c r="AS128" s="462"/>
      <c r="AT128" s="469"/>
      <c r="AU128" s="468">
        <v>1</v>
      </c>
      <c r="AV128" s="462"/>
      <c r="AW128" s="469"/>
      <c r="AX128" s="468"/>
      <c r="AY128" s="462"/>
      <c r="AZ128" s="463"/>
      <c r="BA128" s="339"/>
      <c r="BB128" s="340"/>
      <c r="BC128" s="440"/>
      <c r="BD128" s="339"/>
      <c r="BE128" s="341"/>
      <c r="BF128" s="439"/>
      <c r="BG128" s="340"/>
      <c r="BH128" s="340"/>
      <c r="BI128" s="341"/>
      <c r="BJ128" s="50"/>
    </row>
    <row r="129" spans="1:70" ht="30.6" x14ac:dyDescent="0.4">
      <c r="A129" s="568" t="s">
        <v>2</v>
      </c>
      <c r="B129" s="644"/>
      <c r="C129" s="644"/>
      <c r="D129" s="644"/>
      <c r="E129" s="644"/>
      <c r="F129" s="644"/>
      <c r="G129" s="644"/>
      <c r="H129" s="644"/>
      <c r="I129" s="644"/>
      <c r="J129" s="644"/>
      <c r="K129" s="644"/>
      <c r="L129" s="644"/>
      <c r="M129" s="644"/>
      <c r="N129" s="644"/>
      <c r="O129" s="644"/>
      <c r="P129" s="644"/>
      <c r="Q129" s="644"/>
      <c r="R129" s="644"/>
      <c r="S129" s="645"/>
      <c r="T129" s="461">
        <f t="shared" ref="T129:T131" si="37">SUM(AF129:AZ129)</f>
        <v>2</v>
      </c>
      <c r="U129" s="462"/>
      <c r="V129" s="468"/>
      <c r="W129" s="469"/>
      <c r="X129" s="468"/>
      <c r="Y129" s="463"/>
      <c r="Z129" s="462"/>
      <c r="AA129" s="462"/>
      <c r="AB129" s="462"/>
      <c r="AC129" s="462"/>
      <c r="AD129" s="468"/>
      <c r="AE129" s="463"/>
      <c r="AF129" s="461"/>
      <c r="AG129" s="462"/>
      <c r="AH129" s="463"/>
      <c r="AI129" s="461"/>
      <c r="AJ129" s="462"/>
      <c r="AK129" s="469"/>
      <c r="AL129" s="461"/>
      <c r="AM129" s="462"/>
      <c r="AN129" s="463"/>
      <c r="AO129" s="461">
        <v>1</v>
      </c>
      <c r="AP129" s="462"/>
      <c r="AQ129" s="463"/>
      <c r="AR129" s="461"/>
      <c r="AS129" s="462"/>
      <c r="AT129" s="469"/>
      <c r="AU129" s="468"/>
      <c r="AV129" s="462"/>
      <c r="AW129" s="469"/>
      <c r="AX129" s="468">
        <v>1</v>
      </c>
      <c r="AY129" s="462"/>
      <c r="AZ129" s="463"/>
      <c r="BA129" s="339"/>
      <c r="BB129" s="340"/>
      <c r="BC129" s="440"/>
      <c r="BD129" s="339"/>
      <c r="BE129" s="341"/>
      <c r="BF129" s="439"/>
      <c r="BG129" s="340"/>
      <c r="BH129" s="340"/>
      <c r="BI129" s="341"/>
      <c r="BJ129" s="50"/>
    </row>
    <row r="130" spans="1:70" ht="30.6" x14ac:dyDescent="0.4">
      <c r="A130" s="568" t="s">
        <v>22</v>
      </c>
      <c r="B130" s="644"/>
      <c r="C130" s="644"/>
      <c r="D130" s="644"/>
      <c r="E130" s="644"/>
      <c r="F130" s="644"/>
      <c r="G130" s="644"/>
      <c r="H130" s="644"/>
      <c r="I130" s="644"/>
      <c r="J130" s="644"/>
      <c r="K130" s="644"/>
      <c r="L130" s="644"/>
      <c r="M130" s="644"/>
      <c r="N130" s="644"/>
      <c r="O130" s="644"/>
      <c r="P130" s="644"/>
      <c r="Q130" s="644"/>
      <c r="R130" s="644"/>
      <c r="S130" s="645"/>
      <c r="T130" s="461">
        <f t="shared" si="37"/>
        <v>32</v>
      </c>
      <c r="U130" s="462"/>
      <c r="V130" s="468"/>
      <c r="W130" s="469"/>
      <c r="X130" s="468"/>
      <c r="Y130" s="463"/>
      <c r="Z130" s="462"/>
      <c r="AA130" s="462"/>
      <c r="AB130" s="462"/>
      <c r="AC130" s="462"/>
      <c r="AD130" s="468"/>
      <c r="AE130" s="463"/>
      <c r="AF130" s="461">
        <v>5</v>
      </c>
      <c r="AG130" s="462"/>
      <c r="AH130" s="463"/>
      <c r="AI130" s="461">
        <v>5</v>
      </c>
      <c r="AJ130" s="462"/>
      <c r="AK130" s="469"/>
      <c r="AL130" s="461">
        <v>4</v>
      </c>
      <c r="AM130" s="462"/>
      <c r="AN130" s="463"/>
      <c r="AO130" s="461">
        <v>5</v>
      </c>
      <c r="AP130" s="462"/>
      <c r="AQ130" s="463"/>
      <c r="AR130" s="461">
        <v>4</v>
      </c>
      <c r="AS130" s="462"/>
      <c r="AT130" s="469"/>
      <c r="AU130" s="468">
        <v>4</v>
      </c>
      <c r="AV130" s="462"/>
      <c r="AW130" s="469"/>
      <c r="AX130" s="468">
        <v>5</v>
      </c>
      <c r="AY130" s="462"/>
      <c r="AZ130" s="463"/>
      <c r="BA130" s="339"/>
      <c r="BB130" s="340"/>
      <c r="BC130" s="440"/>
      <c r="BD130" s="339"/>
      <c r="BE130" s="341"/>
      <c r="BF130" s="439"/>
      <c r="BG130" s="340"/>
      <c r="BH130" s="340"/>
      <c r="BI130" s="341"/>
      <c r="BJ130" s="50"/>
    </row>
    <row r="131" spans="1:70" ht="31.2" thickBot="1" x14ac:dyDescent="0.45">
      <c r="A131" s="865" t="s">
        <v>23</v>
      </c>
      <c r="B131" s="866"/>
      <c r="C131" s="866"/>
      <c r="D131" s="866"/>
      <c r="E131" s="866"/>
      <c r="F131" s="866"/>
      <c r="G131" s="866"/>
      <c r="H131" s="866"/>
      <c r="I131" s="866"/>
      <c r="J131" s="866"/>
      <c r="K131" s="866"/>
      <c r="L131" s="866"/>
      <c r="M131" s="866"/>
      <c r="N131" s="866"/>
      <c r="O131" s="866"/>
      <c r="P131" s="866"/>
      <c r="Q131" s="866"/>
      <c r="R131" s="866"/>
      <c r="S131" s="867"/>
      <c r="T131" s="646">
        <f t="shared" si="37"/>
        <v>26</v>
      </c>
      <c r="U131" s="647"/>
      <c r="V131" s="678"/>
      <c r="W131" s="648"/>
      <c r="X131" s="678"/>
      <c r="Y131" s="664"/>
      <c r="Z131" s="647"/>
      <c r="AA131" s="647"/>
      <c r="AB131" s="647"/>
      <c r="AC131" s="647"/>
      <c r="AD131" s="678"/>
      <c r="AE131" s="664"/>
      <c r="AF131" s="646">
        <v>4</v>
      </c>
      <c r="AG131" s="647"/>
      <c r="AH131" s="664"/>
      <c r="AI131" s="646">
        <v>3</v>
      </c>
      <c r="AJ131" s="647"/>
      <c r="AK131" s="648"/>
      <c r="AL131" s="646">
        <v>5</v>
      </c>
      <c r="AM131" s="647"/>
      <c r="AN131" s="664"/>
      <c r="AO131" s="646">
        <v>5</v>
      </c>
      <c r="AP131" s="647"/>
      <c r="AQ131" s="664"/>
      <c r="AR131" s="646">
        <v>4</v>
      </c>
      <c r="AS131" s="647"/>
      <c r="AT131" s="648"/>
      <c r="AU131" s="678">
        <v>3</v>
      </c>
      <c r="AV131" s="647"/>
      <c r="AW131" s="648"/>
      <c r="AX131" s="678">
        <v>2</v>
      </c>
      <c r="AY131" s="647"/>
      <c r="AZ131" s="664"/>
      <c r="BA131" s="532"/>
      <c r="BB131" s="466"/>
      <c r="BC131" s="649"/>
      <c r="BD131" s="532"/>
      <c r="BE131" s="467"/>
      <c r="BF131" s="633"/>
      <c r="BG131" s="466"/>
      <c r="BH131" s="466"/>
      <c r="BI131" s="467"/>
      <c r="BJ131" s="50"/>
    </row>
    <row r="132" spans="1:70" ht="30" customHeight="1" thickBot="1" x14ac:dyDescent="0.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7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9"/>
      <c r="BG132" s="19"/>
      <c r="BH132" s="19"/>
      <c r="BI132" s="19"/>
      <c r="BJ132" s="51"/>
    </row>
    <row r="133" spans="1:70" ht="51.6" customHeight="1" thickBot="1" x14ac:dyDescent="0.45">
      <c r="A133" s="438" t="s">
        <v>72</v>
      </c>
      <c r="B133" s="451"/>
      <c r="C133" s="451"/>
      <c r="D133" s="451"/>
      <c r="E133" s="451"/>
      <c r="F133" s="451"/>
      <c r="G133" s="451"/>
      <c r="H133" s="451"/>
      <c r="I133" s="451"/>
      <c r="J133" s="451"/>
      <c r="K133" s="451"/>
      <c r="L133" s="451"/>
      <c r="M133" s="451"/>
      <c r="N133" s="451"/>
      <c r="O133" s="451"/>
      <c r="P133" s="674"/>
      <c r="Q133" s="438" t="s">
        <v>104</v>
      </c>
      <c r="R133" s="451"/>
      <c r="S133" s="451"/>
      <c r="T133" s="451"/>
      <c r="U133" s="451"/>
      <c r="V133" s="451"/>
      <c r="W133" s="451"/>
      <c r="X133" s="451"/>
      <c r="Y133" s="451"/>
      <c r="Z133" s="451"/>
      <c r="AA133" s="451"/>
      <c r="AB133" s="451"/>
      <c r="AC133" s="451"/>
      <c r="AD133" s="451"/>
      <c r="AE133" s="674"/>
      <c r="AF133" s="641" t="s">
        <v>71</v>
      </c>
      <c r="AG133" s="642"/>
      <c r="AH133" s="642"/>
      <c r="AI133" s="642"/>
      <c r="AJ133" s="642"/>
      <c r="AK133" s="642"/>
      <c r="AL133" s="642"/>
      <c r="AM133" s="642"/>
      <c r="AN133" s="642"/>
      <c r="AO133" s="642"/>
      <c r="AP133" s="642"/>
      <c r="AQ133" s="642"/>
      <c r="AR133" s="642"/>
      <c r="AS133" s="642"/>
      <c r="AT133" s="643"/>
      <c r="AU133" s="642" t="s">
        <v>70</v>
      </c>
      <c r="AV133" s="642"/>
      <c r="AW133" s="642"/>
      <c r="AX133" s="642"/>
      <c r="AY133" s="642"/>
      <c r="AZ133" s="642"/>
      <c r="BA133" s="642"/>
      <c r="BB133" s="642"/>
      <c r="BC133" s="642"/>
      <c r="BD133" s="642"/>
      <c r="BE133" s="642"/>
      <c r="BF133" s="642"/>
      <c r="BG133" s="642"/>
      <c r="BH133" s="642"/>
      <c r="BI133" s="643"/>
      <c r="BJ133" s="52"/>
    </row>
    <row r="134" spans="1:70" ht="66" customHeight="1" thickBot="1" x14ac:dyDescent="0.45">
      <c r="A134" s="636" t="s">
        <v>31</v>
      </c>
      <c r="B134" s="637"/>
      <c r="C134" s="637"/>
      <c r="D134" s="637"/>
      <c r="E134" s="637"/>
      <c r="F134" s="637"/>
      <c r="G134" s="638"/>
      <c r="H134" s="358" t="s">
        <v>30</v>
      </c>
      <c r="I134" s="358"/>
      <c r="J134" s="358"/>
      <c r="K134" s="358" t="s">
        <v>32</v>
      </c>
      <c r="L134" s="358"/>
      <c r="M134" s="358"/>
      <c r="N134" s="781" t="s">
        <v>346</v>
      </c>
      <c r="O134" s="358"/>
      <c r="P134" s="404"/>
      <c r="Q134" s="794" t="s">
        <v>31</v>
      </c>
      <c r="R134" s="795"/>
      <c r="S134" s="795"/>
      <c r="T134" s="795"/>
      <c r="U134" s="795"/>
      <c r="V134" s="357"/>
      <c r="W134" s="358" t="s">
        <v>30</v>
      </c>
      <c r="X134" s="358"/>
      <c r="Y134" s="358"/>
      <c r="Z134" s="358" t="s">
        <v>32</v>
      </c>
      <c r="AA134" s="358"/>
      <c r="AB134" s="358"/>
      <c r="AC134" s="781" t="s">
        <v>346</v>
      </c>
      <c r="AD134" s="358"/>
      <c r="AE134" s="404"/>
      <c r="AF134" s="636" t="s">
        <v>30</v>
      </c>
      <c r="AG134" s="637"/>
      <c r="AH134" s="637"/>
      <c r="AI134" s="637"/>
      <c r="AJ134" s="638"/>
      <c r="AK134" s="359" t="s">
        <v>32</v>
      </c>
      <c r="AL134" s="637"/>
      <c r="AM134" s="637"/>
      <c r="AN134" s="637"/>
      <c r="AO134" s="638"/>
      <c r="AP134" s="801" t="s">
        <v>105</v>
      </c>
      <c r="AQ134" s="637"/>
      <c r="AR134" s="637"/>
      <c r="AS134" s="637"/>
      <c r="AT134" s="802"/>
      <c r="AU134" s="854" t="s">
        <v>379</v>
      </c>
      <c r="AV134" s="855"/>
      <c r="AW134" s="855"/>
      <c r="AX134" s="855"/>
      <c r="AY134" s="855"/>
      <c r="AZ134" s="855"/>
      <c r="BA134" s="855"/>
      <c r="BB134" s="855"/>
      <c r="BC134" s="855"/>
      <c r="BD134" s="855"/>
      <c r="BE134" s="855"/>
      <c r="BF134" s="855"/>
      <c r="BG134" s="855"/>
      <c r="BH134" s="855"/>
      <c r="BI134" s="856"/>
      <c r="BJ134" s="53"/>
    </row>
    <row r="135" spans="1:70" ht="40.5" customHeight="1" x14ac:dyDescent="0.4">
      <c r="A135" s="784" t="s">
        <v>269</v>
      </c>
      <c r="B135" s="785"/>
      <c r="C135" s="785"/>
      <c r="D135" s="785"/>
      <c r="E135" s="785"/>
      <c r="F135" s="785"/>
      <c r="G135" s="786"/>
      <c r="H135" s="775">
        <v>2</v>
      </c>
      <c r="I135" s="578"/>
      <c r="J135" s="774"/>
      <c r="K135" s="775">
        <v>2</v>
      </c>
      <c r="L135" s="578"/>
      <c r="M135" s="774"/>
      <c r="N135" s="796">
        <f>K135*1.5</f>
        <v>3</v>
      </c>
      <c r="O135" s="797"/>
      <c r="P135" s="798"/>
      <c r="Q135" s="778" t="s">
        <v>184</v>
      </c>
      <c r="R135" s="779"/>
      <c r="S135" s="779"/>
      <c r="T135" s="779"/>
      <c r="U135" s="779"/>
      <c r="V135" s="780"/>
      <c r="W135" s="702">
        <v>6</v>
      </c>
      <c r="X135" s="703"/>
      <c r="Y135" s="704"/>
      <c r="Z135" s="702">
        <v>4</v>
      </c>
      <c r="AA135" s="703"/>
      <c r="AB135" s="704"/>
      <c r="AC135" s="655">
        <f>Z135*1.5</f>
        <v>6</v>
      </c>
      <c r="AD135" s="656"/>
      <c r="AE135" s="657"/>
      <c r="AF135" s="577">
        <v>8</v>
      </c>
      <c r="AG135" s="578"/>
      <c r="AH135" s="578"/>
      <c r="AI135" s="578"/>
      <c r="AJ135" s="774"/>
      <c r="AK135" s="775">
        <v>12</v>
      </c>
      <c r="AL135" s="578"/>
      <c r="AM135" s="578"/>
      <c r="AN135" s="578"/>
      <c r="AO135" s="774"/>
      <c r="AP135" s="796">
        <f>AK135*1.5</f>
        <v>18</v>
      </c>
      <c r="AQ135" s="797"/>
      <c r="AR135" s="797"/>
      <c r="AS135" s="797"/>
      <c r="AT135" s="798"/>
      <c r="AU135" s="857"/>
      <c r="AV135" s="858"/>
      <c r="AW135" s="858"/>
      <c r="AX135" s="858"/>
      <c r="AY135" s="858"/>
      <c r="AZ135" s="858"/>
      <c r="BA135" s="858"/>
      <c r="BB135" s="858"/>
      <c r="BC135" s="858"/>
      <c r="BD135" s="858"/>
      <c r="BE135" s="858"/>
      <c r="BF135" s="858"/>
      <c r="BG135" s="858"/>
      <c r="BH135" s="858"/>
      <c r="BI135" s="859"/>
      <c r="BJ135" s="53"/>
    </row>
    <row r="136" spans="1:70" ht="39.75" customHeight="1" thickBot="1" x14ac:dyDescent="0.45">
      <c r="A136" s="787"/>
      <c r="B136" s="788"/>
      <c r="C136" s="788"/>
      <c r="D136" s="788"/>
      <c r="E136" s="788"/>
      <c r="F136" s="788"/>
      <c r="G136" s="789"/>
      <c r="H136" s="790"/>
      <c r="I136" s="791"/>
      <c r="J136" s="782"/>
      <c r="K136" s="790"/>
      <c r="L136" s="791"/>
      <c r="M136" s="782"/>
      <c r="N136" s="671"/>
      <c r="O136" s="672"/>
      <c r="P136" s="673"/>
      <c r="Q136" s="814" t="s">
        <v>185</v>
      </c>
      <c r="R136" s="815"/>
      <c r="S136" s="815"/>
      <c r="T136" s="815"/>
      <c r="U136" s="815"/>
      <c r="V136" s="816"/>
      <c r="W136" s="649">
        <v>8</v>
      </c>
      <c r="X136" s="639"/>
      <c r="Y136" s="633"/>
      <c r="Z136" s="649">
        <v>6</v>
      </c>
      <c r="AA136" s="639"/>
      <c r="AB136" s="633"/>
      <c r="AC136" s="671">
        <v>9</v>
      </c>
      <c r="AD136" s="672"/>
      <c r="AE136" s="673"/>
      <c r="AF136" s="817"/>
      <c r="AG136" s="791"/>
      <c r="AH136" s="791"/>
      <c r="AI136" s="791"/>
      <c r="AJ136" s="782"/>
      <c r="AK136" s="790"/>
      <c r="AL136" s="791"/>
      <c r="AM136" s="791"/>
      <c r="AN136" s="791"/>
      <c r="AO136" s="782"/>
      <c r="AP136" s="671"/>
      <c r="AQ136" s="672"/>
      <c r="AR136" s="672"/>
      <c r="AS136" s="672"/>
      <c r="AT136" s="673"/>
      <c r="AU136" s="860"/>
      <c r="AV136" s="861"/>
      <c r="AW136" s="861"/>
      <c r="AX136" s="861"/>
      <c r="AY136" s="861"/>
      <c r="AZ136" s="861"/>
      <c r="BA136" s="861"/>
      <c r="BB136" s="861"/>
      <c r="BC136" s="861"/>
      <c r="BD136" s="861"/>
      <c r="BE136" s="861"/>
      <c r="BF136" s="861"/>
      <c r="BG136" s="861"/>
      <c r="BH136" s="861"/>
      <c r="BI136" s="862"/>
      <c r="BJ136" s="53"/>
    </row>
    <row r="137" spans="1:70" ht="12.75" customHeight="1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4"/>
      <c r="BG137" s="14"/>
      <c r="BH137" s="14"/>
      <c r="BI137" s="14"/>
      <c r="BJ137" s="54"/>
    </row>
    <row r="138" spans="1:70" ht="30" customHeight="1" x14ac:dyDescent="0.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7" t="s">
        <v>119</v>
      </c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4"/>
      <c r="BG138" s="14"/>
      <c r="BH138" s="14"/>
      <c r="BI138" s="14"/>
      <c r="BJ138" s="54"/>
    </row>
    <row r="139" spans="1:70" ht="12.6" customHeight="1" thickBot="1" x14ac:dyDescent="0.4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2"/>
      <c r="S139" s="12"/>
      <c r="T139" s="4"/>
      <c r="U139" s="42"/>
      <c r="V139" s="42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5"/>
      <c r="BG139" s="5"/>
      <c r="BH139" s="5"/>
      <c r="BI139" s="5"/>
      <c r="BJ139" s="51"/>
    </row>
    <row r="140" spans="1:70" s="26" customFormat="1" ht="103.5" customHeight="1" thickBot="1" x14ac:dyDescent="0.5">
      <c r="A140" s="350" t="s">
        <v>109</v>
      </c>
      <c r="B140" s="351"/>
      <c r="C140" s="351"/>
      <c r="D140" s="353"/>
      <c r="E140" s="354" t="s">
        <v>110</v>
      </c>
      <c r="F140" s="355"/>
      <c r="G140" s="355"/>
      <c r="H140" s="355"/>
      <c r="I140" s="355"/>
      <c r="J140" s="355"/>
      <c r="K140" s="355"/>
      <c r="L140" s="355"/>
      <c r="M140" s="355"/>
      <c r="N140" s="355"/>
      <c r="O140" s="355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55"/>
      <c r="AA140" s="355"/>
      <c r="AB140" s="355"/>
      <c r="AC140" s="355"/>
      <c r="AD140" s="355"/>
      <c r="AE140" s="355"/>
      <c r="AF140" s="355"/>
      <c r="AG140" s="355"/>
      <c r="AH140" s="355"/>
      <c r="AI140" s="355"/>
      <c r="AJ140" s="355"/>
      <c r="AK140" s="355"/>
      <c r="AL140" s="355"/>
      <c r="AM140" s="355"/>
      <c r="AN140" s="355"/>
      <c r="AO140" s="355"/>
      <c r="AP140" s="355"/>
      <c r="AQ140" s="355"/>
      <c r="AR140" s="355"/>
      <c r="AS140" s="355"/>
      <c r="AT140" s="355"/>
      <c r="AU140" s="355"/>
      <c r="AV140" s="355"/>
      <c r="AW140" s="355"/>
      <c r="AX140" s="355"/>
      <c r="AY140" s="355"/>
      <c r="AZ140" s="355"/>
      <c r="BA140" s="355"/>
      <c r="BB140" s="355"/>
      <c r="BC140" s="355"/>
      <c r="BD140" s="355"/>
      <c r="BE140" s="356"/>
      <c r="BF140" s="350" t="s">
        <v>147</v>
      </c>
      <c r="BG140" s="351"/>
      <c r="BH140" s="351"/>
      <c r="BI140" s="352"/>
      <c r="BJ140" s="55"/>
      <c r="BK140" s="67"/>
      <c r="BL140" s="67"/>
      <c r="BM140" s="67"/>
      <c r="BP140" s="27"/>
      <c r="BQ140" s="27"/>
      <c r="BR140" s="27"/>
    </row>
    <row r="141" spans="1:70" s="39" customFormat="1" ht="78" customHeight="1" x14ac:dyDescent="0.25">
      <c r="A141" s="476" t="s">
        <v>120</v>
      </c>
      <c r="B141" s="477"/>
      <c r="C141" s="477"/>
      <c r="D141" s="478"/>
      <c r="E141" s="506" t="s">
        <v>265</v>
      </c>
      <c r="F141" s="507"/>
      <c r="G141" s="507"/>
      <c r="H141" s="507"/>
      <c r="I141" s="507"/>
      <c r="J141" s="507"/>
      <c r="K141" s="507"/>
      <c r="L141" s="507"/>
      <c r="M141" s="507"/>
      <c r="N141" s="507"/>
      <c r="O141" s="507"/>
      <c r="P141" s="507"/>
      <c r="Q141" s="507"/>
      <c r="R141" s="507"/>
      <c r="S141" s="507"/>
      <c r="T141" s="507"/>
      <c r="U141" s="507"/>
      <c r="V141" s="507"/>
      <c r="W141" s="507"/>
      <c r="X141" s="507"/>
      <c r="Y141" s="507"/>
      <c r="Z141" s="507"/>
      <c r="AA141" s="507"/>
      <c r="AB141" s="507"/>
      <c r="AC141" s="507"/>
      <c r="AD141" s="507"/>
      <c r="AE141" s="507"/>
      <c r="AF141" s="507"/>
      <c r="AG141" s="507"/>
      <c r="AH141" s="507"/>
      <c r="AI141" s="507"/>
      <c r="AJ141" s="507"/>
      <c r="AK141" s="507"/>
      <c r="AL141" s="507"/>
      <c r="AM141" s="507"/>
      <c r="AN141" s="507"/>
      <c r="AO141" s="507"/>
      <c r="AP141" s="507"/>
      <c r="AQ141" s="507"/>
      <c r="AR141" s="507"/>
      <c r="AS141" s="507"/>
      <c r="AT141" s="507"/>
      <c r="AU141" s="507"/>
      <c r="AV141" s="507"/>
      <c r="AW141" s="507"/>
      <c r="AX141" s="507"/>
      <c r="AY141" s="507"/>
      <c r="AZ141" s="507"/>
      <c r="BA141" s="507"/>
      <c r="BB141" s="507"/>
      <c r="BC141" s="507"/>
      <c r="BD141" s="507"/>
      <c r="BE141" s="508"/>
      <c r="BF141" s="542" t="s">
        <v>422</v>
      </c>
      <c r="BG141" s="543"/>
      <c r="BH141" s="543"/>
      <c r="BI141" s="544"/>
      <c r="BJ141" s="79"/>
    </row>
    <row r="142" spans="1:70" s="39" customFormat="1" ht="48.75" customHeight="1" x14ac:dyDescent="0.25">
      <c r="A142" s="339" t="s">
        <v>121</v>
      </c>
      <c r="B142" s="340"/>
      <c r="C142" s="340"/>
      <c r="D142" s="341"/>
      <c r="E142" s="500" t="s">
        <v>253</v>
      </c>
      <c r="F142" s="501"/>
      <c r="G142" s="501"/>
      <c r="H142" s="501"/>
      <c r="I142" s="501"/>
      <c r="J142" s="501"/>
      <c r="K142" s="501"/>
      <c r="L142" s="501"/>
      <c r="M142" s="501"/>
      <c r="N142" s="501"/>
      <c r="O142" s="501"/>
      <c r="P142" s="501"/>
      <c r="Q142" s="501"/>
      <c r="R142" s="501"/>
      <c r="S142" s="501"/>
      <c r="T142" s="501"/>
      <c r="U142" s="501"/>
      <c r="V142" s="501"/>
      <c r="W142" s="501"/>
      <c r="X142" s="501"/>
      <c r="Y142" s="501"/>
      <c r="Z142" s="501"/>
      <c r="AA142" s="501"/>
      <c r="AB142" s="501"/>
      <c r="AC142" s="501"/>
      <c r="AD142" s="501"/>
      <c r="AE142" s="501"/>
      <c r="AF142" s="501"/>
      <c r="AG142" s="501"/>
      <c r="AH142" s="501"/>
      <c r="AI142" s="501"/>
      <c r="AJ142" s="501"/>
      <c r="AK142" s="501"/>
      <c r="AL142" s="501"/>
      <c r="AM142" s="501"/>
      <c r="AN142" s="501"/>
      <c r="AO142" s="501"/>
      <c r="AP142" s="501"/>
      <c r="AQ142" s="501"/>
      <c r="AR142" s="501"/>
      <c r="AS142" s="501"/>
      <c r="AT142" s="501"/>
      <c r="AU142" s="501"/>
      <c r="AV142" s="501"/>
      <c r="AW142" s="501"/>
      <c r="AX142" s="501"/>
      <c r="AY142" s="501"/>
      <c r="AZ142" s="501"/>
      <c r="BA142" s="501"/>
      <c r="BB142" s="501"/>
      <c r="BC142" s="501"/>
      <c r="BD142" s="501"/>
      <c r="BE142" s="502"/>
      <c r="BF142" s="342" t="s">
        <v>398</v>
      </c>
      <c r="BG142" s="348"/>
      <c r="BH142" s="348"/>
      <c r="BI142" s="349"/>
      <c r="BJ142" s="80"/>
    </row>
    <row r="143" spans="1:70" s="39" customFormat="1" ht="44.25" customHeight="1" x14ac:dyDescent="0.25">
      <c r="A143" s="339" t="s">
        <v>128</v>
      </c>
      <c r="B143" s="340"/>
      <c r="C143" s="340"/>
      <c r="D143" s="341"/>
      <c r="E143" s="345" t="s">
        <v>252</v>
      </c>
      <c r="F143" s="346"/>
      <c r="G143" s="346"/>
      <c r="H143" s="346"/>
      <c r="I143" s="346"/>
      <c r="J143" s="346"/>
      <c r="K143" s="346"/>
      <c r="L143" s="346"/>
      <c r="M143" s="346"/>
      <c r="N143" s="346"/>
      <c r="O143" s="346"/>
      <c r="P143" s="346"/>
      <c r="Q143" s="346"/>
      <c r="R143" s="346"/>
      <c r="S143" s="346"/>
      <c r="T143" s="346"/>
      <c r="U143" s="346"/>
      <c r="V143" s="346"/>
      <c r="W143" s="346"/>
      <c r="X143" s="346"/>
      <c r="Y143" s="346"/>
      <c r="Z143" s="346"/>
      <c r="AA143" s="346"/>
      <c r="AB143" s="346"/>
      <c r="AC143" s="346"/>
      <c r="AD143" s="346"/>
      <c r="AE143" s="346"/>
      <c r="AF143" s="346"/>
      <c r="AG143" s="346"/>
      <c r="AH143" s="346"/>
      <c r="AI143" s="346"/>
      <c r="AJ143" s="346"/>
      <c r="AK143" s="346"/>
      <c r="AL143" s="346"/>
      <c r="AM143" s="346"/>
      <c r="AN143" s="346"/>
      <c r="AO143" s="346"/>
      <c r="AP143" s="346"/>
      <c r="AQ143" s="346"/>
      <c r="AR143" s="346"/>
      <c r="AS143" s="346"/>
      <c r="AT143" s="346"/>
      <c r="AU143" s="346"/>
      <c r="AV143" s="346"/>
      <c r="AW143" s="346"/>
      <c r="AX143" s="346"/>
      <c r="AY143" s="346"/>
      <c r="AZ143" s="346"/>
      <c r="BA143" s="346"/>
      <c r="BB143" s="346"/>
      <c r="BC143" s="346"/>
      <c r="BD143" s="346"/>
      <c r="BE143" s="347"/>
      <c r="BF143" s="342" t="s">
        <v>328</v>
      </c>
      <c r="BG143" s="343"/>
      <c r="BH143" s="343"/>
      <c r="BI143" s="344"/>
      <c r="BJ143" s="80"/>
    </row>
    <row r="144" spans="1:70" s="39" customFormat="1" ht="108" customHeight="1" x14ac:dyDescent="0.25">
      <c r="A144" s="339" t="s">
        <v>129</v>
      </c>
      <c r="B144" s="340"/>
      <c r="C144" s="340"/>
      <c r="D144" s="341"/>
      <c r="E144" s="500" t="s">
        <v>250</v>
      </c>
      <c r="F144" s="501"/>
      <c r="G144" s="501"/>
      <c r="H144" s="501"/>
      <c r="I144" s="501"/>
      <c r="J144" s="501"/>
      <c r="K144" s="501"/>
      <c r="L144" s="501"/>
      <c r="M144" s="501"/>
      <c r="N144" s="501"/>
      <c r="O144" s="501"/>
      <c r="P144" s="501"/>
      <c r="Q144" s="501"/>
      <c r="R144" s="501"/>
      <c r="S144" s="501"/>
      <c r="T144" s="501"/>
      <c r="U144" s="501"/>
      <c r="V144" s="501"/>
      <c r="W144" s="501"/>
      <c r="X144" s="501"/>
      <c r="Y144" s="501"/>
      <c r="Z144" s="501"/>
      <c r="AA144" s="501"/>
      <c r="AB144" s="501"/>
      <c r="AC144" s="501"/>
      <c r="AD144" s="501"/>
      <c r="AE144" s="501"/>
      <c r="AF144" s="501"/>
      <c r="AG144" s="501"/>
      <c r="AH144" s="501"/>
      <c r="AI144" s="501"/>
      <c r="AJ144" s="501"/>
      <c r="AK144" s="501"/>
      <c r="AL144" s="501"/>
      <c r="AM144" s="501"/>
      <c r="AN144" s="501"/>
      <c r="AO144" s="501"/>
      <c r="AP144" s="501"/>
      <c r="AQ144" s="501"/>
      <c r="AR144" s="501"/>
      <c r="AS144" s="501"/>
      <c r="AT144" s="501"/>
      <c r="AU144" s="501"/>
      <c r="AV144" s="501"/>
      <c r="AW144" s="501"/>
      <c r="AX144" s="501"/>
      <c r="AY144" s="501"/>
      <c r="AZ144" s="501"/>
      <c r="BA144" s="501"/>
      <c r="BB144" s="501"/>
      <c r="BC144" s="501"/>
      <c r="BD144" s="501"/>
      <c r="BE144" s="502"/>
      <c r="BF144" s="652" t="s">
        <v>397</v>
      </c>
      <c r="BG144" s="653"/>
      <c r="BH144" s="653"/>
      <c r="BI144" s="654"/>
      <c r="BJ144" s="79"/>
    </row>
    <row r="145" spans="1:70" s="39" customFormat="1" ht="78" customHeight="1" x14ac:dyDescent="0.25">
      <c r="A145" s="339" t="s">
        <v>136</v>
      </c>
      <c r="B145" s="340"/>
      <c r="C145" s="340"/>
      <c r="D145" s="341"/>
      <c r="E145" s="345" t="s">
        <v>266</v>
      </c>
      <c r="F145" s="346"/>
      <c r="G145" s="346"/>
      <c r="H145" s="346"/>
      <c r="I145" s="346"/>
      <c r="J145" s="346"/>
      <c r="K145" s="346"/>
      <c r="L145" s="346"/>
      <c r="M145" s="346"/>
      <c r="N145" s="346"/>
      <c r="O145" s="346"/>
      <c r="P145" s="346"/>
      <c r="Q145" s="346"/>
      <c r="R145" s="346"/>
      <c r="S145" s="346"/>
      <c r="T145" s="346"/>
      <c r="U145" s="346"/>
      <c r="V145" s="346"/>
      <c r="W145" s="346"/>
      <c r="X145" s="346"/>
      <c r="Y145" s="346"/>
      <c r="Z145" s="346"/>
      <c r="AA145" s="346"/>
      <c r="AB145" s="346"/>
      <c r="AC145" s="346"/>
      <c r="AD145" s="346"/>
      <c r="AE145" s="346"/>
      <c r="AF145" s="346"/>
      <c r="AG145" s="346"/>
      <c r="AH145" s="346"/>
      <c r="AI145" s="346"/>
      <c r="AJ145" s="346"/>
      <c r="AK145" s="346"/>
      <c r="AL145" s="346"/>
      <c r="AM145" s="346"/>
      <c r="AN145" s="346"/>
      <c r="AO145" s="346"/>
      <c r="AP145" s="346"/>
      <c r="AQ145" s="346"/>
      <c r="AR145" s="346"/>
      <c r="AS145" s="346"/>
      <c r="AT145" s="346"/>
      <c r="AU145" s="346"/>
      <c r="AV145" s="346"/>
      <c r="AW145" s="346"/>
      <c r="AX145" s="346"/>
      <c r="AY145" s="346"/>
      <c r="AZ145" s="346"/>
      <c r="BA145" s="346"/>
      <c r="BB145" s="346"/>
      <c r="BC145" s="346"/>
      <c r="BD145" s="346"/>
      <c r="BE145" s="347"/>
      <c r="BF145" s="342" t="s">
        <v>422</v>
      </c>
      <c r="BG145" s="348"/>
      <c r="BH145" s="348"/>
      <c r="BI145" s="349"/>
      <c r="BJ145" s="79"/>
    </row>
    <row r="146" spans="1:70" s="39" customFormat="1" ht="69" customHeight="1" x14ac:dyDescent="0.25">
      <c r="A146" s="339" t="s">
        <v>137</v>
      </c>
      <c r="B146" s="340"/>
      <c r="C146" s="340"/>
      <c r="D146" s="341"/>
      <c r="E146" s="345" t="s">
        <v>267</v>
      </c>
      <c r="F146" s="346"/>
      <c r="G146" s="346"/>
      <c r="H146" s="346"/>
      <c r="I146" s="346"/>
      <c r="J146" s="346"/>
      <c r="K146" s="346"/>
      <c r="L146" s="346"/>
      <c r="M146" s="346"/>
      <c r="N146" s="346"/>
      <c r="O146" s="346"/>
      <c r="P146" s="346"/>
      <c r="Q146" s="346"/>
      <c r="R146" s="346"/>
      <c r="S146" s="346"/>
      <c r="T146" s="346"/>
      <c r="U146" s="346"/>
      <c r="V146" s="346"/>
      <c r="W146" s="346"/>
      <c r="X146" s="346"/>
      <c r="Y146" s="346"/>
      <c r="Z146" s="346"/>
      <c r="AA146" s="346"/>
      <c r="AB146" s="346"/>
      <c r="AC146" s="346"/>
      <c r="AD146" s="346"/>
      <c r="AE146" s="346"/>
      <c r="AF146" s="346"/>
      <c r="AG146" s="346"/>
      <c r="AH146" s="346"/>
      <c r="AI146" s="346"/>
      <c r="AJ146" s="346"/>
      <c r="AK146" s="346"/>
      <c r="AL146" s="346"/>
      <c r="AM146" s="346"/>
      <c r="AN146" s="346"/>
      <c r="AO146" s="346"/>
      <c r="AP146" s="346"/>
      <c r="AQ146" s="346"/>
      <c r="AR146" s="346"/>
      <c r="AS146" s="346"/>
      <c r="AT146" s="346"/>
      <c r="AU146" s="346"/>
      <c r="AV146" s="346"/>
      <c r="AW146" s="346"/>
      <c r="AX146" s="346"/>
      <c r="AY146" s="346"/>
      <c r="AZ146" s="346"/>
      <c r="BA146" s="346"/>
      <c r="BB146" s="346"/>
      <c r="BC146" s="346"/>
      <c r="BD146" s="346"/>
      <c r="BE146" s="347"/>
      <c r="BF146" s="342" t="s">
        <v>422</v>
      </c>
      <c r="BG146" s="348"/>
      <c r="BH146" s="348"/>
      <c r="BI146" s="349"/>
      <c r="BJ146" s="80"/>
    </row>
    <row r="147" spans="1:70" s="39" customFormat="1" ht="52.5" customHeight="1" x14ac:dyDescent="0.25">
      <c r="A147" s="339" t="s">
        <v>212</v>
      </c>
      <c r="B147" s="340"/>
      <c r="C147" s="340"/>
      <c r="D147" s="341"/>
      <c r="E147" s="458" t="s">
        <v>312</v>
      </c>
      <c r="F147" s="459"/>
      <c r="G147" s="459"/>
      <c r="H147" s="459"/>
      <c r="I147" s="459"/>
      <c r="J147" s="459"/>
      <c r="K147" s="459"/>
      <c r="L147" s="459"/>
      <c r="M147" s="459"/>
      <c r="N147" s="459"/>
      <c r="O147" s="459"/>
      <c r="P147" s="459"/>
      <c r="Q147" s="459"/>
      <c r="R147" s="459"/>
      <c r="S147" s="459"/>
      <c r="T147" s="459"/>
      <c r="U147" s="459"/>
      <c r="V147" s="459"/>
      <c r="W147" s="459"/>
      <c r="X147" s="459"/>
      <c r="Y147" s="459"/>
      <c r="Z147" s="459"/>
      <c r="AA147" s="459"/>
      <c r="AB147" s="459"/>
      <c r="AC147" s="459"/>
      <c r="AD147" s="459"/>
      <c r="AE147" s="459"/>
      <c r="AF147" s="459"/>
      <c r="AG147" s="459"/>
      <c r="AH147" s="459"/>
      <c r="AI147" s="459"/>
      <c r="AJ147" s="459"/>
      <c r="AK147" s="459"/>
      <c r="AL147" s="459"/>
      <c r="AM147" s="459"/>
      <c r="AN147" s="459"/>
      <c r="AO147" s="459"/>
      <c r="AP147" s="459"/>
      <c r="AQ147" s="459"/>
      <c r="AR147" s="459"/>
      <c r="AS147" s="459"/>
      <c r="AT147" s="459"/>
      <c r="AU147" s="459"/>
      <c r="AV147" s="459"/>
      <c r="AW147" s="459"/>
      <c r="AX147" s="459"/>
      <c r="AY147" s="459"/>
      <c r="AZ147" s="459"/>
      <c r="BA147" s="459"/>
      <c r="BB147" s="459"/>
      <c r="BC147" s="459"/>
      <c r="BD147" s="459"/>
      <c r="BE147" s="460"/>
      <c r="BF147" s="342" t="s">
        <v>278</v>
      </c>
      <c r="BG147" s="343"/>
      <c r="BH147" s="343"/>
      <c r="BI147" s="344"/>
      <c r="BJ147" s="79"/>
      <c r="BP147" s="40"/>
      <c r="BQ147" s="40"/>
      <c r="BR147" s="40"/>
    </row>
    <row r="148" spans="1:70" s="39" customFormat="1" ht="51.75" customHeight="1" x14ac:dyDescent="0.25">
      <c r="A148" s="339" t="s">
        <v>213</v>
      </c>
      <c r="B148" s="340"/>
      <c r="C148" s="340"/>
      <c r="D148" s="341"/>
      <c r="E148" s="458" t="s">
        <v>313</v>
      </c>
      <c r="F148" s="459"/>
      <c r="G148" s="459"/>
      <c r="H148" s="459"/>
      <c r="I148" s="459"/>
      <c r="J148" s="459"/>
      <c r="K148" s="459"/>
      <c r="L148" s="459"/>
      <c r="M148" s="459"/>
      <c r="N148" s="459"/>
      <c r="O148" s="459"/>
      <c r="P148" s="459"/>
      <c r="Q148" s="459"/>
      <c r="R148" s="459"/>
      <c r="S148" s="459"/>
      <c r="T148" s="459"/>
      <c r="U148" s="459"/>
      <c r="V148" s="459"/>
      <c r="W148" s="459"/>
      <c r="X148" s="459"/>
      <c r="Y148" s="459"/>
      <c r="Z148" s="459"/>
      <c r="AA148" s="459"/>
      <c r="AB148" s="459"/>
      <c r="AC148" s="459"/>
      <c r="AD148" s="459"/>
      <c r="AE148" s="459"/>
      <c r="AF148" s="459"/>
      <c r="AG148" s="459"/>
      <c r="AH148" s="459"/>
      <c r="AI148" s="459"/>
      <c r="AJ148" s="459"/>
      <c r="AK148" s="459"/>
      <c r="AL148" s="459"/>
      <c r="AM148" s="459"/>
      <c r="AN148" s="459"/>
      <c r="AO148" s="459"/>
      <c r="AP148" s="459"/>
      <c r="AQ148" s="459"/>
      <c r="AR148" s="459"/>
      <c r="AS148" s="459"/>
      <c r="AT148" s="459"/>
      <c r="AU148" s="459"/>
      <c r="AV148" s="459"/>
      <c r="AW148" s="459"/>
      <c r="AX148" s="459"/>
      <c r="AY148" s="459"/>
      <c r="AZ148" s="459"/>
      <c r="BA148" s="459"/>
      <c r="BB148" s="459"/>
      <c r="BC148" s="459"/>
      <c r="BD148" s="459"/>
      <c r="BE148" s="460"/>
      <c r="BF148" s="342" t="s">
        <v>115</v>
      </c>
      <c r="BG148" s="343"/>
      <c r="BH148" s="343"/>
      <c r="BI148" s="344"/>
      <c r="BJ148" s="79"/>
    </row>
    <row r="149" spans="1:70" s="26" customFormat="1" ht="52.5" customHeight="1" x14ac:dyDescent="0.45">
      <c r="A149" s="339" t="s">
        <v>214</v>
      </c>
      <c r="B149" s="340"/>
      <c r="C149" s="340"/>
      <c r="D149" s="341"/>
      <c r="E149" s="458" t="s">
        <v>251</v>
      </c>
      <c r="F149" s="459"/>
      <c r="G149" s="459"/>
      <c r="H149" s="459"/>
      <c r="I149" s="459"/>
      <c r="J149" s="459"/>
      <c r="K149" s="459"/>
      <c r="L149" s="459"/>
      <c r="M149" s="459"/>
      <c r="N149" s="459"/>
      <c r="O149" s="459"/>
      <c r="P149" s="459"/>
      <c r="Q149" s="459"/>
      <c r="R149" s="459"/>
      <c r="S149" s="459"/>
      <c r="T149" s="459"/>
      <c r="U149" s="459"/>
      <c r="V149" s="459"/>
      <c r="W149" s="459"/>
      <c r="X149" s="459"/>
      <c r="Y149" s="459"/>
      <c r="Z149" s="459"/>
      <c r="AA149" s="459"/>
      <c r="AB149" s="459"/>
      <c r="AC149" s="459"/>
      <c r="AD149" s="459"/>
      <c r="AE149" s="459"/>
      <c r="AF149" s="459"/>
      <c r="AG149" s="459"/>
      <c r="AH149" s="459"/>
      <c r="AI149" s="459"/>
      <c r="AJ149" s="459"/>
      <c r="AK149" s="459"/>
      <c r="AL149" s="459"/>
      <c r="AM149" s="459"/>
      <c r="AN149" s="459"/>
      <c r="AO149" s="459"/>
      <c r="AP149" s="459"/>
      <c r="AQ149" s="459"/>
      <c r="AR149" s="459"/>
      <c r="AS149" s="459"/>
      <c r="AT149" s="459"/>
      <c r="AU149" s="459"/>
      <c r="AV149" s="459"/>
      <c r="AW149" s="459"/>
      <c r="AX149" s="459"/>
      <c r="AY149" s="459"/>
      <c r="AZ149" s="459"/>
      <c r="BA149" s="459"/>
      <c r="BB149" s="459"/>
      <c r="BC149" s="459"/>
      <c r="BD149" s="459"/>
      <c r="BE149" s="460"/>
      <c r="BF149" s="342" t="s">
        <v>378</v>
      </c>
      <c r="BG149" s="343"/>
      <c r="BH149" s="343"/>
      <c r="BI149" s="344"/>
      <c r="BJ149" s="81"/>
      <c r="BP149" s="27"/>
      <c r="BQ149" s="27"/>
      <c r="BR149" s="27"/>
    </row>
    <row r="150" spans="1:70" s="39" customFormat="1" ht="51" customHeight="1" x14ac:dyDescent="0.25">
      <c r="A150" s="339" t="s">
        <v>215</v>
      </c>
      <c r="B150" s="340"/>
      <c r="C150" s="340"/>
      <c r="D150" s="341"/>
      <c r="E150" s="345" t="s">
        <v>416</v>
      </c>
      <c r="F150" s="346"/>
      <c r="G150" s="346"/>
      <c r="H150" s="346"/>
      <c r="I150" s="346"/>
      <c r="J150" s="346"/>
      <c r="K150" s="346"/>
      <c r="L150" s="346"/>
      <c r="M150" s="346"/>
      <c r="N150" s="346"/>
      <c r="O150" s="346"/>
      <c r="P150" s="346"/>
      <c r="Q150" s="346"/>
      <c r="R150" s="346"/>
      <c r="S150" s="346"/>
      <c r="T150" s="346"/>
      <c r="U150" s="346"/>
      <c r="V150" s="346"/>
      <c r="W150" s="346"/>
      <c r="X150" s="346"/>
      <c r="Y150" s="346"/>
      <c r="Z150" s="346"/>
      <c r="AA150" s="346"/>
      <c r="AB150" s="346"/>
      <c r="AC150" s="346"/>
      <c r="AD150" s="346"/>
      <c r="AE150" s="346"/>
      <c r="AF150" s="346"/>
      <c r="AG150" s="346"/>
      <c r="AH150" s="346"/>
      <c r="AI150" s="346"/>
      <c r="AJ150" s="346"/>
      <c r="AK150" s="346"/>
      <c r="AL150" s="346"/>
      <c r="AM150" s="346"/>
      <c r="AN150" s="346"/>
      <c r="AO150" s="346"/>
      <c r="AP150" s="346"/>
      <c r="AQ150" s="346"/>
      <c r="AR150" s="346"/>
      <c r="AS150" s="346"/>
      <c r="AT150" s="346"/>
      <c r="AU150" s="346"/>
      <c r="AV150" s="346"/>
      <c r="AW150" s="346"/>
      <c r="AX150" s="346"/>
      <c r="AY150" s="346"/>
      <c r="AZ150" s="346"/>
      <c r="BA150" s="346"/>
      <c r="BB150" s="346"/>
      <c r="BC150" s="346"/>
      <c r="BD150" s="346"/>
      <c r="BE150" s="347"/>
      <c r="BF150" s="342" t="s">
        <v>189</v>
      </c>
      <c r="BG150" s="343"/>
      <c r="BH150" s="343"/>
      <c r="BI150" s="344"/>
      <c r="BJ150" s="79"/>
    </row>
    <row r="151" spans="1:70" s="39" customFormat="1" ht="54.75" customHeight="1" thickBot="1" x14ac:dyDescent="0.3">
      <c r="A151" s="532" t="s">
        <v>216</v>
      </c>
      <c r="B151" s="466"/>
      <c r="C151" s="466"/>
      <c r="D151" s="467"/>
      <c r="E151" s="583" t="s">
        <v>314</v>
      </c>
      <c r="F151" s="584"/>
      <c r="G151" s="584"/>
      <c r="H151" s="584"/>
      <c r="I151" s="584"/>
      <c r="J151" s="584"/>
      <c r="K151" s="584"/>
      <c r="L151" s="584"/>
      <c r="M151" s="584"/>
      <c r="N151" s="584"/>
      <c r="O151" s="584"/>
      <c r="P151" s="584"/>
      <c r="Q151" s="584"/>
      <c r="R151" s="584"/>
      <c r="S151" s="584"/>
      <c r="T151" s="584"/>
      <c r="U151" s="584"/>
      <c r="V151" s="584"/>
      <c r="W151" s="584"/>
      <c r="X151" s="584"/>
      <c r="Y151" s="584"/>
      <c r="Z151" s="584"/>
      <c r="AA151" s="584"/>
      <c r="AB151" s="584"/>
      <c r="AC151" s="584"/>
      <c r="AD151" s="584"/>
      <c r="AE151" s="584"/>
      <c r="AF151" s="584"/>
      <c r="AG151" s="584"/>
      <c r="AH151" s="584"/>
      <c r="AI151" s="584"/>
      <c r="AJ151" s="584"/>
      <c r="AK151" s="584"/>
      <c r="AL151" s="584"/>
      <c r="AM151" s="584"/>
      <c r="AN151" s="584"/>
      <c r="AO151" s="584"/>
      <c r="AP151" s="584"/>
      <c r="AQ151" s="584"/>
      <c r="AR151" s="584"/>
      <c r="AS151" s="584"/>
      <c r="AT151" s="584"/>
      <c r="AU151" s="584"/>
      <c r="AV151" s="584"/>
      <c r="AW151" s="584"/>
      <c r="AX151" s="584"/>
      <c r="AY151" s="584"/>
      <c r="AZ151" s="584"/>
      <c r="BA151" s="584"/>
      <c r="BB151" s="584"/>
      <c r="BC151" s="584"/>
      <c r="BD151" s="584"/>
      <c r="BE151" s="585"/>
      <c r="BF151" s="581" t="s">
        <v>116</v>
      </c>
      <c r="BG151" s="537"/>
      <c r="BH151" s="537"/>
      <c r="BI151" s="538"/>
      <c r="BJ151" s="79"/>
    </row>
    <row r="152" spans="1:70" s="209" customFormat="1" ht="72.75" customHeight="1" x14ac:dyDescent="0.25">
      <c r="A152" s="204" t="s">
        <v>124</v>
      </c>
      <c r="B152" s="317"/>
      <c r="C152" s="317"/>
      <c r="D152" s="317"/>
      <c r="E152" s="317"/>
      <c r="F152" s="317"/>
      <c r="G152" s="317"/>
      <c r="H152" s="317"/>
      <c r="I152" s="317"/>
      <c r="J152" s="317"/>
      <c r="K152" s="317"/>
      <c r="L152" s="317"/>
      <c r="M152" s="317"/>
      <c r="N152" s="317"/>
      <c r="O152" s="317"/>
      <c r="P152" s="317"/>
      <c r="Q152" s="317"/>
      <c r="R152" s="205"/>
      <c r="S152" s="205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8"/>
      <c r="AF152" s="206"/>
      <c r="AG152" s="317"/>
      <c r="AH152" s="317"/>
      <c r="AI152" s="509" t="s">
        <v>124</v>
      </c>
      <c r="AJ152" s="509"/>
      <c r="AK152" s="509"/>
      <c r="AL152" s="509"/>
      <c r="AM152" s="509"/>
      <c r="AN152" s="509"/>
      <c r="AO152" s="509"/>
      <c r="AP152" s="509"/>
      <c r="AQ152" s="509"/>
      <c r="AR152" s="317"/>
      <c r="AS152" s="317"/>
      <c r="AT152" s="317"/>
      <c r="AU152" s="317"/>
      <c r="AV152" s="317"/>
      <c r="AW152" s="317"/>
      <c r="AX152" s="317"/>
      <c r="AY152" s="317"/>
      <c r="AZ152" s="317"/>
      <c r="BA152" s="317"/>
      <c r="BB152" s="317"/>
      <c r="BC152" s="317"/>
      <c r="BD152" s="317"/>
      <c r="BE152" s="317"/>
      <c r="BF152" s="317"/>
      <c r="BG152" s="317"/>
      <c r="BH152" s="317"/>
      <c r="BI152" s="207"/>
      <c r="BJ152" s="208"/>
      <c r="BK152" s="208"/>
      <c r="BL152" s="208"/>
      <c r="BM152" s="208"/>
    </row>
    <row r="153" spans="1:70" s="211" customFormat="1" ht="17.25" customHeight="1" x14ac:dyDescent="0.55000000000000004">
      <c r="A153" s="510" t="s">
        <v>427</v>
      </c>
      <c r="B153" s="510"/>
      <c r="C153" s="510"/>
      <c r="D153" s="510"/>
      <c r="E153" s="510"/>
      <c r="F153" s="510"/>
      <c r="G153" s="510"/>
      <c r="H153" s="510"/>
      <c r="I153" s="510"/>
      <c r="J153" s="510"/>
      <c r="K153" s="510"/>
      <c r="L153" s="510"/>
      <c r="M153" s="510"/>
      <c r="N153" s="510"/>
      <c r="O153" s="510"/>
      <c r="P153" s="510"/>
      <c r="Q153" s="510"/>
      <c r="R153" s="510"/>
      <c r="S153" s="510"/>
      <c r="T153" s="510"/>
      <c r="U153" s="510"/>
      <c r="V153" s="510"/>
      <c r="W153" s="510"/>
      <c r="X153" s="510"/>
      <c r="Y153" s="179"/>
      <c r="Z153" s="179"/>
      <c r="AA153" s="179"/>
      <c r="AB153" s="179"/>
      <c r="AC153" s="179"/>
      <c r="AD153" s="319"/>
      <c r="AE153" s="312"/>
      <c r="AF153" s="319"/>
      <c r="AG153" s="319"/>
      <c r="AH153" s="319"/>
      <c r="AI153" s="580" t="s">
        <v>428</v>
      </c>
      <c r="AJ153" s="580"/>
      <c r="AK153" s="580"/>
      <c r="AL153" s="580"/>
      <c r="AM153" s="580"/>
      <c r="AN153" s="580"/>
      <c r="AO153" s="580"/>
      <c r="AP153" s="580"/>
      <c r="AQ153" s="580"/>
      <c r="AR153" s="580"/>
      <c r="AS153" s="580"/>
      <c r="AT153" s="580"/>
      <c r="AU153" s="580"/>
      <c r="AV153" s="580"/>
      <c r="AW153" s="580"/>
      <c r="AX153" s="580"/>
      <c r="AY153" s="580"/>
      <c r="AZ153" s="580"/>
      <c r="BA153" s="580"/>
      <c r="BB153" s="580"/>
      <c r="BC153" s="580"/>
      <c r="BD153" s="580"/>
      <c r="BE153" s="580"/>
      <c r="BF153" s="580"/>
      <c r="BG153" s="580"/>
      <c r="BH153" s="580"/>
      <c r="BI153" s="30"/>
      <c r="BJ153" s="210"/>
      <c r="BK153" s="210"/>
      <c r="BL153" s="210"/>
      <c r="BM153" s="210"/>
    </row>
    <row r="154" spans="1:70" s="211" customFormat="1" ht="51.75" customHeight="1" x14ac:dyDescent="0.55000000000000004">
      <c r="A154" s="510"/>
      <c r="B154" s="510"/>
      <c r="C154" s="510"/>
      <c r="D154" s="510"/>
      <c r="E154" s="510"/>
      <c r="F154" s="510"/>
      <c r="G154" s="510"/>
      <c r="H154" s="510"/>
      <c r="I154" s="510"/>
      <c r="J154" s="510"/>
      <c r="K154" s="510"/>
      <c r="L154" s="510"/>
      <c r="M154" s="510"/>
      <c r="N154" s="510"/>
      <c r="O154" s="510"/>
      <c r="P154" s="510"/>
      <c r="Q154" s="510"/>
      <c r="R154" s="510"/>
      <c r="S154" s="510"/>
      <c r="T154" s="510"/>
      <c r="U154" s="510"/>
      <c r="V154" s="510"/>
      <c r="W154" s="510"/>
      <c r="X154" s="510"/>
      <c r="Y154" s="179"/>
      <c r="Z154" s="179"/>
      <c r="AA154" s="179"/>
      <c r="AB154" s="179"/>
      <c r="AC154" s="179"/>
      <c r="AD154" s="319"/>
      <c r="AE154" s="312"/>
      <c r="AF154" s="319"/>
      <c r="AG154" s="319"/>
      <c r="AH154" s="319"/>
      <c r="AI154" s="580"/>
      <c r="AJ154" s="580"/>
      <c r="AK154" s="580"/>
      <c r="AL154" s="580"/>
      <c r="AM154" s="580"/>
      <c r="AN154" s="580"/>
      <c r="AO154" s="580"/>
      <c r="AP154" s="580"/>
      <c r="AQ154" s="580"/>
      <c r="AR154" s="580"/>
      <c r="AS154" s="580"/>
      <c r="AT154" s="580"/>
      <c r="AU154" s="580"/>
      <c r="AV154" s="580"/>
      <c r="AW154" s="580"/>
      <c r="AX154" s="580"/>
      <c r="AY154" s="580"/>
      <c r="AZ154" s="580"/>
      <c r="BA154" s="580"/>
      <c r="BB154" s="580"/>
      <c r="BC154" s="580"/>
      <c r="BD154" s="580"/>
      <c r="BE154" s="580"/>
      <c r="BF154" s="580"/>
      <c r="BG154" s="580"/>
      <c r="BH154" s="580"/>
      <c r="BI154" s="30"/>
      <c r="BJ154" s="210"/>
      <c r="BK154" s="210"/>
      <c r="BL154" s="210"/>
      <c r="BM154" s="210"/>
    </row>
    <row r="155" spans="1:70" s="213" customFormat="1" ht="43.5" customHeight="1" x14ac:dyDescent="0.6">
      <c r="A155" s="414"/>
      <c r="B155" s="414"/>
      <c r="C155" s="414"/>
      <c r="D155" s="414"/>
      <c r="E155" s="414"/>
      <c r="F155" s="414"/>
      <c r="G155" s="414"/>
      <c r="H155" s="423" t="s">
        <v>166</v>
      </c>
      <c r="I155" s="423"/>
      <c r="J155" s="423"/>
      <c r="K155" s="423"/>
      <c r="L155" s="423"/>
      <c r="M155" s="423"/>
      <c r="N155" s="423"/>
      <c r="O155" s="423"/>
      <c r="P155" s="423"/>
      <c r="Q155" s="423"/>
      <c r="R155" s="180"/>
      <c r="S155" s="180"/>
      <c r="T155" s="180"/>
      <c r="U155" s="180"/>
      <c r="V155" s="319"/>
      <c r="W155" s="319"/>
      <c r="X155" s="319"/>
      <c r="Y155" s="319"/>
      <c r="Z155" s="319"/>
      <c r="AA155" s="319"/>
      <c r="AB155" s="319"/>
      <c r="AC155" s="319"/>
      <c r="AD155" s="319"/>
      <c r="AE155" s="312"/>
      <c r="AF155" s="319"/>
      <c r="AG155" s="319"/>
      <c r="AH155" s="319"/>
      <c r="AI155" s="314"/>
      <c r="AJ155" s="316"/>
      <c r="AK155" s="316"/>
      <c r="AL155" s="316"/>
      <c r="AM155" s="316"/>
      <c r="AN155" s="316"/>
      <c r="AO155" s="316"/>
      <c r="AP155" s="424" t="s">
        <v>169</v>
      </c>
      <c r="AQ155" s="424"/>
      <c r="AR155" s="424"/>
      <c r="AS155" s="424"/>
      <c r="AT155" s="424"/>
      <c r="AU155" s="424"/>
      <c r="AV155" s="424"/>
      <c r="AW155" s="424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80"/>
      <c r="BH155" s="319"/>
      <c r="BI155" s="37"/>
      <c r="BJ155" s="212"/>
      <c r="BK155" s="212"/>
      <c r="BL155" s="212"/>
      <c r="BM155" s="212"/>
    </row>
    <row r="156" spans="1:70" s="211" customFormat="1" ht="54.75" customHeight="1" x14ac:dyDescent="0.6">
      <c r="A156" s="425"/>
      <c r="B156" s="425"/>
      <c r="C156" s="425"/>
      <c r="D156" s="425"/>
      <c r="E156" s="425"/>
      <c r="F156" s="425"/>
      <c r="G156" s="425"/>
      <c r="H156" s="426">
        <v>2021</v>
      </c>
      <c r="I156" s="426"/>
      <c r="J156" s="426"/>
      <c r="K156" s="213"/>
      <c r="L156" s="213"/>
      <c r="M156" s="213"/>
      <c r="N156" s="213"/>
      <c r="O156" s="319"/>
      <c r="P156" s="319"/>
      <c r="Q156" s="319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19"/>
      <c r="AC156" s="319"/>
      <c r="AD156" s="319"/>
      <c r="AE156" s="312"/>
      <c r="AF156" s="319"/>
      <c r="AG156" s="319"/>
      <c r="AH156" s="319"/>
      <c r="AI156" s="427" t="s">
        <v>165</v>
      </c>
      <c r="AJ156" s="427"/>
      <c r="AK156" s="427"/>
      <c r="AL156" s="427"/>
      <c r="AM156" s="427"/>
      <c r="AN156" s="427"/>
      <c r="AO156" s="427"/>
      <c r="AP156" s="426">
        <v>2021</v>
      </c>
      <c r="AQ156" s="426"/>
      <c r="AR156" s="426"/>
      <c r="AS156" s="213"/>
      <c r="AT156" s="213"/>
      <c r="AU156" s="213"/>
      <c r="AV156" s="213"/>
      <c r="AW156" s="180"/>
      <c r="AX156" s="180"/>
      <c r="AY156" s="180"/>
      <c r="AZ156" s="180"/>
      <c r="BA156" s="180"/>
      <c r="BB156" s="180"/>
      <c r="BC156" s="180"/>
      <c r="BD156" s="180"/>
      <c r="BE156" s="180"/>
      <c r="BF156" s="180"/>
      <c r="BG156" s="319"/>
      <c r="BH156" s="319"/>
      <c r="BI156" s="30"/>
      <c r="BJ156" s="210"/>
      <c r="BK156" s="210"/>
      <c r="BL156" s="210"/>
      <c r="BM156" s="210"/>
    </row>
    <row r="157" spans="1:70" s="214" customFormat="1" ht="52.5" customHeight="1" x14ac:dyDescent="0.65"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R157" s="216"/>
      <c r="S157" s="216"/>
      <c r="AA157" s="217"/>
      <c r="BD157" s="218"/>
      <c r="BE157" s="218"/>
      <c r="BF157" s="218"/>
      <c r="BG157" s="218"/>
      <c r="BH157" s="218"/>
      <c r="BI157" s="37"/>
      <c r="BJ157" s="219"/>
      <c r="BK157" s="219"/>
      <c r="BL157" s="219"/>
      <c r="BM157" s="219"/>
    </row>
    <row r="158" spans="1:70" s="213" customFormat="1" ht="48.75" customHeight="1" x14ac:dyDescent="0.6">
      <c r="A158" s="220" t="s">
        <v>353</v>
      </c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R158" s="221"/>
      <c r="S158" s="221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BD158" s="222"/>
      <c r="BE158" s="222"/>
      <c r="BF158" s="222"/>
      <c r="BG158" s="222"/>
      <c r="BH158" s="222"/>
      <c r="BI158" s="37"/>
      <c r="BJ158" s="212"/>
      <c r="BK158" s="212"/>
      <c r="BL158" s="212"/>
      <c r="BM158" s="212"/>
    </row>
    <row r="159" spans="1:70" s="213" customFormat="1" ht="48.75" customHeight="1" x14ac:dyDescent="0.6">
      <c r="A159" s="108" t="s">
        <v>451</v>
      </c>
      <c r="R159" s="221"/>
      <c r="S159" s="221"/>
      <c r="BD159" s="222"/>
      <c r="BE159" s="222"/>
      <c r="BF159" s="222"/>
      <c r="BG159" s="222"/>
      <c r="BH159" s="222"/>
      <c r="BI159" s="37"/>
      <c r="BJ159" s="212"/>
      <c r="BK159" s="212"/>
      <c r="BL159" s="212"/>
      <c r="BM159" s="212"/>
    </row>
    <row r="160" spans="1:70" s="213" customFormat="1" ht="30.75" customHeight="1" thickBot="1" x14ac:dyDescent="0.65">
      <c r="A160" s="108"/>
      <c r="R160" s="221"/>
      <c r="S160" s="221"/>
      <c r="BD160" s="222"/>
      <c r="BE160" s="222"/>
      <c r="BF160" s="222"/>
      <c r="BG160" s="222"/>
      <c r="BH160" s="222"/>
      <c r="BI160" s="37"/>
      <c r="BJ160" s="212"/>
      <c r="BK160" s="212"/>
      <c r="BL160" s="212"/>
      <c r="BM160" s="212"/>
    </row>
    <row r="161" spans="1:70" s="26" customFormat="1" ht="103.5" customHeight="1" thickBot="1" x14ac:dyDescent="0.5">
      <c r="A161" s="350" t="s">
        <v>109</v>
      </c>
      <c r="B161" s="351"/>
      <c r="C161" s="351"/>
      <c r="D161" s="353"/>
      <c r="E161" s="354" t="s">
        <v>110</v>
      </c>
      <c r="F161" s="355"/>
      <c r="G161" s="355"/>
      <c r="H161" s="355"/>
      <c r="I161" s="355"/>
      <c r="J161" s="355"/>
      <c r="K161" s="35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55"/>
      <c r="AA161" s="355"/>
      <c r="AB161" s="355"/>
      <c r="AC161" s="355"/>
      <c r="AD161" s="355"/>
      <c r="AE161" s="355"/>
      <c r="AF161" s="355"/>
      <c r="AG161" s="355"/>
      <c r="AH161" s="355"/>
      <c r="AI161" s="355"/>
      <c r="AJ161" s="355"/>
      <c r="AK161" s="355"/>
      <c r="AL161" s="355"/>
      <c r="AM161" s="355"/>
      <c r="AN161" s="355"/>
      <c r="AO161" s="355"/>
      <c r="AP161" s="355"/>
      <c r="AQ161" s="355"/>
      <c r="AR161" s="355"/>
      <c r="AS161" s="355"/>
      <c r="AT161" s="355"/>
      <c r="AU161" s="355"/>
      <c r="AV161" s="355"/>
      <c r="AW161" s="355"/>
      <c r="AX161" s="355"/>
      <c r="AY161" s="355"/>
      <c r="AZ161" s="355"/>
      <c r="BA161" s="355"/>
      <c r="BB161" s="355"/>
      <c r="BC161" s="355"/>
      <c r="BD161" s="355"/>
      <c r="BE161" s="356"/>
      <c r="BF161" s="350" t="s">
        <v>147</v>
      </c>
      <c r="BG161" s="351"/>
      <c r="BH161" s="351"/>
      <c r="BI161" s="352"/>
      <c r="BJ161" s="55"/>
      <c r="BK161" s="67"/>
      <c r="BL161" s="67"/>
      <c r="BM161" s="67"/>
      <c r="BP161" s="27"/>
      <c r="BQ161" s="27"/>
      <c r="BR161" s="27"/>
    </row>
    <row r="162" spans="1:70" s="39" customFormat="1" ht="63" customHeight="1" x14ac:dyDescent="0.25">
      <c r="A162" s="339" t="s">
        <v>223</v>
      </c>
      <c r="B162" s="340"/>
      <c r="C162" s="340"/>
      <c r="D162" s="341"/>
      <c r="E162" s="345" t="s">
        <v>357</v>
      </c>
      <c r="F162" s="346"/>
      <c r="G162" s="346"/>
      <c r="H162" s="346"/>
      <c r="I162" s="346"/>
      <c r="J162" s="346"/>
      <c r="K162" s="346"/>
      <c r="L162" s="346"/>
      <c r="M162" s="346"/>
      <c r="N162" s="346"/>
      <c r="O162" s="346"/>
      <c r="P162" s="346"/>
      <c r="Q162" s="346"/>
      <c r="R162" s="346"/>
      <c r="S162" s="346"/>
      <c r="T162" s="346"/>
      <c r="U162" s="346"/>
      <c r="V162" s="346"/>
      <c r="W162" s="346"/>
      <c r="X162" s="346"/>
      <c r="Y162" s="346"/>
      <c r="Z162" s="346"/>
      <c r="AA162" s="346"/>
      <c r="AB162" s="346"/>
      <c r="AC162" s="346"/>
      <c r="AD162" s="346"/>
      <c r="AE162" s="346"/>
      <c r="AF162" s="346"/>
      <c r="AG162" s="346"/>
      <c r="AH162" s="346"/>
      <c r="AI162" s="346"/>
      <c r="AJ162" s="346"/>
      <c r="AK162" s="346"/>
      <c r="AL162" s="346"/>
      <c r="AM162" s="346"/>
      <c r="AN162" s="346"/>
      <c r="AO162" s="346"/>
      <c r="AP162" s="346"/>
      <c r="AQ162" s="346"/>
      <c r="AR162" s="346"/>
      <c r="AS162" s="346"/>
      <c r="AT162" s="346"/>
      <c r="AU162" s="346"/>
      <c r="AV162" s="346"/>
      <c r="AW162" s="346"/>
      <c r="AX162" s="346"/>
      <c r="AY162" s="346"/>
      <c r="AZ162" s="346"/>
      <c r="BA162" s="346"/>
      <c r="BB162" s="346"/>
      <c r="BC162" s="346"/>
      <c r="BD162" s="346"/>
      <c r="BE162" s="347"/>
      <c r="BF162" s="342" t="s">
        <v>351</v>
      </c>
      <c r="BG162" s="343"/>
      <c r="BH162" s="343"/>
      <c r="BI162" s="344"/>
      <c r="BJ162" s="79"/>
    </row>
    <row r="163" spans="1:70" s="39" customFormat="1" ht="48" customHeight="1" x14ac:dyDescent="0.4">
      <c r="A163" s="339" t="s">
        <v>224</v>
      </c>
      <c r="B163" s="340"/>
      <c r="C163" s="340"/>
      <c r="D163" s="341"/>
      <c r="E163" s="345" t="s">
        <v>262</v>
      </c>
      <c r="F163" s="346"/>
      <c r="G163" s="346"/>
      <c r="H163" s="346"/>
      <c r="I163" s="346"/>
      <c r="J163" s="346"/>
      <c r="K163" s="346"/>
      <c r="L163" s="346"/>
      <c r="M163" s="346"/>
      <c r="N163" s="346"/>
      <c r="O163" s="346"/>
      <c r="P163" s="346"/>
      <c r="Q163" s="346"/>
      <c r="R163" s="346"/>
      <c r="S163" s="346"/>
      <c r="T163" s="346"/>
      <c r="U163" s="346"/>
      <c r="V163" s="346"/>
      <c r="W163" s="346"/>
      <c r="X163" s="346"/>
      <c r="Y163" s="346"/>
      <c r="Z163" s="346"/>
      <c r="AA163" s="346"/>
      <c r="AB163" s="346"/>
      <c r="AC163" s="346"/>
      <c r="AD163" s="346"/>
      <c r="AE163" s="346"/>
      <c r="AF163" s="346"/>
      <c r="AG163" s="346"/>
      <c r="AH163" s="346"/>
      <c r="AI163" s="346"/>
      <c r="AJ163" s="346"/>
      <c r="AK163" s="346"/>
      <c r="AL163" s="346"/>
      <c r="AM163" s="346"/>
      <c r="AN163" s="346"/>
      <c r="AO163" s="346"/>
      <c r="AP163" s="346"/>
      <c r="AQ163" s="346"/>
      <c r="AR163" s="346"/>
      <c r="AS163" s="346"/>
      <c r="AT163" s="346"/>
      <c r="AU163" s="346"/>
      <c r="AV163" s="346"/>
      <c r="AW163" s="346"/>
      <c r="AX163" s="346"/>
      <c r="AY163" s="346"/>
      <c r="AZ163" s="346"/>
      <c r="BA163" s="346"/>
      <c r="BB163" s="346"/>
      <c r="BC163" s="346"/>
      <c r="BD163" s="346"/>
      <c r="BE163" s="347"/>
      <c r="BF163" s="342" t="s">
        <v>117</v>
      </c>
      <c r="BG163" s="348"/>
      <c r="BH163" s="348"/>
      <c r="BI163" s="349"/>
      <c r="BJ163" s="80"/>
      <c r="BK163" s="67"/>
      <c r="BL163" s="67"/>
      <c r="BM163" s="67"/>
    </row>
    <row r="164" spans="1:70" s="39" customFormat="1" ht="57" customHeight="1" x14ac:dyDescent="0.4">
      <c r="A164" s="339" t="s">
        <v>221</v>
      </c>
      <c r="B164" s="340"/>
      <c r="C164" s="340"/>
      <c r="D164" s="341"/>
      <c r="E164" s="345" t="s">
        <v>363</v>
      </c>
      <c r="F164" s="346"/>
      <c r="G164" s="346"/>
      <c r="H164" s="346"/>
      <c r="I164" s="346"/>
      <c r="J164" s="346"/>
      <c r="K164" s="346"/>
      <c r="L164" s="346"/>
      <c r="M164" s="346"/>
      <c r="N164" s="346"/>
      <c r="O164" s="346"/>
      <c r="P164" s="346"/>
      <c r="Q164" s="346"/>
      <c r="R164" s="346"/>
      <c r="S164" s="346"/>
      <c r="T164" s="346"/>
      <c r="U164" s="346"/>
      <c r="V164" s="346"/>
      <c r="W164" s="346"/>
      <c r="X164" s="346"/>
      <c r="Y164" s="346"/>
      <c r="Z164" s="346"/>
      <c r="AA164" s="346"/>
      <c r="AB164" s="346"/>
      <c r="AC164" s="346"/>
      <c r="AD164" s="346"/>
      <c r="AE164" s="346"/>
      <c r="AF164" s="346"/>
      <c r="AG164" s="346"/>
      <c r="AH164" s="346"/>
      <c r="AI164" s="346"/>
      <c r="AJ164" s="346"/>
      <c r="AK164" s="346"/>
      <c r="AL164" s="346"/>
      <c r="AM164" s="346"/>
      <c r="AN164" s="346"/>
      <c r="AO164" s="346"/>
      <c r="AP164" s="346"/>
      <c r="AQ164" s="346"/>
      <c r="AR164" s="346"/>
      <c r="AS164" s="346"/>
      <c r="AT164" s="346"/>
      <c r="AU164" s="346"/>
      <c r="AV164" s="346"/>
      <c r="AW164" s="346"/>
      <c r="AX164" s="346"/>
      <c r="AY164" s="346"/>
      <c r="AZ164" s="346"/>
      <c r="BA164" s="346"/>
      <c r="BB164" s="346"/>
      <c r="BC164" s="346"/>
      <c r="BD164" s="346"/>
      <c r="BE164" s="347"/>
      <c r="BF164" s="342" t="s">
        <v>146</v>
      </c>
      <c r="BG164" s="343"/>
      <c r="BH164" s="343"/>
      <c r="BI164" s="344"/>
      <c r="BJ164" s="80"/>
      <c r="BK164" s="67"/>
      <c r="BL164" s="67"/>
      <c r="BM164" s="67"/>
    </row>
    <row r="165" spans="1:70" s="39" customFormat="1" ht="48" customHeight="1" x14ac:dyDescent="0.25">
      <c r="A165" s="339" t="s">
        <v>222</v>
      </c>
      <c r="B165" s="340"/>
      <c r="C165" s="340"/>
      <c r="D165" s="341"/>
      <c r="E165" s="345" t="s">
        <v>263</v>
      </c>
      <c r="F165" s="346"/>
      <c r="G165" s="346"/>
      <c r="H165" s="346"/>
      <c r="I165" s="346"/>
      <c r="J165" s="346"/>
      <c r="K165" s="346"/>
      <c r="L165" s="346"/>
      <c r="M165" s="346"/>
      <c r="N165" s="346"/>
      <c r="O165" s="346"/>
      <c r="P165" s="346"/>
      <c r="Q165" s="346"/>
      <c r="R165" s="346"/>
      <c r="S165" s="346"/>
      <c r="T165" s="346"/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46"/>
      <c r="AI165" s="346"/>
      <c r="AJ165" s="346"/>
      <c r="AK165" s="346"/>
      <c r="AL165" s="346"/>
      <c r="AM165" s="346"/>
      <c r="AN165" s="346"/>
      <c r="AO165" s="346"/>
      <c r="AP165" s="346"/>
      <c r="AQ165" s="346"/>
      <c r="AR165" s="346"/>
      <c r="AS165" s="346"/>
      <c r="AT165" s="346"/>
      <c r="AU165" s="346"/>
      <c r="AV165" s="346"/>
      <c r="AW165" s="346"/>
      <c r="AX165" s="346"/>
      <c r="AY165" s="346"/>
      <c r="AZ165" s="346"/>
      <c r="BA165" s="346"/>
      <c r="BB165" s="346"/>
      <c r="BC165" s="346"/>
      <c r="BD165" s="346"/>
      <c r="BE165" s="347"/>
      <c r="BF165" s="342" t="s">
        <v>146</v>
      </c>
      <c r="BG165" s="348"/>
      <c r="BH165" s="348"/>
      <c r="BI165" s="349"/>
      <c r="BJ165" s="79"/>
    </row>
    <row r="166" spans="1:70" s="39" customFormat="1" ht="64.5" customHeight="1" x14ac:dyDescent="0.25">
      <c r="A166" s="572" t="s">
        <v>268</v>
      </c>
      <c r="B166" s="456"/>
      <c r="C166" s="456"/>
      <c r="D166" s="573"/>
      <c r="E166" s="500" t="s">
        <v>264</v>
      </c>
      <c r="F166" s="501"/>
      <c r="G166" s="501"/>
      <c r="H166" s="501"/>
      <c r="I166" s="501"/>
      <c r="J166" s="501"/>
      <c r="K166" s="501"/>
      <c r="L166" s="501"/>
      <c r="M166" s="501"/>
      <c r="N166" s="501"/>
      <c r="O166" s="501"/>
      <c r="P166" s="501"/>
      <c r="Q166" s="501"/>
      <c r="R166" s="501"/>
      <c r="S166" s="501"/>
      <c r="T166" s="501"/>
      <c r="U166" s="501"/>
      <c r="V166" s="501"/>
      <c r="W166" s="501"/>
      <c r="X166" s="501"/>
      <c r="Y166" s="501"/>
      <c r="Z166" s="501"/>
      <c r="AA166" s="501"/>
      <c r="AB166" s="501"/>
      <c r="AC166" s="501"/>
      <c r="AD166" s="501"/>
      <c r="AE166" s="501"/>
      <c r="AF166" s="501"/>
      <c r="AG166" s="501"/>
      <c r="AH166" s="501"/>
      <c r="AI166" s="501"/>
      <c r="AJ166" s="501"/>
      <c r="AK166" s="501"/>
      <c r="AL166" s="501"/>
      <c r="AM166" s="501"/>
      <c r="AN166" s="501"/>
      <c r="AO166" s="501"/>
      <c r="AP166" s="501"/>
      <c r="AQ166" s="501"/>
      <c r="AR166" s="501"/>
      <c r="AS166" s="501"/>
      <c r="AT166" s="501"/>
      <c r="AU166" s="501"/>
      <c r="AV166" s="501"/>
      <c r="AW166" s="501"/>
      <c r="AX166" s="501"/>
      <c r="AY166" s="501"/>
      <c r="AZ166" s="501"/>
      <c r="BA166" s="501"/>
      <c r="BB166" s="501"/>
      <c r="BC166" s="501"/>
      <c r="BD166" s="501"/>
      <c r="BE166" s="502"/>
      <c r="BF166" s="574" t="s">
        <v>354</v>
      </c>
      <c r="BG166" s="575"/>
      <c r="BH166" s="575"/>
      <c r="BI166" s="576"/>
      <c r="BJ166" s="82"/>
    </row>
    <row r="167" spans="1:70" s="39" customFormat="1" ht="52.5" customHeight="1" thickBot="1" x14ac:dyDescent="0.45">
      <c r="A167" s="532" t="s">
        <v>356</v>
      </c>
      <c r="B167" s="466"/>
      <c r="C167" s="466"/>
      <c r="D167" s="467"/>
      <c r="E167" s="549" t="s">
        <v>438</v>
      </c>
      <c r="F167" s="550"/>
      <c r="G167" s="550"/>
      <c r="H167" s="550"/>
      <c r="I167" s="550"/>
      <c r="J167" s="550"/>
      <c r="K167" s="550"/>
      <c r="L167" s="550"/>
      <c r="M167" s="550"/>
      <c r="N167" s="550"/>
      <c r="O167" s="550"/>
      <c r="P167" s="550"/>
      <c r="Q167" s="550"/>
      <c r="R167" s="550"/>
      <c r="S167" s="550"/>
      <c r="T167" s="550"/>
      <c r="U167" s="550"/>
      <c r="V167" s="550"/>
      <c r="W167" s="550"/>
      <c r="X167" s="550"/>
      <c r="Y167" s="550"/>
      <c r="Z167" s="550"/>
      <c r="AA167" s="550"/>
      <c r="AB167" s="550"/>
      <c r="AC167" s="550"/>
      <c r="AD167" s="550"/>
      <c r="AE167" s="550"/>
      <c r="AF167" s="550"/>
      <c r="AG167" s="550"/>
      <c r="AH167" s="550"/>
      <c r="AI167" s="550"/>
      <c r="AJ167" s="550"/>
      <c r="AK167" s="550"/>
      <c r="AL167" s="550"/>
      <c r="AM167" s="550"/>
      <c r="AN167" s="550"/>
      <c r="AO167" s="550"/>
      <c r="AP167" s="550"/>
      <c r="AQ167" s="550"/>
      <c r="AR167" s="550"/>
      <c r="AS167" s="550"/>
      <c r="AT167" s="550"/>
      <c r="AU167" s="550"/>
      <c r="AV167" s="550"/>
      <c r="AW167" s="550"/>
      <c r="AX167" s="550"/>
      <c r="AY167" s="550"/>
      <c r="AZ167" s="550"/>
      <c r="BA167" s="550"/>
      <c r="BB167" s="550"/>
      <c r="BC167" s="550"/>
      <c r="BD167" s="550"/>
      <c r="BE167" s="571"/>
      <c r="BF167" s="581" t="s">
        <v>220</v>
      </c>
      <c r="BG167" s="537"/>
      <c r="BH167" s="537"/>
      <c r="BI167" s="538"/>
      <c r="BJ167" s="56"/>
      <c r="BK167" s="67"/>
      <c r="BL167" s="67"/>
      <c r="BM167" s="67"/>
    </row>
    <row r="168" spans="1:70" s="39" customFormat="1" ht="62.25" customHeight="1" x14ac:dyDescent="0.25">
      <c r="A168" s="476" t="s">
        <v>122</v>
      </c>
      <c r="B168" s="477"/>
      <c r="C168" s="477"/>
      <c r="D168" s="478"/>
      <c r="E168" s="539" t="s">
        <v>411</v>
      </c>
      <c r="F168" s="540"/>
      <c r="G168" s="540"/>
      <c r="H168" s="540"/>
      <c r="I168" s="540"/>
      <c r="J168" s="540"/>
      <c r="K168" s="540"/>
      <c r="L168" s="540"/>
      <c r="M168" s="540"/>
      <c r="N168" s="540"/>
      <c r="O168" s="540"/>
      <c r="P168" s="540"/>
      <c r="Q168" s="540"/>
      <c r="R168" s="540"/>
      <c r="S168" s="540"/>
      <c r="T168" s="540"/>
      <c r="U168" s="540"/>
      <c r="V168" s="540"/>
      <c r="W168" s="540"/>
      <c r="X168" s="540"/>
      <c r="Y168" s="540"/>
      <c r="Z168" s="540"/>
      <c r="AA168" s="540"/>
      <c r="AB168" s="540"/>
      <c r="AC168" s="540"/>
      <c r="AD168" s="540"/>
      <c r="AE168" s="540"/>
      <c r="AF168" s="540"/>
      <c r="AG168" s="540"/>
      <c r="AH168" s="540"/>
      <c r="AI168" s="540"/>
      <c r="AJ168" s="540"/>
      <c r="AK168" s="540"/>
      <c r="AL168" s="540"/>
      <c r="AM168" s="540"/>
      <c r="AN168" s="540"/>
      <c r="AO168" s="540"/>
      <c r="AP168" s="540"/>
      <c r="AQ168" s="540"/>
      <c r="AR168" s="540"/>
      <c r="AS168" s="540"/>
      <c r="AT168" s="540"/>
      <c r="AU168" s="540"/>
      <c r="AV168" s="540"/>
      <c r="AW168" s="540"/>
      <c r="AX168" s="540"/>
      <c r="AY168" s="540"/>
      <c r="AZ168" s="540"/>
      <c r="BA168" s="540"/>
      <c r="BB168" s="540"/>
      <c r="BC168" s="540"/>
      <c r="BD168" s="540"/>
      <c r="BE168" s="541"/>
      <c r="BF168" s="542" t="s">
        <v>208</v>
      </c>
      <c r="BG168" s="543"/>
      <c r="BH168" s="543"/>
      <c r="BI168" s="544"/>
      <c r="BJ168" s="82"/>
    </row>
    <row r="169" spans="1:70" s="39" customFormat="1" ht="45.75" customHeight="1" x14ac:dyDescent="0.4">
      <c r="A169" s="339" t="s">
        <v>123</v>
      </c>
      <c r="B169" s="340"/>
      <c r="C169" s="340"/>
      <c r="D169" s="341"/>
      <c r="E169" s="490" t="s">
        <v>412</v>
      </c>
      <c r="F169" s="472"/>
      <c r="G169" s="472"/>
      <c r="H169" s="472"/>
      <c r="I169" s="472"/>
      <c r="J169" s="472"/>
      <c r="K169" s="472"/>
      <c r="L169" s="472"/>
      <c r="M169" s="472"/>
      <c r="N169" s="472"/>
      <c r="O169" s="472"/>
      <c r="P169" s="472"/>
      <c r="Q169" s="472"/>
      <c r="R169" s="472"/>
      <c r="S169" s="472"/>
      <c r="T169" s="472"/>
      <c r="U169" s="472"/>
      <c r="V169" s="472"/>
      <c r="W169" s="472"/>
      <c r="X169" s="472"/>
      <c r="Y169" s="472"/>
      <c r="Z169" s="472"/>
      <c r="AA169" s="472"/>
      <c r="AB169" s="472"/>
      <c r="AC169" s="472"/>
      <c r="AD169" s="472"/>
      <c r="AE169" s="472"/>
      <c r="AF169" s="472"/>
      <c r="AG169" s="472"/>
      <c r="AH169" s="472"/>
      <c r="AI169" s="472"/>
      <c r="AJ169" s="472"/>
      <c r="AK169" s="472"/>
      <c r="AL169" s="472"/>
      <c r="AM169" s="472"/>
      <c r="AN169" s="472"/>
      <c r="AO169" s="472"/>
      <c r="AP169" s="472"/>
      <c r="AQ169" s="472"/>
      <c r="AR169" s="472"/>
      <c r="AS169" s="472"/>
      <c r="AT169" s="472"/>
      <c r="AU169" s="472"/>
      <c r="AV169" s="472"/>
      <c r="AW169" s="472"/>
      <c r="AX169" s="472"/>
      <c r="AY169" s="472"/>
      <c r="AZ169" s="472"/>
      <c r="BA169" s="472"/>
      <c r="BB169" s="472"/>
      <c r="BC169" s="472"/>
      <c r="BD169" s="472"/>
      <c r="BE169" s="499"/>
      <c r="BF169" s="342" t="s">
        <v>210</v>
      </c>
      <c r="BG169" s="348"/>
      <c r="BH169" s="348"/>
      <c r="BI169" s="349"/>
      <c r="BJ169" s="79"/>
      <c r="BK169" s="67"/>
      <c r="BL169" s="67"/>
      <c r="BM169" s="67"/>
      <c r="BP169" s="40"/>
      <c r="BQ169" s="40"/>
      <c r="BR169" s="40"/>
    </row>
    <row r="170" spans="1:70" s="39" customFormat="1" ht="54" customHeight="1" x14ac:dyDescent="0.25">
      <c r="A170" s="577" t="s">
        <v>131</v>
      </c>
      <c r="B170" s="578"/>
      <c r="C170" s="578"/>
      <c r="D170" s="579"/>
      <c r="E170" s="490" t="s">
        <v>364</v>
      </c>
      <c r="F170" s="472"/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72"/>
      <c r="R170" s="472"/>
      <c r="S170" s="472"/>
      <c r="T170" s="472"/>
      <c r="U170" s="472"/>
      <c r="V170" s="472"/>
      <c r="W170" s="472"/>
      <c r="X170" s="472"/>
      <c r="Y170" s="472"/>
      <c r="Z170" s="472"/>
      <c r="AA170" s="472"/>
      <c r="AB170" s="472"/>
      <c r="AC170" s="472"/>
      <c r="AD170" s="472"/>
      <c r="AE170" s="472"/>
      <c r="AF170" s="472"/>
      <c r="AG170" s="472"/>
      <c r="AH170" s="472"/>
      <c r="AI170" s="472"/>
      <c r="AJ170" s="472"/>
      <c r="AK170" s="472"/>
      <c r="AL170" s="472"/>
      <c r="AM170" s="472"/>
      <c r="AN170" s="472"/>
      <c r="AO170" s="472"/>
      <c r="AP170" s="472"/>
      <c r="AQ170" s="472"/>
      <c r="AR170" s="472"/>
      <c r="AS170" s="472"/>
      <c r="AT170" s="472"/>
      <c r="AU170" s="472"/>
      <c r="AV170" s="472"/>
      <c r="AW170" s="472"/>
      <c r="AX170" s="472"/>
      <c r="AY170" s="472"/>
      <c r="AZ170" s="472"/>
      <c r="BA170" s="472"/>
      <c r="BB170" s="472"/>
      <c r="BC170" s="472"/>
      <c r="BD170" s="472"/>
      <c r="BE170" s="499"/>
      <c r="BF170" s="521" t="s">
        <v>127</v>
      </c>
      <c r="BG170" s="522"/>
      <c r="BH170" s="522"/>
      <c r="BI170" s="523"/>
      <c r="BJ170" s="82"/>
    </row>
    <row r="171" spans="1:70" s="39" customFormat="1" ht="54" customHeight="1" x14ac:dyDescent="0.25">
      <c r="A171" s="339" t="s">
        <v>132</v>
      </c>
      <c r="B171" s="340"/>
      <c r="C171" s="340"/>
      <c r="D171" s="341"/>
      <c r="E171" s="549" t="s">
        <v>258</v>
      </c>
      <c r="F171" s="550"/>
      <c r="G171" s="550"/>
      <c r="H171" s="550"/>
      <c r="I171" s="550"/>
      <c r="J171" s="550"/>
      <c r="K171" s="550"/>
      <c r="L171" s="550"/>
      <c r="M171" s="550"/>
      <c r="N171" s="550"/>
      <c r="O171" s="550"/>
      <c r="P171" s="550"/>
      <c r="Q171" s="550"/>
      <c r="R171" s="550"/>
      <c r="S171" s="550"/>
      <c r="T171" s="550"/>
      <c r="U171" s="550"/>
      <c r="V171" s="550"/>
      <c r="W171" s="550"/>
      <c r="X171" s="550"/>
      <c r="Y171" s="550"/>
      <c r="Z171" s="550"/>
      <c r="AA171" s="550"/>
      <c r="AB171" s="550"/>
      <c r="AC171" s="550"/>
      <c r="AD171" s="550"/>
      <c r="AE171" s="550"/>
      <c r="AF171" s="550"/>
      <c r="AG171" s="550"/>
      <c r="AH171" s="550"/>
      <c r="AI171" s="550"/>
      <c r="AJ171" s="550"/>
      <c r="AK171" s="550"/>
      <c r="AL171" s="550"/>
      <c r="AM171" s="550"/>
      <c r="AN171" s="550"/>
      <c r="AO171" s="550"/>
      <c r="AP171" s="550"/>
      <c r="AQ171" s="550"/>
      <c r="AR171" s="550"/>
      <c r="AS171" s="550"/>
      <c r="AT171" s="550"/>
      <c r="AU171" s="550"/>
      <c r="AV171" s="550"/>
      <c r="AW171" s="550"/>
      <c r="AX171" s="550"/>
      <c r="AY171" s="550"/>
      <c r="AZ171" s="550"/>
      <c r="BA171" s="550"/>
      <c r="BB171" s="550"/>
      <c r="BC171" s="550"/>
      <c r="BD171" s="550"/>
      <c r="BE171" s="551"/>
      <c r="BF171" s="342" t="s">
        <v>133</v>
      </c>
      <c r="BG171" s="348"/>
      <c r="BH171" s="348"/>
      <c r="BI171" s="349"/>
      <c r="BJ171" s="82"/>
    </row>
    <row r="172" spans="1:70" s="29" customFormat="1" ht="79.5" customHeight="1" x14ac:dyDescent="0.5">
      <c r="A172" s="339" t="s">
        <v>134</v>
      </c>
      <c r="B172" s="340"/>
      <c r="C172" s="340"/>
      <c r="D172" s="341"/>
      <c r="E172" s="555" t="s">
        <v>433</v>
      </c>
      <c r="F172" s="556"/>
      <c r="G172" s="556"/>
      <c r="H172" s="556"/>
      <c r="I172" s="556"/>
      <c r="J172" s="556"/>
      <c r="K172" s="556"/>
      <c r="L172" s="556"/>
      <c r="M172" s="556"/>
      <c r="N172" s="556"/>
      <c r="O172" s="556"/>
      <c r="P172" s="556"/>
      <c r="Q172" s="556"/>
      <c r="R172" s="556"/>
      <c r="S172" s="556"/>
      <c r="T172" s="556"/>
      <c r="U172" s="556"/>
      <c r="V172" s="556"/>
      <c r="W172" s="556"/>
      <c r="X172" s="556"/>
      <c r="Y172" s="556"/>
      <c r="Z172" s="556"/>
      <c r="AA172" s="556"/>
      <c r="AB172" s="556"/>
      <c r="AC172" s="556"/>
      <c r="AD172" s="556"/>
      <c r="AE172" s="556"/>
      <c r="AF172" s="556"/>
      <c r="AG172" s="556"/>
      <c r="AH172" s="556"/>
      <c r="AI172" s="556"/>
      <c r="AJ172" s="556"/>
      <c r="AK172" s="556"/>
      <c r="AL172" s="556"/>
      <c r="AM172" s="556"/>
      <c r="AN172" s="556"/>
      <c r="AO172" s="556"/>
      <c r="AP172" s="556"/>
      <c r="AQ172" s="556"/>
      <c r="AR172" s="556"/>
      <c r="AS172" s="556"/>
      <c r="AT172" s="556"/>
      <c r="AU172" s="556"/>
      <c r="AV172" s="556"/>
      <c r="AW172" s="556"/>
      <c r="AX172" s="556"/>
      <c r="AY172" s="556"/>
      <c r="AZ172" s="556"/>
      <c r="BA172" s="556"/>
      <c r="BB172" s="556"/>
      <c r="BC172" s="556"/>
      <c r="BD172" s="556"/>
      <c r="BE172" s="557"/>
      <c r="BF172" s="342" t="s">
        <v>172</v>
      </c>
      <c r="BG172" s="348"/>
      <c r="BH172" s="348"/>
      <c r="BI172" s="349"/>
      <c r="BJ172" s="83"/>
      <c r="BK172" s="78"/>
      <c r="BL172" s="31"/>
      <c r="BM172" s="31"/>
    </row>
    <row r="173" spans="1:70" s="39" customFormat="1" ht="72" customHeight="1" x14ac:dyDescent="0.4">
      <c r="A173" s="339" t="s">
        <v>135</v>
      </c>
      <c r="B173" s="340"/>
      <c r="C173" s="340"/>
      <c r="D173" s="341"/>
      <c r="E173" s="458" t="s">
        <v>434</v>
      </c>
      <c r="F173" s="459"/>
      <c r="G173" s="459"/>
      <c r="H173" s="459"/>
      <c r="I173" s="459"/>
      <c r="J173" s="459"/>
      <c r="K173" s="459"/>
      <c r="L173" s="459"/>
      <c r="M173" s="459"/>
      <c r="N173" s="459"/>
      <c r="O173" s="459"/>
      <c r="P173" s="459"/>
      <c r="Q173" s="459"/>
      <c r="R173" s="459"/>
      <c r="S173" s="459"/>
      <c r="T173" s="459"/>
      <c r="U173" s="459"/>
      <c r="V173" s="459"/>
      <c r="W173" s="459"/>
      <c r="X173" s="459"/>
      <c r="Y173" s="459"/>
      <c r="Z173" s="459"/>
      <c r="AA173" s="459"/>
      <c r="AB173" s="459"/>
      <c r="AC173" s="459"/>
      <c r="AD173" s="459"/>
      <c r="AE173" s="459"/>
      <c r="AF173" s="459"/>
      <c r="AG173" s="459"/>
      <c r="AH173" s="459"/>
      <c r="AI173" s="459"/>
      <c r="AJ173" s="459"/>
      <c r="AK173" s="459"/>
      <c r="AL173" s="459"/>
      <c r="AM173" s="459"/>
      <c r="AN173" s="459"/>
      <c r="AO173" s="459"/>
      <c r="AP173" s="459"/>
      <c r="AQ173" s="459"/>
      <c r="AR173" s="459"/>
      <c r="AS173" s="459"/>
      <c r="AT173" s="459"/>
      <c r="AU173" s="459"/>
      <c r="AV173" s="459"/>
      <c r="AW173" s="459"/>
      <c r="AX173" s="459"/>
      <c r="AY173" s="459"/>
      <c r="AZ173" s="459"/>
      <c r="BA173" s="459"/>
      <c r="BB173" s="459"/>
      <c r="BC173" s="459"/>
      <c r="BD173" s="459"/>
      <c r="BE173" s="460"/>
      <c r="BF173" s="342" t="s">
        <v>174</v>
      </c>
      <c r="BG173" s="348"/>
      <c r="BH173" s="348"/>
      <c r="BI173" s="349"/>
      <c r="BJ173" s="79"/>
      <c r="BK173" s="67"/>
      <c r="BL173" s="67"/>
      <c r="BM173" s="67"/>
    </row>
    <row r="174" spans="1:70" s="39" customFormat="1" ht="40.5" customHeight="1" x14ac:dyDescent="0.25">
      <c r="A174" s="339" t="s">
        <v>203</v>
      </c>
      <c r="B174" s="340"/>
      <c r="C174" s="340"/>
      <c r="D174" s="341"/>
      <c r="E174" s="549" t="s">
        <v>366</v>
      </c>
      <c r="F174" s="550"/>
      <c r="G174" s="550"/>
      <c r="H174" s="550"/>
      <c r="I174" s="550"/>
      <c r="J174" s="550"/>
      <c r="K174" s="550"/>
      <c r="L174" s="550"/>
      <c r="M174" s="550"/>
      <c r="N174" s="550"/>
      <c r="O174" s="550"/>
      <c r="P174" s="550"/>
      <c r="Q174" s="550"/>
      <c r="R174" s="550"/>
      <c r="S174" s="550"/>
      <c r="T174" s="550"/>
      <c r="U174" s="550"/>
      <c r="V174" s="550"/>
      <c r="W174" s="550"/>
      <c r="X174" s="550"/>
      <c r="Y174" s="550"/>
      <c r="Z174" s="550"/>
      <c r="AA174" s="550"/>
      <c r="AB174" s="550"/>
      <c r="AC174" s="550"/>
      <c r="AD174" s="550"/>
      <c r="AE174" s="550"/>
      <c r="AF174" s="550"/>
      <c r="AG174" s="550"/>
      <c r="AH174" s="550"/>
      <c r="AI174" s="550"/>
      <c r="AJ174" s="550"/>
      <c r="AK174" s="550"/>
      <c r="AL174" s="550"/>
      <c r="AM174" s="550"/>
      <c r="AN174" s="550"/>
      <c r="AO174" s="550"/>
      <c r="AP174" s="550"/>
      <c r="AQ174" s="550"/>
      <c r="AR174" s="550"/>
      <c r="AS174" s="550"/>
      <c r="AT174" s="550"/>
      <c r="AU174" s="550"/>
      <c r="AV174" s="550"/>
      <c r="AW174" s="550"/>
      <c r="AX174" s="550"/>
      <c r="AY174" s="550"/>
      <c r="AZ174" s="550"/>
      <c r="BA174" s="550"/>
      <c r="BB174" s="550"/>
      <c r="BC174" s="550"/>
      <c r="BD174" s="550"/>
      <c r="BE174" s="551"/>
      <c r="BF174" s="342" t="s">
        <v>398</v>
      </c>
      <c r="BG174" s="348"/>
      <c r="BH174" s="348"/>
      <c r="BI174" s="349"/>
      <c r="BJ174" s="82"/>
    </row>
    <row r="175" spans="1:70" s="39" customFormat="1" ht="42" customHeight="1" x14ac:dyDescent="0.4">
      <c r="A175" s="441" t="s">
        <v>217</v>
      </c>
      <c r="B175" s="408"/>
      <c r="C175" s="408"/>
      <c r="D175" s="409"/>
      <c r="E175" s="561" t="s">
        <v>417</v>
      </c>
      <c r="F175" s="561"/>
      <c r="G175" s="561"/>
      <c r="H175" s="561"/>
      <c r="I175" s="561"/>
      <c r="J175" s="561"/>
      <c r="K175" s="561"/>
      <c r="L175" s="561"/>
      <c r="M175" s="561"/>
      <c r="N175" s="561"/>
      <c r="O175" s="561"/>
      <c r="P175" s="561"/>
      <c r="Q175" s="561"/>
      <c r="R175" s="561"/>
      <c r="S175" s="561"/>
      <c r="T175" s="561"/>
      <c r="U175" s="561"/>
      <c r="V175" s="561"/>
      <c r="W175" s="561"/>
      <c r="X175" s="561"/>
      <c r="Y175" s="561"/>
      <c r="Z175" s="561"/>
      <c r="AA175" s="561"/>
      <c r="AB175" s="561"/>
      <c r="AC175" s="561"/>
      <c r="AD175" s="561"/>
      <c r="AE175" s="561"/>
      <c r="AF175" s="561"/>
      <c r="AG175" s="561"/>
      <c r="AH175" s="561"/>
      <c r="AI175" s="561"/>
      <c r="AJ175" s="561"/>
      <c r="AK175" s="561"/>
      <c r="AL175" s="561"/>
      <c r="AM175" s="561"/>
      <c r="AN175" s="561"/>
      <c r="AO175" s="561"/>
      <c r="AP175" s="561"/>
      <c r="AQ175" s="561"/>
      <c r="AR175" s="561"/>
      <c r="AS175" s="561"/>
      <c r="AT175" s="561"/>
      <c r="AU175" s="561"/>
      <c r="AV175" s="561"/>
      <c r="AW175" s="561"/>
      <c r="AX175" s="561"/>
      <c r="AY175" s="561"/>
      <c r="AZ175" s="561"/>
      <c r="BA175" s="561"/>
      <c r="BB175" s="561"/>
      <c r="BC175" s="561"/>
      <c r="BD175" s="561"/>
      <c r="BE175" s="561"/>
      <c r="BF175" s="514" t="s">
        <v>399</v>
      </c>
      <c r="BG175" s="515"/>
      <c r="BH175" s="515"/>
      <c r="BI175" s="516"/>
      <c r="BJ175" s="79"/>
      <c r="BK175" s="67"/>
      <c r="BL175" s="67"/>
      <c r="BM175" s="67"/>
      <c r="BP175" s="40"/>
      <c r="BQ175" s="40"/>
      <c r="BR175" s="40"/>
    </row>
    <row r="176" spans="1:70" s="29" customFormat="1" ht="57" customHeight="1" x14ac:dyDescent="0.5">
      <c r="A176" s="339" t="s">
        <v>230</v>
      </c>
      <c r="B176" s="340"/>
      <c r="C176" s="340"/>
      <c r="D176" s="341"/>
      <c r="E176" s="552" t="s">
        <v>365</v>
      </c>
      <c r="F176" s="553"/>
      <c r="G176" s="553"/>
      <c r="H176" s="553"/>
      <c r="I176" s="553"/>
      <c r="J176" s="553"/>
      <c r="K176" s="553"/>
      <c r="L176" s="553"/>
      <c r="M176" s="553"/>
      <c r="N176" s="553"/>
      <c r="O176" s="553"/>
      <c r="P176" s="553"/>
      <c r="Q176" s="553"/>
      <c r="R176" s="553"/>
      <c r="S176" s="553"/>
      <c r="T176" s="553"/>
      <c r="U176" s="553"/>
      <c r="V176" s="553"/>
      <c r="W176" s="553"/>
      <c r="X176" s="553"/>
      <c r="Y176" s="553"/>
      <c r="Z176" s="553"/>
      <c r="AA176" s="553"/>
      <c r="AB176" s="553"/>
      <c r="AC176" s="553"/>
      <c r="AD176" s="553"/>
      <c r="AE176" s="553"/>
      <c r="AF176" s="553"/>
      <c r="AG176" s="553"/>
      <c r="AH176" s="553"/>
      <c r="AI176" s="553"/>
      <c r="AJ176" s="553"/>
      <c r="AK176" s="553"/>
      <c r="AL176" s="553"/>
      <c r="AM176" s="553"/>
      <c r="AN176" s="553"/>
      <c r="AO176" s="553"/>
      <c r="AP176" s="553"/>
      <c r="AQ176" s="553"/>
      <c r="AR176" s="553"/>
      <c r="AS176" s="553"/>
      <c r="AT176" s="553"/>
      <c r="AU176" s="553"/>
      <c r="AV176" s="553"/>
      <c r="AW176" s="553"/>
      <c r="AX176" s="553"/>
      <c r="AY176" s="553"/>
      <c r="AZ176" s="553"/>
      <c r="BA176" s="553"/>
      <c r="BB176" s="553"/>
      <c r="BC176" s="553"/>
      <c r="BD176" s="553"/>
      <c r="BE176" s="554"/>
      <c r="BF176" s="342" t="s">
        <v>418</v>
      </c>
      <c r="BG176" s="348"/>
      <c r="BH176" s="348"/>
      <c r="BI176" s="349"/>
      <c r="BJ176" s="58"/>
      <c r="BK176" s="78"/>
      <c r="BL176" s="31"/>
      <c r="BM176" s="31"/>
    </row>
    <row r="177" spans="1:70" s="39" customFormat="1" ht="57.75" customHeight="1" x14ac:dyDescent="0.4">
      <c r="A177" s="441" t="s">
        <v>259</v>
      </c>
      <c r="B177" s="408"/>
      <c r="C177" s="408"/>
      <c r="D177" s="409"/>
      <c r="E177" s="561" t="s">
        <v>419</v>
      </c>
      <c r="F177" s="561"/>
      <c r="G177" s="561"/>
      <c r="H177" s="561"/>
      <c r="I177" s="561"/>
      <c r="J177" s="561"/>
      <c r="K177" s="561"/>
      <c r="L177" s="561"/>
      <c r="M177" s="561"/>
      <c r="N177" s="561"/>
      <c r="O177" s="561"/>
      <c r="P177" s="561"/>
      <c r="Q177" s="561"/>
      <c r="R177" s="561"/>
      <c r="S177" s="561"/>
      <c r="T177" s="561"/>
      <c r="U177" s="561"/>
      <c r="V177" s="561"/>
      <c r="W177" s="561"/>
      <c r="X177" s="561"/>
      <c r="Y177" s="561"/>
      <c r="Z177" s="561"/>
      <c r="AA177" s="561"/>
      <c r="AB177" s="561"/>
      <c r="AC177" s="561"/>
      <c r="AD177" s="561"/>
      <c r="AE177" s="561"/>
      <c r="AF177" s="561"/>
      <c r="AG177" s="561"/>
      <c r="AH177" s="561"/>
      <c r="AI177" s="561"/>
      <c r="AJ177" s="561"/>
      <c r="AK177" s="561"/>
      <c r="AL177" s="561"/>
      <c r="AM177" s="561"/>
      <c r="AN177" s="561"/>
      <c r="AO177" s="561"/>
      <c r="AP177" s="561"/>
      <c r="AQ177" s="561"/>
      <c r="AR177" s="561"/>
      <c r="AS177" s="561"/>
      <c r="AT177" s="561"/>
      <c r="AU177" s="561"/>
      <c r="AV177" s="561"/>
      <c r="AW177" s="561"/>
      <c r="AX177" s="561"/>
      <c r="AY177" s="561"/>
      <c r="AZ177" s="561"/>
      <c r="BA177" s="561"/>
      <c r="BB177" s="561"/>
      <c r="BC177" s="561"/>
      <c r="BD177" s="561"/>
      <c r="BE177" s="561"/>
      <c r="BF177" s="514" t="s">
        <v>321</v>
      </c>
      <c r="BG177" s="515"/>
      <c r="BH177" s="515"/>
      <c r="BI177" s="516"/>
      <c r="BJ177" s="56"/>
      <c r="BK177" s="67"/>
      <c r="BL177" s="67"/>
      <c r="BM177" s="67"/>
      <c r="BP177" s="40"/>
      <c r="BQ177" s="40"/>
      <c r="BR177" s="40"/>
    </row>
    <row r="178" spans="1:70" s="26" customFormat="1" ht="53.25" customHeight="1" x14ac:dyDescent="0.45">
      <c r="A178" s="441" t="s">
        <v>260</v>
      </c>
      <c r="B178" s="408"/>
      <c r="C178" s="408"/>
      <c r="D178" s="409"/>
      <c r="E178" s="490" t="s">
        <v>367</v>
      </c>
      <c r="F178" s="472"/>
      <c r="G178" s="472"/>
      <c r="H178" s="472"/>
      <c r="I178" s="472"/>
      <c r="J178" s="472"/>
      <c r="K178" s="472"/>
      <c r="L178" s="472"/>
      <c r="M178" s="472"/>
      <c r="N178" s="472"/>
      <c r="O178" s="472"/>
      <c r="P178" s="472"/>
      <c r="Q178" s="472"/>
      <c r="R178" s="472"/>
      <c r="S178" s="472"/>
      <c r="T178" s="472"/>
      <c r="U178" s="472"/>
      <c r="V178" s="472"/>
      <c r="W178" s="472"/>
      <c r="X178" s="472"/>
      <c r="Y178" s="472"/>
      <c r="Z178" s="472"/>
      <c r="AA178" s="472"/>
      <c r="AB178" s="472"/>
      <c r="AC178" s="472"/>
      <c r="AD178" s="472"/>
      <c r="AE178" s="472"/>
      <c r="AF178" s="472"/>
      <c r="AG178" s="472"/>
      <c r="AH178" s="472"/>
      <c r="AI178" s="472"/>
      <c r="AJ178" s="472"/>
      <c r="AK178" s="472"/>
      <c r="AL178" s="472"/>
      <c r="AM178" s="472"/>
      <c r="AN178" s="472"/>
      <c r="AO178" s="472"/>
      <c r="AP178" s="472"/>
      <c r="AQ178" s="472"/>
      <c r="AR178" s="472"/>
      <c r="AS178" s="472"/>
      <c r="AT178" s="472"/>
      <c r="AU178" s="472"/>
      <c r="AV178" s="472"/>
      <c r="AW178" s="472"/>
      <c r="AX178" s="472"/>
      <c r="AY178" s="472"/>
      <c r="AZ178" s="472"/>
      <c r="BA178" s="472"/>
      <c r="BB178" s="472"/>
      <c r="BC178" s="472"/>
      <c r="BD178" s="472"/>
      <c r="BE178" s="472"/>
      <c r="BF178" s="514" t="s">
        <v>400</v>
      </c>
      <c r="BG178" s="515"/>
      <c r="BH178" s="515"/>
      <c r="BI178" s="516"/>
      <c r="BJ178" s="55"/>
      <c r="BP178" s="27"/>
      <c r="BQ178" s="27"/>
      <c r="BR178" s="27"/>
    </row>
    <row r="179" spans="1:70" s="29" customFormat="1" ht="75" customHeight="1" thickBot="1" x14ac:dyDescent="0.55000000000000004">
      <c r="A179" s="441" t="s">
        <v>261</v>
      </c>
      <c r="B179" s="408"/>
      <c r="C179" s="408"/>
      <c r="D179" s="409"/>
      <c r="E179" s="490" t="s">
        <v>420</v>
      </c>
      <c r="F179" s="472"/>
      <c r="G179" s="472"/>
      <c r="H179" s="472"/>
      <c r="I179" s="472"/>
      <c r="J179" s="472"/>
      <c r="K179" s="472"/>
      <c r="L179" s="472"/>
      <c r="M179" s="472"/>
      <c r="N179" s="472"/>
      <c r="O179" s="472"/>
      <c r="P179" s="472"/>
      <c r="Q179" s="472"/>
      <c r="R179" s="472"/>
      <c r="S179" s="472"/>
      <c r="T179" s="472"/>
      <c r="U179" s="472"/>
      <c r="V179" s="472"/>
      <c r="W179" s="472"/>
      <c r="X179" s="472"/>
      <c r="Y179" s="472"/>
      <c r="Z179" s="472"/>
      <c r="AA179" s="472"/>
      <c r="AB179" s="472"/>
      <c r="AC179" s="472"/>
      <c r="AD179" s="472"/>
      <c r="AE179" s="472"/>
      <c r="AF179" s="472"/>
      <c r="AG179" s="472"/>
      <c r="AH179" s="472"/>
      <c r="AI179" s="472"/>
      <c r="AJ179" s="472"/>
      <c r="AK179" s="472"/>
      <c r="AL179" s="472"/>
      <c r="AM179" s="472"/>
      <c r="AN179" s="472"/>
      <c r="AO179" s="472"/>
      <c r="AP179" s="472"/>
      <c r="AQ179" s="472"/>
      <c r="AR179" s="472"/>
      <c r="AS179" s="472"/>
      <c r="AT179" s="472"/>
      <c r="AU179" s="472"/>
      <c r="AV179" s="472"/>
      <c r="AW179" s="472"/>
      <c r="AX179" s="472"/>
      <c r="AY179" s="472"/>
      <c r="AZ179" s="472"/>
      <c r="BA179" s="472"/>
      <c r="BB179" s="472"/>
      <c r="BC179" s="472"/>
      <c r="BD179" s="472"/>
      <c r="BE179" s="472"/>
      <c r="BF179" s="514" t="s">
        <v>401</v>
      </c>
      <c r="BG179" s="515"/>
      <c r="BH179" s="515"/>
      <c r="BI179" s="516"/>
      <c r="BJ179" s="58"/>
      <c r="BK179" s="78"/>
      <c r="BL179" s="31"/>
      <c r="BM179" s="31"/>
    </row>
    <row r="180" spans="1:70" s="39" customFormat="1" ht="56.25" customHeight="1" x14ac:dyDescent="0.4">
      <c r="A180" s="476" t="s">
        <v>138</v>
      </c>
      <c r="B180" s="477"/>
      <c r="C180" s="477"/>
      <c r="D180" s="478"/>
      <c r="E180" s="506" t="s">
        <v>368</v>
      </c>
      <c r="F180" s="507"/>
      <c r="G180" s="507"/>
      <c r="H180" s="507"/>
      <c r="I180" s="507"/>
      <c r="J180" s="507"/>
      <c r="K180" s="507"/>
      <c r="L180" s="507"/>
      <c r="M180" s="507"/>
      <c r="N180" s="507"/>
      <c r="O180" s="507"/>
      <c r="P180" s="507"/>
      <c r="Q180" s="507"/>
      <c r="R180" s="507"/>
      <c r="S180" s="507"/>
      <c r="T180" s="507"/>
      <c r="U180" s="507"/>
      <c r="V180" s="507"/>
      <c r="W180" s="507"/>
      <c r="X180" s="507"/>
      <c r="Y180" s="507"/>
      <c r="Z180" s="507"/>
      <c r="AA180" s="507"/>
      <c r="AB180" s="507"/>
      <c r="AC180" s="507"/>
      <c r="AD180" s="507"/>
      <c r="AE180" s="507"/>
      <c r="AF180" s="507"/>
      <c r="AG180" s="507"/>
      <c r="AH180" s="507"/>
      <c r="AI180" s="507"/>
      <c r="AJ180" s="507"/>
      <c r="AK180" s="507"/>
      <c r="AL180" s="507"/>
      <c r="AM180" s="507"/>
      <c r="AN180" s="507"/>
      <c r="AO180" s="507"/>
      <c r="AP180" s="507"/>
      <c r="AQ180" s="507"/>
      <c r="AR180" s="507"/>
      <c r="AS180" s="507"/>
      <c r="AT180" s="507"/>
      <c r="AU180" s="507"/>
      <c r="AV180" s="507"/>
      <c r="AW180" s="507"/>
      <c r="AX180" s="507"/>
      <c r="AY180" s="507"/>
      <c r="AZ180" s="507"/>
      <c r="BA180" s="507"/>
      <c r="BB180" s="507"/>
      <c r="BC180" s="507"/>
      <c r="BD180" s="507"/>
      <c r="BE180" s="545"/>
      <c r="BF180" s="542" t="s">
        <v>220</v>
      </c>
      <c r="BG180" s="527"/>
      <c r="BH180" s="527"/>
      <c r="BI180" s="528"/>
      <c r="BJ180" s="56"/>
      <c r="BK180" s="67"/>
      <c r="BL180" s="67"/>
      <c r="BM180" s="67"/>
    </row>
    <row r="181" spans="1:70" s="39" customFormat="1" ht="46.5" customHeight="1" x14ac:dyDescent="0.4">
      <c r="A181" s="339" t="s">
        <v>139</v>
      </c>
      <c r="B181" s="340"/>
      <c r="C181" s="340"/>
      <c r="D181" s="341"/>
      <c r="E181" s="546" t="s">
        <v>440</v>
      </c>
      <c r="F181" s="547"/>
      <c r="G181" s="547"/>
      <c r="H181" s="547"/>
      <c r="I181" s="547"/>
      <c r="J181" s="547"/>
      <c r="K181" s="547"/>
      <c r="L181" s="547"/>
      <c r="M181" s="547"/>
      <c r="N181" s="547"/>
      <c r="O181" s="547"/>
      <c r="P181" s="547"/>
      <c r="Q181" s="547"/>
      <c r="R181" s="547"/>
      <c r="S181" s="547"/>
      <c r="T181" s="547"/>
      <c r="U181" s="547"/>
      <c r="V181" s="547"/>
      <c r="W181" s="547"/>
      <c r="X181" s="547"/>
      <c r="Y181" s="547"/>
      <c r="Z181" s="547"/>
      <c r="AA181" s="547"/>
      <c r="AB181" s="547"/>
      <c r="AC181" s="547"/>
      <c r="AD181" s="547"/>
      <c r="AE181" s="547"/>
      <c r="AF181" s="547"/>
      <c r="AG181" s="547"/>
      <c r="AH181" s="547"/>
      <c r="AI181" s="547"/>
      <c r="AJ181" s="547"/>
      <c r="AK181" s="547"/>
      <c r="AL181" s="547"/>
      <c r="AM181" s="547"/>
      <c r="AN181" s="547"/>
      <c r="AO181" s="547"/>
      <c r="AP181" s="547"/>
      <c r="AQ181" s="547"/>
      <c r="AR181" s="547"/>
      <c r="AS181" s="547"/>
      <c r="AT181" s="547"/>
      <c r="AU181" s="547"/>
      <c r="AV181" s="547"/>
      <c r="AW181" s="547"/>
      <c r="AX181" s="547"/>
      <c r="AY181" s="547"/>
      <c r="AZ181" s="547"/>
      <c r="BA181" s="547"/>
      <c r="BB181" s="547"/>
      <c r="BC181" s="547"/>
      <c r="BD181" s="547"/>
      <c r="BE181" s="548"/>
      <c r="BF181" s="565" t="s">
        <v>225</v>
      </c>
      <c r="BG181" s="566"/>
      <c r="BH181" s="566"/>
      <c r="BI181" s="567"/>
      <c r="BJ181" s="56"/>
      <c r="BK181" s="67"/>
      <c r="BL181" s="67"/>
      <c r="BM181" s="67"/>
    </row>
    <row r="182" spans="1:70" s="39" customFormat="1" ht="51.75" customHeight="1" x14ac:dyDescent="0.4">
      <c r="A182" s="339" t="s">
        <v>140</v>
      </c>
      <c r="B182" s="340"/>
      <c r="C182" s="340"/>
      <c r="D182" s="341"/>
      <c r="E182" s="549" t="s">
        <v>432</v>
      </c>
      <c r="F182" s="550"/>
      <c r="G182" s="550"/>
      <c r="H182" s="550"/>
      <c r="I182" s="550"/>
      <c r="J182" s="550"/>
      <c r="K182" s="550"/>
      <c r="L182" s="550"/>
      <c r="M182" s="550"/>
      <c r="N182" s="550"/>
      <c r="O182" s="550"/>
      <c r="P182" s="550"/>
      <c r="Q182" s="550"/>
      <c r="R182" s="550"/>
      <c r="S182" s="550"/>
      <c r="T182" s="550"/>
      <c r="U182" s="550"/>
      <c r="V182" s="550"/>
      <c r="W182" s="550"/>
      <c r="X182" s="550"/>
      <c r="Y182" s="550"/>
      <c r="Z182" s="550"/>
      <c r="AA182" s="550"/>
      <c r="AB182" s="550"/>
      <c r="AC182" s="550"/>
      <c r="AD182" s="550"/>
      <c r="AE182" s="550"/>
      <c r="AF182" s="550"/>
      <c r="AG182" s="550"/>
      <c r="AH182" s="550"/>
      <c r="AI182" s="550"/>
      <c r="AJ182" s="550"/>
      <c r="AK182" s="550"/>
      <c r="AL182" s="550"/>
      <c r="AM182" s="550"/>
      <c r="AN182" s="550"/>
      <c r="AO182" s="550"/>
      <c r="AP182" s="550"/>
      <c r="AQ182" s="550"/>
      <c r="AR182" s="550"/>
      <c r="AS182" s="550"/>
      <c r="AT182" s="550"/>
      <c r="AU182" s="550"/>
      <c r="AV182" s="550"/>
      <c r="AW182" s="550"/>
      <c r="AX182" s="550"/>
      <c r="AY182" s="550"/>
      <c r="AZ182" s="550"/>
      <c r="BA182" s="550"/>
      <c r="BB182" s="550"/>
      <c r="BC182" s="550"/>
      <c r="BD182" s="550"/>
      <c r="BE182" s="571"/>
      <c r="BF182" s="342" t="s">
        <v>181</v>
      </c>
      <c r="BG182" s="343"/>
      <c r="BH182" s="343"/>
      <c r="BI182" s="344"/>
      <c r="BJ182" s="56"/>
      <c r="BK182" s="67"/>
      <c r="BL182" s="67"/>
      <c r="BM182" s="67"/>
    </row>
    <row r="183" spans="1:70" s="39" customFormat="1" ht="49.5" customHeight="1" x14ac:dyDescent="0.4">
      <c r="A183" s="339" t="s">
        <v>142</v>
      </c>
      <c r="B183" s="340"/>
      <c r="C183" s="340"/>
      <c r="D183" s="341"/>
      <c r="E183" s="549" t="s">
        <v>284</v>
      </c>
      <c r="F183" s="550"/>
      <c r="G183" s="550"/>
      <c r="H183" s="550"/>
      <c r="I183" s="550"/>
      <c r="J183" s="550"/>
      <c r="K183" s="550"/>
      <c r="L183" s="550"/>
      <c r="M183" s="550"/>
      <c r="N183" s="550"/>
      <c r="O183" s="550"/>
      <c r="P183" s="550"/>
      <c r="Q183" s="550"/>
      <c r="R183" s="550"/>
      <c r="S183" s="550"/>
      <c r="T183" s="550"/>
      <c r="U183" s="550"/>
      <c r="V183" s="550"/>
      <c r="W183" s="550"/>
      <c r="X183" s="550"/>
      <c r="Y183" s="550"/>
      <c r="Z183" s="550"/>
      <c r="AA183" s="550"/>
      <c r="AB183" s="550"/>
      <c r="AC183" s="550"/>
      <c r="AD183" s="550"/>
      <c r="AE183" s="550"/>
      <c r="AF183" s="550"/>
      <c r="AG183" s="550"/>
      <c r="AH183" s="550"/>
      <c r="AI183" s="550"/>
      <c r="AJ183" s="550"/>
      <c r="AK183" s="550"/>
      <c r="AL183" s="550"/>
      <c r="AM183" s="550"/>
      <c r="AN183" s="550"/>
      <c r="AO183" s="550"/>
      <c r="AP183" s="550"/>
      <c r="AQ183" s="550"/>
      <c r="AR183" s="550"/>
      <c r="AS183" s="550"/>
      <c r="AT183" s="550"/>
      <c r="AU183" s="550"/>
      <c r="AV183" s="550"/>
      <c r="AW183" s="550"/>
      <c r="AX183" s="550"/>
      <c r="AY183" s="550"/>
      <c r="AZ183" s="550"/>
      <c r="BA183" s="550"/>
      <c r="BB183" s="550"/>
      <c r="BC183" s="550"/>
      <c r="BD183" s="550"/>
      <c r="BE183" s="571"/>
      <c r="BF183" s="342" t="s">
        <v>180</v>
      </c>
      <c r="BG183" s="343"/>
      <c r="BH183" s="343"/>
      <c r="BI183" s="344"/>
      <c r="BJ183" s="56"/>
      <c r="BK183" s="67"/>
      <c r="BL183" s="67"/>
      <c r="BM183" s="67"/>
    </row>
    <row r="184" spans="1:70" s="39" customFormat="1" ht="48" customHeight="1" x14ac:dyDescent="0.4">
      <c r="A184" s="339" t="s">
        <v>143</v>
      </c>
      <c r="B184" s="340"/>
      <c r="C184" s="340"/>
      <c r="D184" s="341"/>
      <c r="E184" s="582" t="s">
        <v>254</v>
      </c>
      <c r="F184" s="550"/>
      <c r="G184" s="550"/>
      <c r="H184" s="550"/>
      <c r="I184" s="550"/>
      <c r="J184" s="550"/>
      <c r="K184" s="550"/>
      <c r="L184" s="550"/>
      <c r="M184" s="550"/>
      <c r="N184" s="550"/>
      <c r="O184" s="550"/>
      <c r="P184" s="550"/>
      <c r="Q184" s="550"/>
      <c r="R184" s="550"/>
      <c r="S184" s="550"/>
      <c r="T184" s="550"/>
      <c r="U184" s="550"/>
      <c r="V184" s="550"/>
      <c r="W184" s="550"/>
      <c r="X184" s="550"/>
      <c r="Y184" s="550"/>
      <c r="Z184" s="550"/>
      <c r="AA184" s="550"/>
      <c r="AB184" s="550"/>
      <c r="AC184" s="550"/>
      <c r="AD184" s="550"/>
      <c r="AE184" s="550"/>
      <c r="AF184" s="550"/>
      <c r="AG184" s="550"/>
      <c r="AH184" s="550"/>
      <c r="AI184" s="550"/>
      <c r="AJ184" s="550"/>
      <c r="AK184" s="550"/>
      <c r="AL184" s="550"/>
      <c r="AM184" s="550"/>
      <c r="AN184" s="550"/>
      <c r="AO184" s="550"/>
      <c r="AP184" s="550"/>
      <c r="AQ184" s="550"/>
      <c r="AR184" s="550"/>
      <c r="AS184" s="550"/>
      <c r="AT184" s="550"/>
      <c r="AU184" s="550"/>
      <c r="AV184" s="550"/>
      <c r="AW184" s="550"/>
      <c r="AX184" s="550"/>
      <c r="AY184" s="550"/>
      <c r="AZ184" s="550"/>
      <c r="BA184" s="550"/>
      <c r="BB184" s="550"/>
      <c r="BC184" s="550"/>
      <c r="BD184" s="550"/>
      <c r="BE184" s="571"/>
      <c r="BF184" s="342" t="s">
        <v>182</v>
      </c>
      <c r="BG184" s="343"/>
      <c r="BH184" s="343"/>
      <c r="BI184" s="344"/>
      <c r="BJ184" s="56"/>
      <c r="BK184" s="67"/>
      <c r="BL184" s="67"/>
      <c r="BM184" s="67"/>
    </row>
    <row r="185" spans="1:70" s="39" customFormat="1" ht="57.75" customHeight="1" x14ac:dyDescent="0.4">
      <c r="A185" s="339" t="s">
        <v>144</v>
      </c>
      <c r="B185" s="340"/>
      <c r="C185" s="340"/>
      <c r="D185" s="341"/>
      <c r="E185" s="582" t="s">
        <v>317</v>
      </c>
      <c r="F185" s="550"/>
      <c r="G185" s="550"/>
      <c r="H185" s="550"/>
      <c r="I185" s="550"/>
      <c r="J185" s="550"/>
      <c r="K185" s="550"/>
      <c r="L185" s="550"/>
      <c r="M185" s="550"/>
      <c r="N185" s="550"/>
      <c r="O185" s="550"/>
      <c r="P185" s="550"/>
      <c r="Q185" s="550"/>
      <c r="R185" s="550"/>
      <c r="S185" s="550"/>
      <c r="T185" s="550"/>
      <c r="U185" s="550"/>
      <c r="V185" s="550"/>
      <c r="W185" s="550"/>
      <c r="X185" s="550"/>
      <c r="Y185" s="550"/>
      <c r="Z185" s="550"/>
      <c r="AA185" s="550"/>
      <c r="AB185" s="550"/>
      <c r="AC185" s="550"/>
      <c r="AD185" s="550"/>
      <c r="AE185" s="550"/>
      <c r="AF185" s="550"/>
      <c r="AG185" s="550"/>
      <c r="AH185" s="550"/>
      <c r="AI185" s="550"/>
      <c r="AJ185" s="550"/>
      <c r="AK185" s="550"/>
      <c r="AL185" s="550"/>
      <c r="AM185" s="550"/>
      <c r="AN185" s="550"/>
      <c r="AO185" s="550"/>
      <c r="AP185" s="550"/>
      <c r="AQ185" s="550"/>
      <c r="AR185" s="550"/>
      <c r="AS185" s="550"/>
      <c r="AT185" s="550"/>
      <c r="AU185" s="550"/>
      <c r="AV185" s="550"/>
      <c r="AW185" s="550"/>
      <c r="AX185" s="550"/>
      <c r="AY185" s="550"/>
      <c r="AZ185" s="550"/>
      <c r="BA185" s="550"/>
      <c r="BB185" s="550"/>
      <c r="BC185" s="550"/>
      <c r="BD185" s="550"/>
      <c r="BE185" s="571"/>
      <c r="BF185" s="342" t="s">
        <v>183</v>
      </c>
      <c r="BG185" s="343"/>
      <c r="BH185" s="343"/>
      <c r="BI185" s="344"/>
      <c r="BJ185" s="56"/>
      <c r="BK185" s="67"/>
      <c r="BL185" s="67"/>
      <c r="BM185" s="67"/>
    </row>
    <row r="186" spans="1:70" s="39" customFormat="1" ht="51.75" customHeight="1" x14ac:dyDescent="0.4">
      <c r="A186" s="339" t="s">
        <v>198</v>
      </c>
      <c r="B186" s="340"/>
      <c r="C186" s="340"/>
      <c r="D186" s="341"/>
      <c r="E186" s="345" t="s">
        <v>369</v>
      </c>
      <c r="F186" s="346"/>
      <c r="G186" s="346"/>
      <c r="H186" s="346"/>
      <c r="I186" s="346"/>
      <c r="J186" s="346"/>
      <c r="K186" s="346"/>
      <c r="L186" s="346"/>
      <c r="M186" s="346"/>
      <c r="N186" s="346"/>
      <c r="O186" s="346"/>
      <c r="P186" s="346"/>
      <c r="Q186" s="346"/>
      <c r="R186" s="346"/>
      <c r="S186" s="346"/>
      <c r="T186" s="346"/>
      <c r="U186" s="346"/>
      <c r="V186" s="346"/>
      <c r="W186" s="346"/>
      <c r="X186" s="346"/>
      <c r="Y186" s="346"/>
      <c r="Z186" s="346"/>
      <c r="AA186" s="346"/>
      <c r="AB186" s="346"/>
      <c r="AC186" s="346"/>
      <c r="AD186" s="346"/>
      <c r="AE186" s="346"/>
      <c r="AF186" s="346"/>
      <c r="AG186" s="346"/>
      <c r="AH186" s="346"/>
      <c r="AI186" s="346"/>
      <c r="AJ186" s="346"/>
      <c r="AK186" s="346"/>
      <c r="AL186" s="346"/>
      <c r="AM186" s="346"/>
      <c r="AN186" s="346"/>
      <c r="AO186" s="346"/>
      <c r="AP186" s="346"/>
      <c r="AQ186" s="346"/>
      <c r="AR186" s="346"/>
      <c r="AS186" s="346"/>
      <c r="AT186" s="346"/>
      <c r="AU186" s="346"/>
      <c r="AV186" s="346"/>
      <c r="AW186" s="346"/>
      <c r="AX186" s="346"/>
      <c r="AY186" s="346"/>
      <c r="AZ186" s="346"/>
      <c r="BA186" s="346"/>
      <c r="BB186" s="346"/>
      <c r="BC186" s="346"/>
      <c r="BD186" s="346"/>
      <c r="BE186" s="517"/>
      <c r="BF186" s="342" t="s">
        <v>333</v>
      </c>
      <c r="BG186" s="343"/>
      <c r="BH186" s="343"/>
      <c r="BI186" s="344"/>
      <c r="BJ186" s="56"/>
      <c r="BK186" s="67"/>
      <c r="BL186" s="67"/>
      <c r="BM186" s="67"/>
    </row>
    <row r="187" spans="1:70" s="39" customFormat="1" ht="48" customHeight="1" x14ac:dyDescent="0.4">
      <c r="A187" s="441" t="s">
        <v>199</v>
      </c>
      <c r="B187" s="408"/>
      <c r="C187" s="408"/>
      <c r="D187" s="409"/>
      <c r="E187" s="473" t="s">
        <v>370</v>
      </c>
      <c r="F187" s="474"/>
      <c r="G187" s="474"/>
      <c r="H187" s="474"/>
      <c r="I187" s="474"/>
      <c r="J187" s="474"/>
      <c r="K187" s="474"/>
      <c r="L187" s="474"/>
      <c r="M187" s="474"/>
      <c r="N187" s="474"/>
      <c r="O187" s="474"/>
      <c r="P187" s="474"/>
      <c r="Q187" s="474"/>
      <c r="R187" s="474"/>
      <c r="S187" s="474"/>
      <c r="T187" s="474"/>
      <c r="U187" s="474"/>
      <c r="V187" s="474"/>
      <c r="W187" s="474"/>
      <c r="X187" s="474"/>
      <c r="Y187" s="474"/>
      <c r="Z187" s="474"/>
      <c r="AA187" s="474"/>
      <c r="AB187" s="474"/>
      <c r="AC187" s="474"/>
      <c r="AD187" s="474"/>
      <c r="AE187" s="474"/>
      <c r="AF187" s="474"/>
      <c r="AG187" s="474"/>
      <c r="AH187" s="474"/>
      <c r="AI187" s="474"/>
      <c r="AJ187" s="474"/>
      <c r="AK187" s="474"/>
      <c r="AL187" s="474"/>
      <c r="AM187" s="474"/>
      <c r="AN187" s="474"/>
      <c r="AO187" s="474"/>
      <c r="AP187" s="474"/>
      <c r="AQ187" s="474"/>
      <c r="AR187" s="474"/>
      <c r="AS187" s="474"/>
      <c r="AT187" s="474"/>
      <c r="AU187" s="474"/>
      <c r="AV187" s="474"/>
      <c r="AW187" s="474"/>
      <c r="AX187" s="474"/>
      <c r="AY187" s="474"/>
      <c r="AZ187" s="474"/>
      <c r="BA187" s="474"/>
      <c r="BB187" s="474"/>
      <c r="BC187" s="474"/>
      <c r="BD187" s="474"/>
      <c r="BE187" s="475"/>
      <c r="BF187" s="514" t="s">
        <v>191</v>
      </c>
      <c r="BG187" s="515"/>
      <c r="BH187" s="515"/>
      <c r="BI187" s="516"/>
      <c r="BJ187" s="56"/>
      <c r="BK187" s="67"/>
      <c r="BL187" s="67"/>
      <c r="BM187" s="67"/>
    </row>
    <row r="188" spans="1:70" s="88" customFormat="1" ht="53.25" customHeight="1" x14ac:dyDescent="0.4">
      <c r="A188" s="441" t="s">
        <v>200</v>
      </c>
      <c r="B188" s="408"/>
      <c r="C188" s="408"/>
      <c r="D188" s="409"/>
      <c r="E188" s="472" t="s">
        <v>371</v>
      </c>
      <c r="F188" s="472"/>
      <c r="G188" s="472"/>
      <c r="H188" s="472"/>
      <c r="I188" s="472"/>
      <c r="J188" s="472"/>
      <c r="K188" s="472"/>
      <c r="L188" s="472"/>
      <c r="M188" s="472"/>
      <c r="N188" s="472"/>
      <c r="O188" s="472"/>
      <c r="P188" s="472"/>
      <c r="Q188" s="472"/>
      <c r="R188" s="472"/>
      <c r="S188" s="472"/>
      <c r="T188" s="472"/>
      <c r="U188" s="472"/>
      <c r="V188" s="472"/>
      <c r="W188" s="472"/>
      <c r="X188" s="472"/>
      <c r="Y188" s="472"/>
      <c r="Z188" s="472"/>
      <c r="AA188" s="472"/>
      <c r="AB188" s="472"/>
      <c r="AC188" s="472"/>
      <c r="AD188" s="472"/>
      <c r="AE188" s="472"/>
      <c r="AF188" s="472"/>
      <c r="AG188" s="472"/>
      <c r="AH188" s="472"/>
      <c r="AI188" s="472"/>
      <c r="AJ188" s="472"/>
      <c r="AK188" s="472"/>
      <c r="AL188" s="472"/>
      <c r="AM188" s="472"/>
      <c r="AN188" s="472"/>
      <c r="AO188" s="472"/>
      <c r="AP188" s="472"/>
      <c r="AQ188" s="472"/>
      <c r="AR188" s="472"/>
      <c r="AS188" s="472"/>
      <c r="AT188" s="472"/>
      <c r="AU188" s="472"/>
      <c r="AV188" s="472"/>
      <c r="AW188" s="472"/>
      <c r="AX188" s="472"/>
      <c r="AY188" s="472"/>
      <c r="AZ188" s="472"/>
      <c r="BA188" s="472"/>
      <c r="BB188" s="472"/>
      <c r="BC188" s="472"/>
      <c r="BD188" s="472"/>
      <c r="BE188" s="499"/>
      <c r="BF188" s="529" t="s">
        <v>244</v>
      </c>
      <c r="BG188" s="530"/>
      <c r="BH188" s="530"/>
      <c r="BI188" s="531"/>
      <c r="BJ188" s="198"/>
      <c r="BK188" s="87"/>
      <c r="BL188" s="87"/>
      <c r="BM188" s="87"/>
    </row>
    <row r="189" spans="1:70" s="39" customFormat="1" ht="49.5" customHeight="1" x14ac:dyDescent="0.4">
      <c r="A189" s="441" t="s">
        <v>201</v>
      </c>
      <c r="B189" s="408"/>
      <c r="C189" s="408"/>
      <c r="D189" s="409"/>
      <c r="E189" s="511" t="s">
        <v>445</v>
      </c>
      <c r="F189" s="512"/>
      <c r="G189" s="512"/>
      <c r="H189" s="512"/>
      <c r="I189" s="512"/>
      <c r="J189" s="512"/>
      <c r="K189" s="512"/>
      <c r="L189" s="512"/>
      <c r="M189" s="512"/>
      <c r="N189" s="512"/>
      <c r="O189" s="512"/>
      <c r="P189" s="512"/>
      <c r="Q189" s="512"/>
      <c r="R189" s="512"/>
      <c r="S189" s="512"/>
      <c r="T189" s="512"/>
      <c r="U189" s="512"/>
      <c r="V189" s="512"/>
      <c r="W189" s="512"/>
      <c r="X189" s="512"/>
      <c r="Y189" s="512"/>
      <c r="Z189" s="512"/>
      <c r="AA189" s="512"/>
      <c r="AB189" s="512"/>
      <c r="AC189" s="512"/>
      <c r="AD189" s="512"/>
      <c r="AE189" s="512"/>
      <c r="AF189" s="512"/>
      <c r="AG189" s="512"/>
      <c r="AH189" s="512"/>
      <c r="AI189" s="512"/>
      <c r="AJ189" s="512"/>
      <c r="AK189" s="512"/>
      <c r="AL189" s="512"/>
      <c r="AM189" s="512"/>
      <c r="AN189" s="512"/>
      <c r="AO189" s="512"/>
      <c r="AP189" s="512"/>
      <c r="AQ189" s="512"/>
      <c r="AR189" s="512"/>
      <c r="AS189" s="512"/>
      <c r="AT189" s="512"/>
      <c r="AU189" s="512"/>
      <c r="AV189" s="512"/>
      <c r="AW189" s="512"/>
      <c r="AX189" s="512"/>
      <c r="AY189" s="512"/>
      <c r="AZ189" s="512"/>
      <c r="BA189" s="512"/>
      <c r="BB189" s="512"/>
      <c r="BC189" s="512"/>
      <c r="BD189" s="512"/>
      <c r="BE189" s="513"/>
      <c r="BF189" s="514" t="s">
        <v>229</v>
      </c>
      <c r="BG189" s="515"/>
      <c r="BH189" s="515"/>
      <c r="BI189" s="516"/>
      <c r="BJ189" s="56"/>
      <c r="BK189" s="67"/>
      <c r="BL189" s="67"/>
      <c r="BM189" s="67"/>
    </row>
    <row r="190" spans="1:70" s="39" customFormat="1" ht="51.75" customHeight="1" x14ac:dyDescent="0.4">
      <c r="A190" s="441" t="s">
        <v>202</v>
      </c>
      <c r="B190" s="408"/>
      <c r="C190" s="408"/>
      <c r="D190" s="409"/>
      <c r="E190" s="347" t="s">
        <v>435</v>
      </c>
      <c r="F190" s="472"/>
      <c r="G190" s="472"/>
      <c r="H190" s="472"/>
      <c r="I190" s="472"/>
      <c r="J190" s="472"/>
      <c r="K190" s="472"/>
      <c r="L190" s="472"/>
      <c r="M190" s="472"/>
      <c r="N190" s="472"/>
      <c r="O190" s="472"/>
      <c r="P190" s="472"/>
      <c r="Q190" s="472"/>
      <c r="R190" s="472"/>
      <c r="S190" s="472"/>
      <c r="T190" s="472"/>
      <c r="U190" s="472"/>
      <c r="V190" s="472"/>
      <c r="W190" s="472"/>
      <c r="X190" s="472"/>
      <c r="Y190" s="472"/>
      <c r="Z190" s="472"/>
      <c r="AA190" s="472"/>
      <c r="AB190" s="472"/>
      <c r="AC190" s="472"/>
      <c r="AD190" s="472"/>
      <c r="AE190" s="472"/>
      <c r="AF190" s="472"/>
      <c r="AG190" s="472"/>
      <c r="AH190" s="472"/>
      <c r="AI190" s="472"/>
      <c r="AJ190" s="472"/>
      <c r="AK190" s="472"/>
      <c r="AL190" s="472"/>
      <c r="AM190" s="472"/>
      <c r="AN190" s="472"/>
      <c r="AO190" s="472"/>
      <c r="AP190" s="472"/>
      <c r="AQ190" s="472"/>
      <c r="AR190" s="472"/>
      <c r="AS190" s="472"/>
      <c r="AT190" s="472"/>
      <c r="AU190" s="472"/>
      <c r="AV190" s="472"/>
      <c r="AW190" s="472"/>
      <c r="AX190" s="472"/>
      <c r="AY190" s="472"/>
      <c r="AZ190" s="472"/>
      <c r="BA190" s="472"/>
      <c r="BB190" s="472"/>
      <c r="BC190" s="472"/>
      <c r="BD190" s="472"/>
      <c r="BE190" s="499"/>
      <c r="BF190" s="514" t="s">
        <v>246</v>
      </c>
      <c r="BG190" s="515"/>
      <c r="BH190" s="515"/>
      <c r="BI190" s="516"/>
      <c r="BJ190" s="56"/>
      <c r="BK190" s="67"/>
      <c r="BL190" s="67"/>
      <c r="BM190" s="67"/>
    </row>
    <row r="191" spans="1:70" s="39" customFormat="1" ht="51.75" customHeight="1" x14ac:dyDescent="0.4">
      <c r="A191" s="558" t="s">
        <v>204</v>
      </c>
      <c r="B191" s="559"/>
      <c r="C191" s="559"/>
      <c r="D191" s="560"/>
      <c r="E191" s="519" t="s">
        <v>324</v>
      </c>
      <c r="F191" s="519"/>
      <c r="G191" s="519"/>
      <c r="H191" s="519"/>
      <c r="I191" s="519"/>
      <c r="J191" s="519"/>
      <c r="K191" s="519"/>
      <c r="L191" s="519"/>
      <c r="M191" s="519"/>
      <c r="N191" s="519"/>
      <c r="O191" s="519"/>
      <c r="P191" s="519"/>
      <c r="Q191" s="519"/>
      <c r="R191" s="519"/>
      <c r="S191" s="519"/>
      <c r="T191" s="519"/>
      <c r="U191" s="519"/>
      <c r="V191" s="519"/>
      <c r="W191" s="519"/>
      <c r="X191" s="519"/>
      <c r="Y191" s="519"/>
      <c r="Z191" s="519"/>
      <c r="AA191" s="519"/>
      <c r="AB191" s="519"/>
      <c r="AC191" s="519"/>
      <c r="AD191" s="519"/>
      <c r="AE191" s="519"/>
      <c r="AF191" s="519"/>
      <c r="AG191" s="519"/>
      <c r="AH191" s="519"/>
      <c r="AI191" s="519"/>
      <c r="AJ191" s="519"/>
      <c r="AK191" s="519"/>
      <c r="AL191" s="519"/>
      <c r="AM191" s="519"/>
      <c r="AN191" s="519"/>
      <c r="AO191" s="519"/>
      <c r="AP191" s="519"/>
      <c r="AQ191" s="519"/>
      <c r="AR191" s="519"/>
      <c r="AS191" s="519"/>
      <c r="AT191" s="519"/>
      <c r="AU191" s="519"/>
      <c r="AV191" s="519"/>
      <c r="AW191" s="519"/>
      <c r="AX191" s="519"/>
      <c r="AY191" s="519"/>
      <c r="AZ191" s="519"/>
      <c r="BA191" s="519"/>
      <c r="BB191" s="519"/>
      <c r="BC191" s="519"/>
      <c r="BD191" s="519"/>
      <c r="BE191" s="520"/>
      <c r="BF191" s="521" t="s">
        <v>382</v>
      </c>
      <c r="BG191" s="522"/>
      <c r="BH191" s="522"/>
      <c r="BI191" s="523"/>
      <c r="BJ191" s="56"/>
      <c r="BK191" s="67"/>
      <c r="BL191" s="67"/>
      <c r="BM191" s="67"/>
    </row>
    <row r="192" spans="1:70" s="39" customFormat="1" ht="52.5" customHeight="1" x14ac:dyDescent="0.4">
      <c r="A192" s="441" t="s">
        <v>205</v>
      </c>
      <c r="B192" s="408"/>
      <c r="C192" s="408"/>
      <c r="D192" s="409"/>
      <c r="E192" s="472" t="s">
        <v>372</v>
      </c>
      <c r="F192" s="472"/>
      <c r="G192" s="472"/>
      <c r="H192" s="472"/>
      <c r="I192" s="472"/>
      <c r="J192" s="472"/>
      <c r="K192" s="472"/>
      <c r="L192" s="472"/>
      <c r="M192" s="472"/>
      <c r="N192" s="472"/>
      <c r="O192" s="472"/>
      <c r="P192" s="472"/>
      <c r="Q192" s="472"/>
      <c r="R192" s="472"/>
      <c r="S192" s="472"/>
      <c r="T192" s="472"/>
      <c r="U192" s="472"/>
      <c r="V192" s="472"/>
      <c r="W192" s="472"/>
      <c r="X192" s="472"/>
      <c r="Y192" s="472"/>
      <c r="Z192" s="472"/>
      <c r="AA192" s="472"/>
      <c r="AB192" s="472"/>
      <c r="AC192" s="472"/>
      <c r="AD192" s="472"/>
      <c r="AE192" s="472"/>
      <c r="AF192" s="472"/>
      <c r="AG192" s="472"/>
      <c r="AH192" s="472"/>
      <c r="AI192" s="472"/>
      <c r="AJ192" s="472"/>
      <c r="AK192" s="472"/>
      <c r="AL192" s="472"/>
      <c r="AM192" s="472"/>
      <c r="AN192" s="472"/>
      <c r="AO192" s="472"/>
      <c r="AP192" s="472"/>
      <c r="AQ192" s="472"/>
      <c r="AR192" s="472"/>
      <c r="AS192" s="472"/>
      <c r="AT192" s="472"/>
      <c r="AU192" s="472"/>
      <c r="AV192" s="472"/>
      <c r="AW192" s="472"/>
      <c r="AX192" s="472"/>
      <c r="AY192" s="472"/>
      <c r="AZ192" s="472"/>
      <c r="BA192" s="472"/>
      <c r="BB192" s="472"/>
      <c r="BC192" s="472"/>
      <c r="BD192" s="472"/>
      <c r="BE192" s="499"/>
      <c r="BF192" s="514" t="s">
        <v>384</v>
      </c>
      <c r="BG192" s="515"/>
      <c r="BH192" s="515"/>
      <c r="BI192" s="516"/>
      <c r="BJ192" s="56"/>
      <c r="BK192" s="67"/>
      <c r="BL192" s="67"/>
      <c r="BM192" s="67"/>
    </row>
    <row r="193" spans="1:70" s="39" customFormat="1" ht="48" customHeight="1" x14ac:dyDescent="0.4">
      <c r="A193" s="441" t="s">
        <v>231</v>
      </c>
      <c r="B193" s="408"/>
      <c r="C193" s="408"/>
      <c r="D193" s="409"/>
      <c r="E193" s="472" t="s">
        <v>301</v>
      </c>
      <c r="F193" s="472"/>
      <c r="G193" s="472"/>
      <c r="H193" s="472"/>
      <c r="I193" s="472"/>
      <c r="J193" s="472"/>
      <c r="K193" s="472"/>
      <c r="L193" s="472"/>
      <c r="M193" s="472"/>
      <c r="N193" s="472"/>
      <c r="O193" s="472"/>
      <c r="P193" s="472"/>
      <c r="Q193" s="472"/>
      <c r="R193" s="472"/>
      <c r="S193" s="472"/>
      <c r="T193" s="472"/>
      <c r="U193" s="472"/>
      <c r="V193" s="472"/>
      <c r="W193" s="472"/>
      <c r="X193" s="472"/>
      <c r="Y193" s="472"/>
      <c r="Z193" s="472"/>
      <c r="AA193" s="472"/>
      <c r="AB193" s="472"/>
      <c r="AC193" s="472"/>
      <c r="AD193" s="472"/>
      <c r="AE193" s="472"/>
      <c r="AF193" s="472"/>
      <c r="AG193" s="472"/>
      <c r="AH193" s="472"/>
      <c r="AI193" s="472"/>
      <c r="AJ193" s="472"/>
      <c r="AK193" s="472"/>
      <c r="AL193" s="472"/>
      <c r="AM193" s="472"/>
      <c r="AN193" s="472"/>
      <c r="AO193" s="472"/>
      <c r="AP193" s="472"/>
      <c r="AQ193" s="472"/>
      <c r="AR193" s="472"/>
      <c r="AS193" s="472"/>
      <c r="AT193" s="472"/>
      <c r="AU193" s="472"/>
      <c r="AV193" s="472"/>
      <c r="AW193" s="472"/>
      <c r="AX193" s="472"/>
      <c r="AY193" s="472"/>
      <c r="AZ193" s="472"/>
      <c r="BA193" s="472"/>
      <c r="BB193" s="472"/>
      <c r="BC193" s="472"/>
      <c r="BD193" s="472"/>
      <c r="BE193" s="499"/>
      <c r="BF193" s="514" t="s">
        <v>385</v>
      </c>
      <c r="BG193" s="515"/>
      <c r="BH193" s="515"/>
      <c r="BI193" s="516"/>
      <c r="BJ193" s="56"/>
      <c r="BK193" s="67"/>
      <c r="BL193" s="67"/>
      <c r="BM193" s="67"/>
    </row>
    <row r="194" spans="1:70" s="39" customFormat="1" ht="60" customHeight="1" thickBot="1" x14ac:dyDescent="0.45">
      <c r="A194" s="441" t="s">
        <v>232</v>
      </c>
      <c r="B194" s="408"/>
      <c r="C194" s="408"/>
      <c r="D194" s="409"/>
      <c r="E194" s="472" t="s">
        <v>439</v>
      </c>
      <c r="F194" s="472"/>
      <c r="G194" s="472"/>
      <c r="H194" s="472"/>
      <c r="I194" s="472"/>
      <c r="J194" s="472"/>
      <c r="K194" s="472"/>
      <c r="L194" s="472"/>
      <c r="M194" s="472"/>
      <c r="N194" s="472"/>
      <c r="O194" s="472"/>
      <c r="P194" s="472"/>
      <c r="Q194" s="472"/>
      <c r="R194" s="472"/>
      <c r="S194" s="472"/>
      <c r="T194" s="472"/>
      <c r="U194" s="472"/>
      <c r="V194" s="472"/>
      <c r="W194" s="472"/>
      <c r="X194" s="472"/>
      <c r="Y194" s="472"/>
      <c r="Z194" s="472"/>
      <c r="AA194" s="472"/>
      <c r="AB194" s="472"/>
      <c r="AC194" s="472"/>
      <c r="AD194" s="472"/>
      <c r="AE194" s="472"/>
      <c r="AF194" s="472"/>
      <c r="AG194" s="472"/>
      <c r="AH194" s="472"/>
      <c r="AI194" s="472"/>
      <c r="AJ194" s="472"/>
      <c r="AK194" s="472"/>
      <c r="AL194" s="472"/>
      <c r="AM194" s="472"/>
      <c r="AN194" s="472"/>
      <c r="AO194" s="472"/>
      <c r="AP194" s="472"/>
      <c r="AQ194" s="472"/>
      <c r="AR194" s="472"/>
      <c r="AS194" s="472"/>
      <c r="AT194" s="472"/>
      <c r="AU194" s="472"/>
      <c r="AV194" s="472"/>
      <c r="AW194" s="472"/>
      <c r="AX194" s="472"/>
      <c r="AY194" s="472"/>
      <c r="AZ194" s="472"/>
      <c r="BA194" s="472"/>
      <c r="BB194" s="472"/>
      <c r="BC194" s="472"/>
      <c r="BD194" s="472"/>
      <c r="BE194" s="499"/>
      <c r="BF194" s="514" t="s">
        <v>386</v>
      </c>
      <c r="BG194" s="515"/>
      <c r="BH194" s="515"/>
      <c r="BI194" s="516"/>
      <c r="BJ194" s="56"/>
      <c r="BK194" s="67"/>
      <c r="BL194" s="67"/>
      <c r="BM194" s="67"/>
    </row>
    <row r="195" spans="1:70" s="26" customFormat="1" ht="103.5" customHeight="1" thickBot="1" x14ac:dyDescent="0.5">
      <c r="A195" s="350" t="s">
        <v>109</v>
      </c>
      <c r="B195" s="351"/>
      <c r="C195" s="351"/>
      <c r="D195" s="353"/>
      <c r="E195" s="354" t="s">
        <v>110</v>
      </c>
      <c r="F195" s="355"/>
      <c r="G195" s="355"/>
      <c r="H195" s="355"/>
      <c r="I195" s="355"/>
      <c r="J195" s="355"/>
      <c r="K195" s="355"/>
      <c r="L195" s="355"/>
      <c r="M195" s="355"/>
      <c r="N195" s="355"/>
      <c r="O195" s="355"/>
      <c r="P195" s="355"/>
      <c r="Q195" s="355"/>
      <c r="R195" s="355"/>
      <c r="S195" s="355"/>
      <c r="T195" s="355"/>
      <c r="U195" s="355"/>
      <c r="V195" s="355"/>
      <c r="W195" s="355"/>
      <c r="X195" s="355"/>
      <c r="Y195" s="355"/>
      <c r="Z195" s="355"/>
      <c r="AA195" s="355"/>
      <c r="AB195" s="355"/>
      <c r="AC195" s="355"/>
      <c r="AD195" s="355"/>
      <c r="AE195" s="355"/>
      <c r="AF195" s="355"/>
      <c r="AG195" s="355"/>
      <c r="AH195" s="355"/>
      <c r="AI195" s="355"/>
      <c r="AJ195" s="355"/>
      <c r="AK195" s="355"/>
      <c r="AL195" s="355"/>
      <c r="AM195" s="355"/>
      <c r="AN195" s="355"/>
      <c r="AO195" s="355"/>
      <c r="AP195" s="355"/>
      <c r="AQ195" s="355"/>
      <c r="AR195" s="355"/>
      <c r="AS195" s="355"/>
      <c r="AT195" s="355"/>
      <c r="AU195" s="355"/>
      <c r="AV195" s="355"/>
      <c r="AW195" s="355"/>
      <c r="AX195" s="355"/>
      <c r="AY195" s="355"/>
      <c r="AZ195" s="355"/>
      <c r="BA195" s="355"/>
      <c r="BB195" s="355"/>
      <c r="BC195" s="355"/>
      <c r="BD195" s="355"/>
      <c r="BE195" s="356"/>
      <c r="BF195" s="350" t="s">
        <v>147</v>
      </c>
      <c r="BG195" s="351"/>
      <c r="BH195" s="351"/>
      <c r="BI195" s="352"/>
      <c r="BJ195" s="55"/>
      <c r="BK195" s="67"/>
      <c r="BL195" s="67"/>
      <c r="BM195" s="67"/>
      <c r="BP195" s="27"/>
      <c r="BQ195" s="27"/>
      <c r="BR195" s="27"/>
    </row>
    <row r="196" spans="1:70" s="39" customFormat="1" ht="48.75" customHeight="1" x14ac:dyDescent="0.4">
      <c r="A196" s="476" t="s">
        <v>233</v>
      </c>
      <c r="B196" s="477"/>
      <c r="C196" s="477"/>
      <c r="D196" s="478"/>
      <c r="E196" s="562" t="s">
        <v>373</v>
      </c>
      <c r="F196" s="563"/>
      <c r="G196" s="563"/>
      <c r="H196" s="563"/>
      <c r="I196" s="563"/>
      <c r="J196" s="563"/>
      <c r="K196" s="563"/>
      <c r="L196" s="563"/>
      <c r="M196" s="563"/>
      <c r="N196" s="563"/>
      <c r="O196" s="563"/>
      <c r="P196" s="563"/>
      <c r="Q196" s="563"/>
      <c r="R196" s="563"/>
      <c r="S196" s="563"/>
      <c r="T196" s="563"/>
      <c r="U196" s="563"/>
      <c r="V196" s="563"/>
      <c r="W196" s="563"/>
      <c r="X196" s="563"/>
      <c r="Y196" s="563"/>
      <c r="Z196" s="563"/>
      <c r="AA196" s="563"/>
      <c r="AB196" s="563"/>
      <c r="AC196" s="563"/>
      <c r="AD196" s="563"/>
      <c r="AE196" s="563"/>
      <c r="AF196" s="563"/>
      <c r="AG196" s="563"/>
      <c r="AH196" s="563"/>
      <c r="AI196" s="563"/>
      <c r="AJ196" s="563"/>
      <c r="AK196" s="563"/>
      <c r="AL196" s="563"/>
      <c r="AM196" s="563"/>
      <c r="AN196" s="563"/>
      <c r="AO196" s="563"/>
      <c r="AP196" s="563"/>
      <c r="AQ196" s="563"/>
      <c r="AR196" s="563"/>
      <c r="AS196" s="563"/>
      <c r="AT196" s="563"/>
      <c r="AU196" s="563"/>
      <c r="AV196" s="563"/>
      <c r="AW196" s="563"/>
      <c r="AX196" s="563"/>
      <c r="AY196" s="563"/>
      <c r="AZ196" s="563"/>
      <c r="BA196" s="563"/>
      <c r="BB196" s="563"/>
      <c r="BC196" s="563"/>
      <c r="BD196" s="563"/>
      <c r="BE196" s="564"/>
      <c r="BF196" s="526" t="s">
        <v>387</v>
      </c>
      <c r="BG196" s="527"/>
      <c r="BH196" s="527"/>
      <c r="BI196" s="528"/>
      <c r="BJ196" s="56"/>
      <c r="BK196" s="67"/>
      <c r="BL196" s="67"/>
      <c r="BM196" s="67"/>
    </row>
    <row r="197" spans="1:70" s="39" customFormat="1" ht="48" customHeight="1" x14ac:dyDescent="0.4">
      <c r="A197" s="339" t="s">
        <v>234</v>
      </c>
      <c r="B197" s="340"/>
      <c r="C197" s="340"/>
      <c r="D197" s="341"/>
      <c r="E197" s="345" t="s">
        <v>421</v>
      </c>
      <c r="F197" s="346"/>
      <c r="G197" s="346"/>
      <c r="H197" s="346"/>
      <c r="I197" s="346"/>
      <c r="J197" s="346"/>
      <c r="K197" s="346"/>
      <c r="L197" s="346"/>
      <c r="M197" s="346"/>
      <c r="N197" s="346"/>
      <c r="O197" s="346"/>
      <c r="P197" s="346"/>
      <c r="Q197" s="346"/>
      <c r="R197" s="346"/>
      <c r="S197" s="346"/>
      <c r="T197" s="346"/>
      <c r="U197" s="346"/>
      <c r="V197" s="346"/>
      <c r="W197" s="346"/>
      <c r="X197" s="346"/>
      <c r="Y197" s="346"/>
      <c r="Z197" s="346"/>
      <c r="AA197" s="346"/>
      <c r="AB197" s="346"/>
      <c r="AC197" s="346"/>
      <c r="AD197" s="346"/>
      <c r="AE197" s="346"/>
      <c r="AF197" s="346"/>
      <c r="AG197" s="346"/>
      <c r="AH197" s="346"/>
      <c r="AI197" s="346"/>
      <c r="AJ197" s="346"/>
      <c r="AK197" s="346"/>
      <c r="AL197" s="346"/>
      <c r="AM197" s="346"/>
      <c r="AN197" s="346"/>
      <c r="AO197" s="346"/>
      <c r="AP197" s="346"/>
      <c r="AQ197" s="346"/>
      <c r="AR197" s="346"/>
      <c r="AS197" s="346"/>
      <c r="AT197" s="346"/>
      <c r="AU197" s="346"/>
      <c r="AV197" s="346"/>
      <c r="AW197" s="346"/>
      <c r="AX197" s="346"/>
      <c r="AY197" s="346"/>
      <c r="AZ197" s="346"/>
      <c r="BA197" s="346"/>
      <c r="BB197" s="346"/>
      <c r="BC197" s="346"/>
      <c r="BD197" s="346"/>
      <c r="BE197" s="517"/>
      <c r="BF197" s="518" t="s">
        <v>388</v>
      </c>
      <c r="BG197" s="343"/>
      <c r="BH197" s="343"/>
      <c r="BI197" s="344"/>
      <c r="BJ197" s="56"/>
      <c r="BK197" s="67"/>
      <c r="BL197" s="67"/>
      <c r="BM197" s="67"/>
    </row>
    <row r="198" spans="1:70" s="39" customFormat="1" ht="51.75" customHeight="1" x14ac:dyDescent="0.4">
      <c r="A198" s="339" t="s">
        <v>235</v>
      </c>
      <c r="B198" s="340"/>
      <c r="C198" s="340"/>
      <c r="D198" s="341"/>
      <c r="E198" s="345" t="s">
        <v>318</v>
      </c>
      <c r="F198" s="346"/>
      <c r="G198" s="346"/>
      <c r="H198" s="346"/>
      <c r="I198" s="346"/>
      <c r="J198" s="346"/>
      <c r="K198" s="346"/>
      <c r="L198" s="346"/>
      <c r="M198" s="346"/>
      <c r="N198" s="346"/>
      <c r="O198" s="346"/>
      <c r="P198" s="346"/>
      <c r="Q198" s="346"/>
      <c r="R198" s="346"/>
      <c r="S198" s="346"/>
      <c r="T198" s="346"/>
      <c r="U198" s="346"/>
      <c r="V198" s="346"/>
      <c r="W198" s="346"/>
      <c r="X198" s="346"/>
      <c r="Y198" s="346"/>
      <c r="Z198" s="346"/>
      <c r="AA198" s="346"/>
      <c r="AB198" s="346"/>
      <c r="AC198" s="346"/>
      <c r="AD198" s="346"/>
      <c r="AE198" s="346"/>
      <c r="AF198" s="346"/>
      <c r="AG198" s="346"/>
      <c r="AH198" s="346"/>
      <c r="AI198" s="346"/>
      <c r="AJ198" s="346"/>
      <c r="AK198" s="346"/>
      <c r="AL198" s="346"/>
      <c r="AM198" s="346"/>
      <c r="AN198" s="346"/>
      <c r="AO198" s="346"/>
      <c r="AP198" s="346"/>
      <c r="AQ198" s="346"/>
      <c r="AR198" s="346"/>
      <c r="AS198" s="346"/>
      <c r="AT198" s="346"/>
      <c r="AU198" s="346"/>
      <c r="AV198" s="346"/>
      <c r="AW198" s="346"/>
      <c r="AX198" s="346"/>
      <c r="AY198" s="346"/>
      <c r="AZ198" s="346"/>
      <c r="BA198" s="346"/>
      <c r="BB198" s="346"/>
      <c r="BC198" s="346"/>
      <c r="BD198" s="346"/>
      <c r="BE198" s="517"/>
      <c r="BF198" s="518" t="s">
        <v>389</v>
      </c>
      <c r="BG198" s="343"/>
      <c r="BH198" s="343"/>
      <c r="BI198" s="344"/>
      <c r="BJ198" s="56"/>
      <c r="BK198" s="67"/>
      <c r="BL198" s="67"/>
      <c r="BM198" s="67"/>
    </row>
    <row r="199" spans="1:70" s="29" customFormat="1" ht="56.25" customHeight="1" x14ac:dyDescent="0.5">
      <c r="A199" s="339" t="s">
        <v>236</v>
      </c>
      <c r="B199" s="340"/>
      <c r="C199" s="340"/>
      <c r="D199" s="341"/>
      <c r="E199" s="524" t="s">
        <v>350</v>
      </c>
      <c r="F199" s="419"/>
      <c r="G199" s="419"/>
      <c r="H199" s="419"/>
      <c r="I199" s="419"/>
      <c r="J199" s="419"/>
      <c r="K199" s="419"/>
      <c r="L199" s="419"/>
      <c r="M199" s="419"/>
      <c r="N199" s="419"/>
      <c r="O199" s="419"/>
      <c r="P199" s="419"/>
      <c r="Q199" s="419"/>
      <c r="R199" s="419"/>
      <c r="S199" s="419"/>
      <c r="T199" s="419"/>
      <c r="U199" s="419"/>
      <c r="V199" s="419"/>
      <c r="W199" s="419"/>
      <c r="X199" s="419"/>
      <c r="Y199" s="419"/>
      <c r="Z199" s="419"/>
      <c r="AA199" s="419"/>
      <c r="AB199" s="419"/>
      <c r="AC199" s="419"/>
      <c r="AD199" s="419"/>
      <c r="AE199" s="419"/>
      <c r="AF199" s="419"/>
      <c r="AG199" s="419"/>
      <c r="AH199" s="419"/>
      <c r="AI199" s="419"/>
      <c r="AJ199" s="419"/>
      <c r="AK199" s="419"/>
      <c r="AL199" s="419"/>
      <c r="AM199" s="419"/>
      <c r="AN199" s="419"/>
      <c r="AO199" s="419"/>
      <c r="AP199" s="419"/>
      <c r="AQ199" s="419"/>
      <c r="AR199" s="419"/>
      <c r="AS199" s="419"/>
      <c r="AT199" s="419"/>
      <c r="AU199" s="419"/>
      <c r="AV199" s="419"/>
      <c r="AW199" s="419"/>
      <c r="AX199" s="419"/>
      <c r="AY199" s="419"/>
      <c r="AZ199" s="419"/>
      <c r="BA199" s="419"/>
      <c r="BB199" s="419"/>
      <c r="BC199" s="419"/>
      <c r="BD199" s="419"/>
      <c r="BE199" s="525"/>
      <c r="BF199" s="518" t="s">
        <v>390</v>
      </c>
      <c r="BG199" s="343"/>
      <c r="BH199" s="343"/>
      <c r="BI199" s="344"/>
      <c r="BJ199" s="56"/>
      <c r="BK199" s="75"/>
      <c r="BL199" s="75"/>
      <c r="BM199" s="75"/>
    </row>
    <row r="200" spans="1:70" s="29" customFormat="1" ht="54.75" customHeight="1" x14ac:dyDescent="0.5">
      <c r="A200" s="339" t="s">
        <v>237</v>
      </c>
      <c r="B200" s="340"/>
      <c r="C200" s="340"/>
      <c r="D200" s="341"/>
      <c r="E200" s="524" t="s">
        <v>442</v>
      </c>
      <c r="F200" s="419"/>
      <c r="G200" s="419"/>
      <c r="H200" s="419"/>
      <c r="I200" s="419"/>
      <c r="J200" s="419"/>
      <c r="K200" s="419"/>
      <c r="L200" s="419"/>
      <c r="M200" s="419"/>
      <c r="N200" s="419"/>
      <c r="O200" s="419"/>
      <c r="P200" s="419"/>
      <c r="Q200" s="419"/>
      <c r="R200" s="419"/>
      <c r="S200" s="419"/>
      <c r="T200" s="419"/>
      <c r="U200" s="419"/>
      <c r="V200" s="419"/>
      <c r="W200" s="419"/>
      <c r="X200" s="419"/>
      <c r="Y200" s="419"/>
      <c r="Z200" s="419"/>
      <c r="AA200" s="419"/>
      <c r="AB200" s="419"/>
      <c r="AC200" s="419"/>
      <c r="AD200" s="419"/>
      <c r="AE200" s="419"/>
      <c r="AF200" s="419"/>
      <c r="AG200" s="419"/>
      <c r="AH200" s="419"/>
      <c r="AI200" s="419"/>
      <c r="AJ200" s="419"/>
      <c r="AK200" s="419"/>
      <c r="AL200" s="419"/>
      <c r="AM200" s="419"/>
      <c r="AN200" s="419"/>
      <c r="AO200" s="419"/>
      <c r="AP200" s="419"/>
      <c r="AQ200" s="419"/>
      <c r="AR200" s="419"/>
      <c r="AS200" s="419"/>
      <c r="AT200" s="419"/>
      <c r="AU200" s="419"/>
      <c r="AV200" s="419"/>
      <c r="AW200" s="419"/>
      <c r="AX200" s="419"/>
      <c r="AY200" s="419"/>
      <c r="AZ200" s="419"/>
      <c r="BA200" s="419"/>
      <c r="BB200" s="419"/>
      <c r="BC200" s="419"/>
      <c r="BD200" s="419"/>
      <c r="BE200" s="525"/>
      <c r="BF200" s="518" t="s">
        <v>291</v>
      </c>
      <c r="BG200" s="343"/>
      <c r="BH200" s="343"/>
      <c r="BI200" s="344"/>
      <c r="BJ200" s="57"/>
      <c r="BK200" s="75"/>
      <c r="BL200" s="75"/>
      <c r="BM200" s="75"/>
    </row>
    <row r="201" spans="1:70" s="29" customFormat="1" ht="67.2" customHeight="1" x14ac:dyDescent="0.5">
      <c r="A201" s="339" t="s">
        <v>238</v>
      </c>
      <c r="B201" s="340"/>
      <c r="C201" s="340"/>
      <c r="D201" s="341"/>
      <c r="E201" s="345" t="s">
        <v>325</v>
      </c>
      <c r="F201" s="346"/>
      <c r="G201" s="346"/>
      <c r="H201" s="346"/>
      <c r="I201" s="346"/>
      <c r="J201" s="346"/>
      <c r="K201" s="346"/>
      <c r="L201" s="346"/>
      <c r="M201" s="346"/>
      <c r="N201" s="346"/>
      <c r="O201" s="346"/>
      <c r="P201" s="346"/>
      <c r="Q201" s="346"/>
      <c r="R201" s="346"/>
      <c r="S201" s="346"/>
      <c r="T201" s="346"/>
      <c r="U201" s="346"/>
      <c r="V201" s="346"/>
      <c r="W201" s="346"/>
      <c r="X201" s="346"/>
      <c r="Y201" s="346"/>
      <c r="Z201" s="346"/>
      <c r="AA201" s="346"/>
      <c r="AB201" s="346"/>
      <c r="AC201" s="346"/>
      <c r="AD201" s="346"/>
      <c r="AE201" s="346"/>
      <c r="AF201" s="346"/>
      <c r="AG201" s="346"/>
      <c r="AH201" s="346"/>
      <c r="AI201" s="346"/>
      <c r="AJ201" s="346"/>
      <c r="AK201" s="346"/>
      <c r="AL201" s="346"/>
      <c r="AM201" s="346"/>
      <c r="AN201" s="346"/>
      <c r="AO201" s="346"/>
      <c r="AP201" s="346"/>
      <c r="AQ201" s="346"/>
      <c r="AR201" s="346"/>
      <c r="AS201" s="346"/>
      <c r="AT201" s="346"/>
      <c r="AU201" s="346"/>
      <c r="AV201" s="346"/>
      <c r="AW201" s="346"/>
      <c r="AX201" s="346"/>
      <c r="AY201" s="346"/>
      <c r="AZ201" s="346"/>
      <c r="BA201" s="346"/>
      <c r="BB201" s="346"/>
      <c r="BC201" s="346"/>
      <c r="BD201" s="346"/>
      <c r="BE201" s="517"/>
      <c r="BF201" s="518" t="s">
        <v>292</v>
      </c>
      <c r="BG201" s="343"/>
      <c r="BH201" s="343"/>
      <c r="BI201" s="344"/>
      <c r="BJ201" s="57"/>
      <c r="BK201" s="75"/>
      <c r="BL201" s="75"/>
      <c r="BM201" s="75"/>
    </row>
    <row r="202" spans="1:70" s="29" customFormat="1" ht="46.5" customHeight="1" x14ac:dyDescent="0.5">
      <c r="A202" s="339" t="s">
        <v>239</v>
      </c>
      <c r="B202" s="340"/>
      <c r="C202" s="340"/>
      <c r="D202" s="341"/>
      <c r="E202" s="524" t="s">
        <v>374</v>
      </c>
      <c r="F202" s="419"/>
      <c r="G202" s="419"/>
      <c r="H202" s="419"/>
      <c r="I202" s="419"/>
      <c r="J202" s="419"/>
      <c r="K202" s="419"/>
      <c r="L202" s="419"/>
      <c r="M202" s="419"/>
      <c r="N202" s="419"/>
      <c r="O202" s="419"/>
      <c r="P202" s="419"/>
      <c r="Q202" s="419"/>
      <c r="R202" s="419"/>
      <c r="S202" s="419"/>
      <c r="T202" s="419"/>
      <c r="U202" s="419"/>
      <c r="V202" s="419"/>
      <c r="W202" s="419"/>
      <c r="X202" s="419"/>
      <c r="Y202" s="419"/>
      <c r="Z202" s="419"/>
      <c r="AA202" s="419"/>
      <c r="AB202" s="419"/>
      <c r="AC202" s="419"/>
      <c r="AD202" s="419"/>
      <c r="AE202" s="419"/>
      <c r="AF202" s="419"/>
      <c r="AG202" s="419"/>
      <c r="AH202" s="419"/>
      <c r="AI202" s="419"/>
      <c r="AJ202" s="419"/>
      <c r="AK202" s="419"/>
      <c r="AL202" s="419"/>
      <c r="AM202" s="419"/>
      <c r="AN202" s="419"/>
      <c r="AO202" s="419"/>
      <c r="AP202" s="419"/>
      <c r="AQ202" s="419"/>
      <c r="AR202" s="419"/>
      <c r="AS202" s="419"/>
      <c r="AT202" s="419"/>
      <c r="AU202" s="419"/>
      <c r="AV202" s="419"/>
      <c r="AW202" s="419"/>
      <c r="AX202" s="419"/>
      <c r="AY202" s="419"/>
      <c r="AZ202" s="419"/>
      <c r="BA202" s="419"/>
      <c r="BB202" s="419"/>
      <c r="BC202" s="419"/>
      <c r="BD202" s="419"/>
      <c r="BE202" s="525"/>
      <c r="BF202" s="518" t="s">
        <v>391</v>
      </c>
      <c r="BG202" s="343"/>
      <c r="BH202" s="343"/>
      <c r="BI202" s="344"/>
      <c r="BJ202" s="57"/>
      <c r="BK202" s="75"/>
      <c r="BL202" s="75"/>
      <c r="BM202" s="75"/>
    </row>
    <row r="203" spans="1:70" s="29" customFormat="1" ht="58.5" customHeight="1" x14ac:dyDescent="0.5">
      <c r="A203" s="339" t="s">
        <v>241</v>
      </c>
      <c r="B203" s="340"/>
      <c r="C203" s="340"/>
      <c r="D203" s="341"/>
      <c r="E203" s="524" t="s">
        <v>375</v>
      </c>
      <c r="F203" s="419"/>
      <c r="G203" s="419"/>
      <c r="H203" s="419"/>
      <c r="I203" s="419"/>
      <c r="J203" s="419"/>
      <c r="K203" s="419"/>
      <c r="L203" s="419"/>
      <c r="M203" s="419"/>
      <c r="N203" s="419"/>
      <c r="O203" s="419"/>
      <c r="P203" s="419"/>
      <c r="Q203" s="419"/>
      <c r="R203" s="419"/>
      <c r="S203" s="419"/>
      <c r="T203" s="419"/>
      <c r="U203" s="419"/>
      <c r="V203" s="419"/>
      <c r="W203" s="419"/>
      <c r="X203" s="419"/>
      <c r="Y203" s="419"/>
      <c r="Z203" s="419"/>
      <c r="AA203" s="419"/>
      <c r="AB203" s="419"/>
      <c r="AC203" s="419"/>
      <c r="AD203" s="419"/>
      <c r="AE203" s="419"/>
      <c r="AF203" s="419"/>
      <c r="AG203" s="419"/>
      <c r="AH203" s="419"/>
      <c r="AI203" s="419"/>
      <c r="AJ203" s="419"/>
      <c r="AK203" s="419"/>
      <c r="AL203" s="419"/>
      <c r="AM203" s="419"/>
      <c r="AN203" s="419"/>
      <c r="AO203" s="419"/>
      <c r="AP203" s="419"/>
      <c r="AQ203" s="419"/>
      <c r="AR203" s="419"/>
      <c r="AS203" s="419"/>
      <c r="AT203" s="419"/>
      <c r="AU203" s="419"/>
      <c r="AV203" s="419"/>
      <c r="AW203" s="419"/>
      <c r="AX203" s="419"/>
      <c r="AY203" s="419"/>
      <c r="AZ203" s="419"/>
      <c r="BA203" s="419"/>
      <c r="BB203" s="419"/>
      <c r="BC203" s="419"/>
      <c r="BD203" s="419"/>
      <c r="BE203" s="525"/>
      <c r="BF203" s="518" t="s">
        <v>392</v>
      </c>
      <c r="BG203" s="343"/>
      <c r="BH203" s="343"/>
      <c r="BI203" s="344"/>
      <c r="BJ203" s="58"/>
      <c r="BK203" s="75"/>
      <c r="BL203" s="75"/>
      <c r="BM203" s="75"/>
    </row>
    <row r="204" spans="1:70" s="29" customFormat="1" ht="42.75" customHeight="1" x14ac:dyDescent="0.55000000000000004">
      <c r="A204" s="339" t="s">
        <v>255</v>
      </c>
      <c r="B204" s="340"/>
      <c r="C204" s="340"/>
      <c r="D204" s="341"/>
      <c r="E204" s="568" t="s">
        <v>319</v>
      </c>
      <c r="F204" s="569"/>
      <c r="G204" s="569"/>
      <c r="H204" s="569"/>
      <c r="I204" s="569"/>
      <c r="J204" s="569"/>
      <c r="K204" s="569"/>
      <c r="L204" s="569"/>
      <c r="M204" s="569"/>
      <c r="N204" s="569"/>
      <c r="O204" s="569"/>
      <c r="P204" s="569"/>
      <c r="Q204" s="569"/>
      <c r="R204" s="569"/>
      <c r="S204" s="569"/>
      <c r="T204" s="569"/>
      <c r="U204" s="569"/>
      <c r="V204" s="569"/>
      <c r="W204" s="569"/>
      <c r="X204" s="569"/>
      <c r="Y204" s="569"/>
      <c r="Z204" s="569"/>
      <c r="AA204" s="569"/>
      <c r="AB204" s="569"/>
      <c r="AC204" s="569"/>
      <c r="AD204" s="569"/>
      <c r="AE204" s="569"/>
      <c r="AF204" s="569"/>
      <c r="AG204" s="569"/>
      <c r="AH204" s="569"/>
      <c r="AI204" s="569"/>
      <c r="AJ204" s="569"/>
      <c r="AK204" s="569"/>
      <c r="AL204" s="569"/>
      <c r="AM204" s="569"/>
      <c r="AN204" s="569"/>
      <c r="AO204" s="569"/>
      <c r="AP204" s="569"/>
      <c r="AQ204" s="569"/>
      <c r="AR204" s="569"/>
      <c r="AS204" s="569"/>
      <c r="AT204" s="569"/>
      <c r="AU204" s="569"/>
      <c r="AV204" s="569"/>
      <c r="AW204" s="569"/>
      <c r="AX204" s="569"/>
      <c r="AY204" s="569"/>
      <c r="AZ204" s="569"/>
      <c r="BA204" s="569"/>
      <c r="BB204" s="569"/>
      <c r="BC204" s="569"/>
      <c r="BD204" s="569"/>
      <c r="BE204" s="570"/>
      <c r="BF204" s="518" t="s">
        <v>393</v>
      </c>
      <c r="BG204" s="343"/>
      <c r="BH204" s="343"/>
      <c r="BI204" s="344"/>
      <c r="BJ204" s="59"/>
      <c r="BK204" s="76"/>
      <c r="BL204" s="75"/>
      <c r="BM204" s="75"/>
    </row>
    <row r="205" spans="1:70" s="29" customFormat="1" ht="59.25" customHeight="1" x14ac:dyDescent="0.55000000000000004">
      <c r="A205" s="339" t="s">
        <v>256</v>
      </c>
      <c r="B205" s="340"/>
      <c r="C205" s="340"/>
      <c r="D205" s="341"/>
      <c r="E205" s="524" t="s">
        <v>306</v>
      </c>
      <c r="F205" s="419"/>
      <c r="G205" s="419"/>
      <c r="H205" s="419"/>
      <c r="I205" s="419"/>
      <c r="J205" s="419"/>
      <c r="K205" s="419"/>
      <c r="L205" s="419"/>
      <c r="M205" s="419"/>
      <c r="N205" s="419"/>
      <c r="O205" s="419"/>
      <c r="P205" s="419"/>
      <c r="Q205" s="419"/>
      <c r="R205" s="419"/>
      <c r="S205" s="419"/>
      <c r="T205" s="419"/>
      <c r="U205" s="419"/>
      <c r="V205" s="419"/>
      <c r="W205" s="419"/>
      <c r="X205" s="419"/>
      <c r="Y205" s="419"/>
      <c r="Z205" s="419"/>
      <c r="AA205" s="419"/>
      <c r="AB205" s="419"/>
      <c r="AC205" s="419"/>
      <c r="AD205" s="419"/>
      <c r="AE205" s="419"/>
      <c r="AF205" s="419"/>
      <c r="AG205" s="419"/>
      <c r="AH205" s="419"/>
      <c r="AI205" s="419"/>
      <c r="AJ205" s="419"/>
      <c r="AK205" s="419"/>
      <c r="AL205" s="419"/>
      <c r="AM205" s="419"/>
      <c r="AN205" s="419"/>
      <c r="AO205" s="419"/>
      <c r="AP205" s="419"/>
      <c r="AQ205" s="419"/>
      <c r="AR205" s="419"/>
      <c r="AS205" s="419"/>
      <c r="AT205" s="419"/>
      <c r="AU205" s="419"/>
      <c r="AV205" s="419"/>
      <c r="AW205" s="419"/>
      <c r="AX205" s="419"/>
      <c r="AY205" s="419"/>
      <c r="AZ205" s="419"/>
      <c r="BA205" s="419"/>
      <c r="BB205" s="419"/>
      <c r="BC205" s="419"/>
      <c r="BD205" s="419"/>
      <c r="BE205" s="525"/>
      <c r="BF205" s="518" t="s">
        <v>394</v>
      </c>
      <c r="BG205" s="343"/>
      <c r="BH205" s="343"/>
      <c r="BI205" s="344"/>
      <c r="BJ205" s="59"/>
      <c r="BK205" s="76"/>
      <c r="BL205" s="75"/>
      <c r="BM205" s="75"/>
    </row>
    <row r="206" spans="1:70" s="29" customFormat="1" ht="66" customHeight="1" x14ac:dyDescent="0.55000000000000004">
      <c r="A206" s="339" t="s">
        <v>279</v>
      </c>
      <c r="B206" s="340"/>
      <c r="C206" s="340"/>
      <c r="D206" s="341"/>
      <c r="E206" s="524" t="s">
        <v>431</v>
      </c>
      <c r="F206" s="419"/>
      <c r="G206" s="419"/>
      <c r="H206" s="419"/>
      <c r="I206" s="419"/>
      <c r="J206" s="419"/>
      <c r="K206" s="419"/>
      <c r="L206" s="419"/>
      <c r="M206" s="419"/>
      <c r="N206" s="419"/>
      <c r="O206" s="419"/>
      <c r="P206" s="419"/>
      <c r="Q206" s="419"/>
      <c r="R206" s="419"/>
      <c r="S206" s="419"/>
      <c r="T206" s="419"/>
      <c r="U206" s="419"/>
      <c r="V206" s="419"/>
      <c r="W206" s="419"/>
      <c r="X206" s="419"/>
      <c r="Y206" s="419"/>
      <c r="Z206" s="419"/>
      <c r="AA206" s="419"/>
      <c r="AB206" s="419"/>
      <c r="AC206" s="419"/>
      <c r="AD206" s="419"/>
      <c r="AE206" s="419"/>
      <c r="AF206" s="419"/>
      <c r="AG206" s="419"/>
      <c r="AH206" s="419"/>
      <c r="AI206" s="419"/>
      <c r="AJ206" s="419"/>
      <c r="AK206" s="419"/>
      <c r="AL206" s="419"/>
      <c r="AM206" s="419"/>
      <c r="AN206" s="419"/>
      <c r="AO206" s="419"/>
      <c r="AP206" s="419"/>
      <c r="AQ206" s="419"/>
      <c r="AR206" s="419"/>
      <c r="AS206" s="419"/>
      <c r="AT206" s="419"/>
      <c r="AU206" s="419"/>
      <c r="AV206" s="419"/>
      <c r="AW206" s="419"/>
      <c r="AX206" s="419"/>
      <c r="AY206" s="419"/>
      <c r="AZ206" s="419"/>
      <c r="BA206" s="419"/>
      <c r="BB206" s="419"/>
      <c r="BC206" s="419"/>
      <c r="BD206" s="419"/>
      <c r="BE206" s="525"/>
      <c r="BF206" s="518" t="s">
        <v>395</v>
      </c>
      <c r="BG206" s="343"/>
      <c r="BH206" s="343"/>
      <c r="BI206" s="344"/>
      <c r="BJ206" s="59"/>
      <c r="BK206" s="76"/>
      <c r="BL206" s="75"/>
      <c r="BM206" s="75"/>
    </row>
    <row r="207" spans="1:70" s="29" customFormat="1" ht="52.5" customHeight="1" thickBot="1" x14ac:dyDescent="0.55000000000000004">
      <c r="A207" s="532" t="s">
        <v>308</v>
      </c>
      <c r="B207" s="466"/>
      <c r="C207" s="466"/>
      <c r="D207" s="467"/>
      <c r="E207" s="533" t="s">
        <v>376</v>
      </c>
      <c r="F207" s="534"/>
      <c r="G207" s="534"/>
      <c r="H207" s="534"/>
      <c r="I207" s="534"/>
      <c r="J207" s="534"/>
      <c r="K207" s="534"/>
      <c r="L207" s="534"/>
      <c r="M207" s="534"/>
      <c r="N207" s="534"/>
      <c r="O207" s="534"/>
      <c r="P207" s="534"/>
      <c r="Q207" s="534"/>
      <c r="R207" s="534"/>
      <c r="S207" s="534"/>
      <c r="T207" s="534"/>
      <c r="U207" s="534"/>
      <c r="V207" s="534"/>
      <c r="W207" s="534"/>
      <c r="X207" s="534"/>
      <c r="Y207" s="534"/>
      <c r="Z207" s="534"/>
      <c r="AA207" s="534"/>
      <c r="AB207" s="534"/>
      <c r="AC207" s="534"/>
      <c r="AD207" s="534"/>
      <c r="AE207" s="534"/>
      <c r="AF207" s="534"/>
      <c r="AG207" s="534"/>
      <c r="AH207" s="534"/>
      <c r="AI207" s="534"/>
      <c r="AJ207" s="534"/>
      <c r="AK207" s="534"/>
      <c r="AL207" s="534"/>
      <c r="AM207" s="534"/>
      <c r="AN207" s="534"/>
      <c r="AO207" s="534"/>
      <c r="AP207" s="534"/>
      <c r="AQ207" s="534"/>
      <c r="AR207" s="534"/>
      <c r="AS207" s="534"/>
      <c r="AT207" s="534"/>
      <c r="AU207" s="534"/>
      <c r="AV207" s="534"/>
      <c r="AW207" s="534"/>
      <c r="AX207" s="534"/>
      <c r="AY207" s="534"/>
      <c r="AZ207" s="534"/>
      <c r="BA207" s="534"/>
      <c r="BB207" s="534"/>
      <c r="BC207" s="534"/>
      <c r="BD207" s="534"/>
      <c r="BE207" s="535"/>
      <c r="BF207" s="536" t="s">
        <v>396</v>
      </c>
      <c r="BG207" s="537"/>
      <c r="BH207" s="537"/>
      <c r="BI207" s="538"/>
      <c r="BJ207" s="58"/>
      <c r="BK207" s="76"/>
      <c r="BL207" s="75"/>
      <c r="BM207" s="75"/>
    </row>
    <row r="208" spans="1:70" s="29" customFormat="1" ht="51" customHeight="1" x14ac:dyDescent="0.5">
      <c r="A208" s="696" t="s">
        <v>413</v>
      </c>
      <c r="B208" s="696"/>
      <c r="C208" s="696"/>
      <c r="D208" s="696"/>
      <c r="E208" s="696"/>
      <c r="F208" s="696"/>
      <c r="G208" s="696"/>
      <c r="H208" s="696"/>
      <c r="I208" s="696"/>
      <c r="J208" s="696"/>
      <c r="K208" s="696"/>
      <c r="L208" s="696"/>
      <c r="M208" s="696"/>
      <c r="N208" s="696"/>
      <c r="O208" s="696"/>
      <c r="P208" s="696"/>
      <c r="Q208" s="696"/>
      <c r="R208" s="696"/>
      <c r="S208" s="696"/>
      <c r="T208" s="696"/>
      <c r="U208" s="696"/>
      <c r="V208" s="696"/>
      <c r="W208" s="696"/>
      <c r="X208" s="696"/>
      <c r="Y208" s="696"/>
      <c r="Z208" s="696"/>
      <c r="AA208" s="696"/>
      <c r="AB208" s="696"/>
      <c r="AC208" s="696"/>
      <c r="AD208" s="696"/>
      <c r="AE208" s="696"/>
      <c r="AF208" s="696"/>
      <c r="AG208" s="696"/>
      <c r="AH208" s="696"/>
      <c r="AI208" s="696"/>
      <c r="AJ208" s="696"/>
      <c r="AK208" s="696"/>
      <c r="AL208" s="696"/>
      <c r="AM208" s="696"/>
      <c r="AN208" s="696"/>
      <c r="AO208" s="696"/>
      <c r="AP208" s="696"/>
      <c r="AQ208" s="696"/>
      <c r="AR208" s="696"/>
      <c r="AS208" s="696"/>
      <c r="AT208" s="696"/>
      <c r="AU208" s="696"/>
      <c r="AV208" s="696"/>
      <c r="AW208" s="696"/>
      <c r="AX208" s="696"/>
      <c r="AY208" s="696"/>
      <c r="AZ208" s="696"/>
      <c r="BA208" s="696"/>
      <c r="BB208" s="696"/>
      <c r="BC208" s="696"/>
      <c r="BD208" s="696"/>
      <c r="BE208" s="696"/>
      <c r="BF208" s="696"/>
      <c r="BG208" s="696"/>
      <c r="BH208" s="696"/>
      <c r="BI208" s="696"/>
      <c r="BJ208" s="58"/>
      <c r="BK208" s="75"/>
      <c r="BL208" s="75"/>
      <c r="BM208" s="75"/>
    </row>
    <row r="209" spans="1:65" s="29" customFormat="1" ht="95.25" customHeight="1" x14ac:dyDescent="0.5">
      <c r="A209" s="692" t="s">
        <v>377</v>
      </c>
      <c r="B209" s="692"/>
      <c r="C209" s="692"/>
      <c r="D209" s="692"/>
      <c r="E209" s="692"/>
      <c r="F209" s="692"/>
      <c r="G209" s="692"/>
      <c r="H209" s="692"/>
      <c r="I209" s="692"/>
      <c r="J209" s="692"/>
      <c r="K209" s="692"/>
      <c r="L209" s="692"/>
      <c r="M209" s="692"/>
      <c r="N209" s="692"/>
      <c r="O209" s="692"/>
      <c r="P209" s="692"/>
      <c r="Q209" s="692"/>
      <c r="R209" s="692"/>
      <c r="S209" s="692"/>
      <c r="T209" s="692"/>
      <c r="U209" s="692"/>
      <c r="V209" s="692"/>
      <c r="W209" s="692"/>
      <c r="X209" s="692"/>
      <c r="Y209" s="692"/>
      <c r="Z209" s="692"/>
      <c r="AA209" s="692"/>
      <c r="AB209" s="692"/>
      <c r="AC209" s="692"/>
      <c r="AD209" s="692"/>
      <c r="AE209" s="692"/>
      <c r="AF209" s="692"/>
      <c r="AG209" s="692"/>
      <c r="AH209" s="692"/>
      <c r="AI209" s="692"/>
      <c r="AJ209" s="692"/>
      <c r="AK209" s="692"/>
      <c r="AL209" s="692"/>
      <c r="AM209" s="692"/>
      <c r="AN209" s="692"/>
      <c r="AO209" s="692"/>
      <c r="AP209" s="692"/>
      <c r="AQ209" s="692"/>
      <c r="AR209" s="692"/>
      <c r="AS209" s="692"/>
      <c r="AT209" s="692"/>
      <c r="AU209" s="692"/>
      <c r="AV209" s="692"/>
      <c r="AW209" s="692"/>
      <c r="AX209" s="692"/>
      <c r="AY209" s="692"/>
      <c r="AZ209" s="692"/>
      <c r="BA209" s="692"/>
      <c r="BB209" s="692"/>
      <c r="BC209" s="692"/>
      <c r="BD209" s="692"/>
      <c r="BE209" s="692"/>
      <c r="BF209" s="692"/>
      <c r="BG209" s="692"/>
      <c r="BH209" s="692"/>
      <c r="BI209" s="692"/>
      <c r="BJ209" s="58"/>
      <c r="BK209" s="90"/>
      <c r="BL209" s="31"/>
      <c r="BM209" s="31"/>
    </row>
    <row r="210" spans="1:65" s="29" customFormat="1" ht="57" customHeight="1" x14ac:dyDescent="0.55000000000000004">
      <c r="A210" s="321" t="s">
        <v>124</v>
      </c>
      <c r="B210" s="319"/>
      <c r="C210" s="319"/>
      <c r="D210" s="319"/>
      <c r="E210" s="319"/>
      <c r="F210" s="319"/>
      <c r="G210" s="319"/>
      <c r="H210" s="319"/>
      <c r="I210" s="319"/>
      <c r="J210" s="319"/>
      <c r="K210" s="319"/>
      <c r="L210" s="319"/>
      <c r="M210" s="319"/>
      <c r="N210" s="319"/>
      <c r="O210" s="319"/>
      <c r="P210" s="319"/>
      <c r="Q210" s="319"/>
      <c r="R210" s="177"/>
      <c r="S210" s="177"/>
      <c r="T210" s="319"/>
      <c r="U210" s="319"/>
      <c r="V210" s="319"/>
      <c r="W210" s="319"/>
      <c r="X210" s="319"/>
      <c r="Y210" s="319"/>
      <c r="Z210" s="319"/>
      <c r="AA210" s="319"/>
      <c r="AB210" s="319"/>
      <c r="AC210" s="319"/>
      <c r="AD210" s="319"/>
      <c r="AE210" s="312"/>
      <c r="AF210" s="28"/>
      <c r="AG210" s="319"/>
      <c r="AH210" s="319"/>
      <c r="AI210" s="683" t="s">
        <v>124</v>
      </c>
      <c r="AJ210" s="683"/>
      <c r="AK210" s="683"/>
      <c r="AL210" s="683"/>
      <c r="AM210" s="683"/>
      <c r="AN210" s="683"/>
      <c r="AO210" s="683"/>
      <c r="AP210" s="683"/>
      <c r="AQ210" s="683"/>
      <c r="AR210" s="319"/>
      <c r="AS210" s="319"/>
      <c r="AT210" s="319"/>
      <c r="AU210" s="319"/>
      <c r="AV210" s="319"/>
      <c r="AW210" s="319"/>
      <c r="AX210" s="319"/>
      <c r="AY210" s="319"/>
      <c r="AZ210" s="319"/>
      <c r="BA210" s="319"/>
      <c r="BB210" s="319"/>
      <c r="BC210" s="319"/>
      <c r="BD210" s="319"/>
      <c r="BE210" s="319"/>
      <c r="BF210" s="319"/>
      <c r="BG210" s="319"/>
      <c r="BH210" s="319"/>
      <c r="BI210" s="178"/>
      <c r="BJ210" s="60"/>
      <c r="BK210" s="75"/>
      <c r="BL210" s="75"/>
      <c r="BM210" s="75"/>
    </row>
    <row r="211" spans="1:65" s="29" customFormat="1" ht="33" customHeight="1" x14ac:dyDescent="0.5">
      <c r="A211" s="424" t="s">
        <v>429</v>
      </c>
      <c r="B211" s="424"/>
      <c r="C211" s="424"/>
      <c r="D211" s="424"/>
      <c r="E211" s="424"/>
      <c r="F211" s="424"/>
      <c r="G211" s="424"/>
      <c r="H211" s="424"/>
      <c r="I211" s="424"/>
      <c r="J211" s="424"/>
      <c r="K211" s="424"/>
      <c r="L211" s="424"/>
      <c r="M211" s="424"/>
      <c r="N211" s="424"/>
      <c r="O211" s="424"/>
      <c r="P211" s="424"/>
      <c r="Q211" s="424"/>
      <c r="R211" s="424"/>
      <c r="S211" s="424"/>
      <c r="T211" s="424"/>
      <c r="U211" s="424"/>
      <c r="V211" s="424"/>
      <c r="W211" s="424"/>
      <c r="X211" s="424"/>
      <c r="Y211" s="424"/>
      <c r="Z211" s="424"/>
      <c r="AA211" s="424"/>
      <c r="AB211" s="424"/>
      <c r="AC211" s="424"/>
      <c r="AD211" s="424"/>
      <c r="AE211" s="424"/>
      <c r="AF211" s="319"/>
      <c r="AG211" s="319"/>
      <c r="AH211" s="319"/>
      <c r="AI211" s="510" t="s">
        <v>436</v>
      </c>
      <c r="AJ211" s="510"/>
      <c r="AK211" s="510"/>
      <c r="AL211" s="510"/>
      <c r="AM211" s="510"/>
      <c r="AN211" s="510"/>
      <c r="AO211" s="510"/>
      <c r="AP211" s="510"/>
      <c r="AQ211" s="510"/>
      <c r="AR211" s="510"/>
      <c r="AS211" s="510"/>
      <c r="AT211" s="510"/>
      <c r="AU211" s="510"/>
      <c r="AV211" s="510"/>
      <c r="AW211" s="510"/>
      <c r="AX211" s="510"/>
      <c r="AY211" s="510"/>
      <c r="AZ211" s="510"/>
      <c r="BA211" s="510"/>
      <c r="BB211" s="510"/>
      <c r="BC211" s="510"/>
      <c r="BD211" s="510"/>
      <c r="BE211" s="510"/>
      <c r="BF211" s="510"/>
      <c r="BG211" s="510"/>
      <c r="BH211" s="510"/>
      <c r="BI211" s="510"/>
      <c r="BJ211" s="58"/>
      <c r="BK211" s="75"/>
      <c r="BL211" s="75"/>
      <c r="BM211" s="75"/>
    </row>
    <row r="212" spans="1:65" s="29" customFormat="1" ht="33" customHeight="1" x14ac:dyDescent="0.55000000000000004">
      <c r="A212" s="424"/>
      <c r="B212" s="424"/>
      <c r="C212" s="424"/>
      <c r="D212" s="424"/>
      <c r="E212" s="424"/>
      <c r="F212" s="424"/>
      <c r="G212" s="424"/>
      <c r="H212" s="424"/>
      <c r="I212" s="424"/>
      <c r="J212" s="424"/>
      <c r="K212" s="424"/>
      <c r="L212" s="424"/>
      <c r="M212" s="424"/>
      <c r="N212" s="424"/>
      <c r="O212" s="424"/>
      <c r="P212" s="424"/>
      <c r="Q212" s="424"/>
      <c r="R212" s="424"/>
      <c r="S212" s="424"/>
      <c r="T212" s="424"/>
      <c r="U212" s="424"/>
      <c r="V212" s="424"/>
      <c r="W212" s="424"/>
      <c r="X212" s="424"/>
      <c r="Y212" s="424"/>
      <c r="Z212" s="424"/>
      <c r="AA212" s="424"/>
      <c r="AB212" s="424"/>
      <c r="AC212" s="424"/>
      <c r="AD212" s="424"/>
      <c r="AE212" s="424"/>
      <c r="AF212" s="28"/>
      <c r="AG212" s="319"/>
      <c r="AH212" s="319"/>
      <c r="AI212" s="510"/>
      <c r="AJ212" s="510"/>
      <c r="AK212" s="510"/>
      <c r="AL212" s="510"/>
      <c r="AM212" s="510"/>
      <c r="AN212" s="510"/>
      <c r="AO212" s="510"/>
      <c r="AP212" s="510"/>
      <c r="AQ212" s="510"/>
      <c r="AR212" s="510"/>
      <c r="AS212" s="510"/>
      <c r="AT212" s="510"/>
      <c r="AU212" s="510"/>
      <c r="AV212" s="510"/>
      <c r="AW212" s="510"/>
      <c r="AX212" s="510"/>
      <c r="AY212" s="510"/>
      <c r="AZ212" s="510"/>
      <c r="BA212" s="510"/>
      <c r="BB212" s="510"/>
      <c r="BC212" s="510"/>
      <c r="BD212" s="510"/>
      <c r="BE212" s="510"/>
      <c r="BF212" s="510"/>
      <c r="BG212" s="510"/>
      <c r="BH212" s="510"/>
      <c r="BI212" s="510"/>
      <c r="BJ212" s="61"/>
      <c r="BK212" s="75"/>
      <c r="BL212" s="75"/>
      <c r="BM212" s="75"/>
    </row>
    <row r="213" spans="1:65" s="29" customFormat="1" ht="33" customHeight="1" x14ac:dyDescent="0.6">
      <c r="A213" s="686"/>
      <c r="B213" s="686"/>
      <c r="C213" s="686"/>
      <c r="D213" s="686"/>
      <c r="E213" s="686"/>
      <c r="F213" s="686"/>
      <c r="G213" s="686"/>
      <c r="H213" s="686"/>
      <c r="I213" s="686"/>
      <c r="J213" s="682" t="s">
        <v>441</v>
      </c>
      <c r="K213" s="682"/>
      <c r="L213" s="682"/>
      <c r="M213" s="682"/>
      <c r="N213" s="682"/>
      <c r="O213" s="682"/>
      <c r="P213" s="682"/>
      <c r="Q213" s="682"/>
      <c r="R213" s="682"/>
      <c r="S213" s="179"/>
      <c r="T213" s="179"/>
      <c r="U213" s="179"/>
      <c r="V213" s="179"/>
      <c r="W213" s="179"/>
      <c r="X213" s="179"/>
      <c r="Y213" s="179"/>
      <c r="Z213" s="179"/>
      <c r="AA213" s="179"/>
      <c r="AB213" s="179"/>
      <c r="AC213" s="179"/>
      <c r="AD213" s="319"/>
      <c r="AE213" s="312"/>
      <c r="AF213" s="28"/>
      <c r="AG213" s="319"/>
      <c r="AH213" s="319"/>
      <c r="AI213" s="414"/>
      <c r="AJ213" s="414"/>
      <c r="AK213" s="414"/>
      <c r="AL213" s="414"/>
      <c r="AM213" s="414"/>
      <c r="AN213" s="414"/>
      <c r="AO213" s="414"/>
      <c r="AP213" s="682" t="s">
        <v>166</v>
      </c>
      <c r="AQ213" s="682"/>
      <c r="AR213" s="682"/>
      <c r="AS213" s="682"/>
      <c r="AT213" s="682"/>
      <c r="AU213" s="682"/>
      <c r="AV213" s="682"/>
      <c r="AW213" s="682"/>
      <c r="AX213" s="682"/>
      <c r="AY213" s="682"/>
      <c r="AZ213" s="180"/>
      <c r="BA213" s="180"/>
      <c r="BB213" s="180"/>
      <c r="BC213" s="180"/>
      <c r="BD213" s="319"/>
      <c r="BE213" s="319"/>
      <c r="BF213" s="319"/>
      <c r="BG213" s="319"/>
      <c r="BH213" s="319"/>
      <c r="BI213" s="178"/>
      <c r="BJ213" s="62"/>
      <c r="BK213" s="75"/>
      <c r="BL213" s="75"/>
      <c r="BM213" s="75"/>
    </row>
    <row r="214" spans="1:65" s="29" customFormat="1" ht="33" customHeight="1" x14ac:dyDescent="0.6">
      <c r="A214" s="685" t="s">
        <v>165</v>
      </c>
      <c r="B214" s="685"/>
      <c r="C214" s="685"/>
      <c r="D214" s="685"/>
      <c r="E214" s="685"/>
      <c r="F214" s="685"/>
      <c r="G214" s="685"/>
      <c r="H214" s="685"/>
      <c r="I214" s="685"/>
      <c r="J214" s="426">
        <v>2021</v>
      </c>
      <c r="K214" s="426"/>
      <c r="L214" s="426"/>
      <c r="M214" s="28"/>
      <c r="N214" s="319"/>
      <c r="O214" s="319"/>
      <c r="P214" s="319"/>
      <c r="Q214" s="319"/>
      <c r="R214" s="177"/>
      <c r="S214" s="177"/>
      <c r="T214" s="319"/>
      <c r="U214" s="319"/>
      <c r="V214" s="319"/>
      <c r="W214" s="319"/>
      <c r="X214" s="319"/>
      <c r="Y214" s="319"/>
      <c r="Z214" s="319"/>
      <c r="AA214" s="319"/>
      <c r="AB214" s="319"/>
      <c r="AC214" s="319"/>
      <c r="AD214" s="319"/>
      <c r="AE214" s="312"/>
      <c r="AF214" s="28"/>
      <c r="AG214" s="319"/>
      <c r="AH214" s="319"/>
      <c r="AI214" s="425"/>
      <c r="AJ214" s="425"/>
      <c r="AK214" s="425"/>
      <c r="AL214" s="425"/>
      <c r="AM214" s="425"/>
      <c r="AN214" s="425"/>
      <c r="AO214" s="425"/>
      <c r="AP214" s="426">
        <v>2021</v>
      </c>
      <c r="AQ214" s="426"/>
      <c r="AR214" s="426"/>
      <c r="AS214" s="28"/>
      <c r="AT214" s="28"/>
      <c r="AU214" s="28"/>
      <c r="AV214" s="28"/>
      <c r="AW214" s="319"/>
      <c r="AX214" s="319"/>
      <c r="AY214" s="319"/>
      <c r="AZ214" s="319"/>
      <c r="BA214" s="319"/>
      <c r="BB214" s="319"/>
      <c r="BC214" s="319"/>
      <c r="BD214" s="319"/>
      <c r="BE214" s="319"/>
      <c r="BF214" s="319"/>
      <c r="BG214" s="319"/>
      <c r="BH214" s="319"/>
      <c r="BI214" s="178"/>
      <c r="BJ214" s="62"/>
      <c r="BK214" s="75"/>
      <c r="BL214" s="75"/>
      <c r="BM214" s="75"/>
    </row>
    <row r="215" spans="1:65" s="28" customFormat="1" ht="33" customHeight="1" x14ac:dyDescent="0.55000000000000004">
      <c r="A215" s="181"/>
      <c r="B215" s="182"/>
      <c r="C215" s="182"/>
      <c r="D215" s="182"/>
      <c r="E215" s="182"/>
      <c r="F215" s="182"/>
      <c r="G215" s="319"/>
      <c r="H215" s="38"/>
      <c r="I215" s="319"/>
      <c r="J215" s="319"/>
      <c r="K215" s="319"/>
      <c r="L215" s="319"/>
      <c r="M215" s="319"/>
      <c r="N215" s="319"/>
      <c r="O215" s="319"/>
      <c r="P215" s="319"/>
      <c r="Q215" s="319"/>
      <c r="R215" s="177"/>
      <c r="S215" s="177"/>
      <c r="T215" s="319"/>
      <c r="U215" s="319"/>
      <c r="V215" s="319"/>
      <c r="W215" s="319"/>
      <c r="X215" s="319"/>
      <c r="Y215" s="319"/>
      <c r="Z215" s="319"/>
      <c r="AA215" s="319"/>
      <c r="AB215" s="319"/>
      <c r="AC215" s="319"/>
      <c r="AD215" s="319"/>
      <c r="AE215" s="312"/>
      <c r="AG215" s="319"/>
      <c r="AH215" s="319"/>
      <c r="AI215" s="319"/>
      <c r="AJ215" s="182"/>
      <c r="AK215" s="182"/>
      <c r="AL215" s="182"/>
      <c r="AM215" s="182"/>
      <c r="AN215" s="182"/>
      <c r="AO215" s="182"/>
      <c r="AP215" s="319"/>
      <c r="AQ215" s="319"/>
      <c r="AR215" s="319"/>
      <c r="AS215" s="319"/>
      <c r="AT215" s="319"/>
      <c r="AU215" s="319"/>
      <c r="AV215" s="319"/>
      <c r="AW215" s="319"/>
      <c r="AX215" s="319"/>
      <c r="AY215" s="319"/>
      <c r="AZ215" s="319"/>
      <c r="BA215" s="319"/>
      <c r="BB215" s="319"/>
      <c r="BC215" s="319"/>
      <c r="BD215" s="319"/>
      <c r="BE215" s="319"/>
      <c r="BF215" s="319"/>
      <c r="BG215" s="319"/>
      <c r="BH215" s="319"/>
      <c r="BI215" s="178"/>
      <c r="BJ215" s="63"/>
      <c r="BK215" s="75"/>
      <c r="BL215" s="75"/>
      <c r="BM215" s="75"/>
    </row>
    <row r="216" spans="1:65" s="28" customFormat="1" ht="33" customHeight="1" x14ac:dyDescent="0.55000000000000004">
      <c r="A216" s="424" t="s">
        <v>167</v>
      </c>
      <c r="B216" s="424"/>
      <c r="C216" s="424"/>
      <c r="D216" s="424"/>
      <c r="E216" s="424"/>
      <c r="F216" s="424"/>
      <c r="G216" s="424"/>
      <c r="H216" s="424"/>
      <c r="I216" s="424"/>
      <c r="J216" s="424"/>
      <c r="K216" s="424"/>
      <c r="L216" s="424"/>
      <c r="M216" s="424"/>
      <c r="N216" s="424"/>
      <c r="O216" s="424"/>
      <c r="P216" s="424"/>
      <c r="Q216" s="424"/>
      <c r="R216" s="424"/>
      <c r="S216" s="424"/>
      <c r="T216" s="424"/>
      <c r="U216" s="424"/>
      <c r="V216" s="424"/>
      <c r="W216" s="424"/>
      <c r="X216" s="424"/>
      <c r="Y216" s="424"/>
      <c r="Z216" s="424"/>
      <c r="AA216" s="424"/>
      <c r="AB216" s="424"/>
      <c r="AC216" s="424"/>
      <c r="AD216" s="424"/>
      <c r="AE216" s="424"/>
      <c r="AG216" s="319"/>
      <c r="AH216" s="319"/>
      <c r="AI216" s="580" t="s">
        <v>437</v>
      </c>
      <c r="AJ216" s="580"/>
      <c r="AK216" s="580"/>
      <c r="AL216" s="580"/>
      <c r="AM216" s="580"/>
      <c r="AN216" s="580"/>
      <c r="AO216" s="580"/>
      <c r="AP216" s="580"/>
      <c r="AQ216" s="580"/>
      <c r="AR216" s="580"/>
      <c r="AS216" s="580"/>
      <c r="AT216" s="580"/>
      <c r="AU216" s="580"/>
      <c r="AV216" s="580"/>
      <c r="AW216" s="580"/>
      <c r="AX216" s="580"/>
      <c r="AY216" s="580"/>
      <c r="AZ216" s="580"/>
      <c r="BA216" s="580"/>
      <c r="BB216" s="580"/>
      <c r="BC216" s="580"/>
      <c r="BD216" s="580"/>
      <c r="BE216" s="580"/>
      <c r="BF216" s="580"/>
      <c r="BG216" s="580"/>
      <c r="BH216" s="580"/>
      <c r="BI216" s="580"/>
      <c r="BJ216" s="63"/>
      <c r="BK216" s="75"/>
      <c r="BL216" s="75"/>
      <c r="BM216" s="75"/>
    </row>
    <row r="217" spans="1:65" s="22" customFormat="1" ht="35.4" x14ac:dyDescent="0.55000000000000004">
      <c r="A217" s="424"/>
      <c r="B217" s="424"/>
      <c r="C217" s="424"/>
      <c r="D217" s="424"/>
      <c r="E217" s="424"/>
      <c r="F217" s="424"/>
      <c r="G217" s="424"/>
      <c r="H217" s="424"/>
      <c r="I217" s="424"/>
      <c r="J217" s="424"/>
      <c r="K217" s="424"/>
      <c r="L217" s="424"/>
      <c r="M217" s="424"/>
      <c r="N217" s="424"/>
      <c r="O217" s="424"/>
      <c r="P217" s="424"/>
      <c r="Q217" s="424"/>
      <c r="R217" s="424"/>
      <c r="S217" s="424"/>
      <c r="T217" s="424"/>
      <c r="U217" s="424"/>
      <c r="V217" s="424"/>
      <c r="W217" s="424"/>
      <c r="X217" s="424"/>
      <c r="Y217" s="424"/>
      <c r="Z217" s="424"/>
      <c r="AA217" s="424"/>
      <c r="AB217" s="424"/>
      <c r="AC217" s="424"/>
      <c r="AD217" s="424"/>
      <c r="AE217" s="424"/>
      <c r="AF217" s="28"/>
      <c r="AG217" s="319"/>
      <c r="AH217" s="319"/>
      <c r="AI217" s="580"/>
      <c r="AJ217" s="580"/>
      <c r="AK217" s="580"/>
      <c r="AL217" s="580"/>
      <c r="AM217" s="580"/>
      <c r="AN217" s="580"/>
      <c r="AO217" s="580"/>
      <c r="AP217" s="580"/>
      <c r="AQ217" s="580"/>
      <c r="AR217" s="580"/>
      <c r="AS217" s="580"/>
      <c r="AT217" s="580"/>
      <c r="AU217" s="580"/>
      <c r="AV217" s="580"/>
      <c r="AW217" s="580"/>
      <c r="AX217" s="580"/>
      <c r="AY217" s="580"/>
      <c r="AZ217" s="580"/>
      <c r="BA217" s="580"/>
      <c r="BB217" s="580"/>
      <c r="BC217" s="580"/>
      <c r="BD217" s="580"/>
      <c r="BE217" s="580"/>
      <c r="BF217" s="580"/>
      <c r="BG217" s="580"/>
      <c r="BH217" s="580"/>
      <c r="BI217" s="580"/>
      <c r="BJ217" s="63"/>
      <c r="BK217" s="77"/>
      <c r="BL217" s="77"/>
      <c r="BM217" s="77"/>
    </row>
    <row r="218" spans="1:65" s="22" customFormat="1" ht="35.4" x14ac:dyDescent="0.6">
      <c r="A218" s="686"/>
      <c r="B218" s="686"/>
      <c r="C218" s="686"/>
      <c r="D218" s="686"/>
      <c r="E218" s="686"/>
      <c r="F218" s="686"/>
      <c r="G218" s="686"/>
      <c r="H218" s="686"/>
      <c r="I218" s="686"/>
      <c r="J218" s="423" t="s">
        <v>168</v>
      </c>
      <c r="K218" s="423"/>
      <c r="L218" s="423"/>
      <c r="M218" s="423"/>
      <c r="N218" s="423"/>
      <c r="O218" s="423"/>
      <c r="P218" s="423"/>
      <c r="Q218" s="423"/>
      <c r="R218" s="42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319"/>
      <c r="AE218" s="312"/>
      <c r="AF218" s="28"/>
      <c r="AG218" s="319"/>
      <c r="AH218" s="319"/>
      <c r="AI218" s="686"/>
      <c r="AJ218" s="686"/>
      <c r="AK218" s="686"/>
      <c r="AL218" s="686"/>
      <c r="AM218" s="686"/>
      <c r="AN218" s="686"/>
      <c r="AO218" s="686"/>
      <c r="AP218" s="682" t="s">
        <v>169</v>
      </c>
      <c r="AQ218" s="682"/>
      <c r="AR218" s="682"/>
      <c r="AS218" s="682"/>
      <c r="AT218" s="682"/>
      <c r="AU218" s="682"/>
      <c r="AV218" s="315"/>
      <c r="AW218" s="315"/>
      <c r="AX218" s="317"/>
      <c r="AY218" s="317"/>
      <c r="AZ218" s="317"/>
      <c r="BA218" s="317"/>
      <c r="BB218" s="317"/>
      <c r="BC218" s="317"/>
      <c r="BD218" s="317"/>
      <c r="BE218" s="317"/>
      <c r="BF218" s="317"/>
      <c r="BG218" s="317"/>
      <c r="BH218" s="317"/>
      <c r="BI218" s="184"/>
      <c r="BJ218" s="63"/>
      <c r="BK218" s="77"/>
      <c r="BL218" s="77"/>
      <c r="BM218" s="77"/>
    </row>
    <row r="219" spans="1:65" s="22" customFormat="1" ht="48.75" customHeight="1" x14ac:dyDescent="0.6">
      <c r="A219" s="685" t="s">
        <v>165</v>
      </c>
      <c r="B219" s="685"/>
      <c r="C219" s="685"/>
      <c r="D219" s="685"/>
      <c r="E219" s="685"/>
      <c r="F219" s="685"/>
      <c r="G219" s="685"/>
      <c r="H219" s="685"/>
      <c r="I219" s="685"/>
      <c r="J219" s="426">
        <v>2021</v>
      </c>
      <c r="K219" s="426"/>
      <c r="L219" s="426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319"/>
      <c r="AE219" s="312"/>
      <c r="AF219" s="28"/>
      <c r="AG219" s="319"/>
      <c r="AH219" s="319"/>
      <c r="AI219" s="687" t="s">
        <v>165</v>
      </c>
      <c r="AJ219" s="687"/>
      <c r="AK219" s="687"/>
      <c r="AL219" s="687"/>
      <c r="AM219" s="687"/>
      <c r="AN219" s="687"/>
      <c r="AO219" s="687"/>
      <c r="AP219" s="426">
        <v>2021</v>
      </c>
      <c r="AQ219" s="426"/>
      <c r="AR219" s="426"/>
      <c r="AS219" s="312"/>
      <c r="AT219" s="312"/>
      <c r="AU219" s="312"/>
      <c r="AV219" s="312"/>
      <c r="AW219" s="312"/>
      <c r="AX219" s="180"/>
      <c r="AY219" s="180"/>
      <c r="AZ219" s="180"/>
      <c r="BA219" s="180"/>
      <c r="BB219" s="180"/>
      <c r="BC219" s="180"/>
      <c r="BD219" s="180"/>
      <c r="BE219" s="180"/>
      <c r="BF219" s="180"/>
      <c r="BG219" s="180"/>
      <c r="BH219" s="319"/>
      <c r="BI219" s="178"/>
      <c r="BJ219" s="63"/>
      <c r="BK219" s="77"/>
      <c r="BL219" s="77"/>
      <c r="BM219" s="77"/>
    </row>
    <row r="220" spans="1:65" s="22" customFormat="1" ht="35.4" x14ac:dyDescent="0.6">
      <c r="A220" s="185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319"/>
      <c r="AE220" s="312"/>
      <c r="AF220" s="28"/>
      <c r="AG220" s="319"/>
      <c r="AH220" s="319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180"/>
      <c r="AY220" s="180"/>
      <c r="AZ220" s="180"/>
      <c r="BA220" s="180"/>
      <c r="BB220" s="180"/>
      <c r="BC220" s="180"/>
      <c r="BD220" s="180"/>
      <c r="BE220" s="180"/>
      <c r="BF220" s="180"/>
      <c r="BG220" s="180"/>
      <c r="BH220" s="319"/>
      <c r="BI220" s="186"/>
      <c r="BJ220" s="63"/>
      <c r="BK220" s="77"/>
      <c r="BL220" s="77"/>
      <c r="BM220" s="77"/>
    </row>
    <row r="221" spans="1:65" s="22" customFormat="1" ht="35.4" x14ac:dyDescent="0.6">
      <c r="A221" s="688" t="s">
        <v>257</v>
      </c>
      <c r="B221" s="688"/>
      <c r="C221" s="688"/>
      <c r="D221" s="688"/>
      <c r="E221" s="688"/>
      <c r="F221" s="688"/>
      <c r="G221" s="688"/>
      <c r="H221" s="688"/>
      <c r="I221" s="688"/>
      <c r="J221" s="688"/>
      <c r="K221" s="688"/>
      <c r="L221" s="688"/>
      <c r="M221" s="688"/>
      <c r="N221" s="688"/>
      <c r="O221" s="688"/>
      <c r="P221" s="688"/>
      <c r="Q221" s="688"/>
      <c r="R221" s="688"/>
      <c r="S221" s="688"/>
      <c r="T221" s="688"/>
      <c r="U221" s="688"/>
      <c r="V221" s="688"/>
      <c r="W221" s="688"/>
      <c r="X221" s="688"/>
      <c r="Y221" s="688"/>
      <c r="Z221" s="688"/>
      <c r="AA221" s="688"/>
      <c r="AB221" s="688"/>
      <c r="AC221" s="688"/>
      <c r="AD221" s="688"/>
      <c r="AE221" s="688"/>
      <c r="AF221" s="28"/>
      <c r="AG221" s="319"/>
      <c r="AH221" s="319"/>
      <c r="AI221" s="689" t="s">
        <v>125</v>
      </c>
      <c r="AJ221" s="689"/>
      <c r="AK221" s="689"/>
      <c r="AL221" s="689"/>
      <c r="AM221" s="689"/>
      <c r="AN221" s="689"/>
      <c r="AO221" s="689"/>
      <c r="AP221" s="689"/>
      <c r="AQ221" s="689"/>
      <c r="AR221" s="689"/>
      <c r="AS221" s="689"/>
      <c r="AT221" s="689"/>
      <c r="AU221" s="689"/>
      <c r="AV221" s="689"/>
      <c r="AW221" s="689"/>
      <c r="AX221" s="689"/>
      <c r="AY221" s="689"/>
      <c r="AZ221" s="689"/>
      <c r="BA221" s="689"/>
      <c r="BB221" s="689"/>
      <c r="BC221" s="689"/>
      <c r="BD221" s="689"/>
      <c r="BE221" s="689"/>
      <c r="BF221" s="689"/>
      <c r="BG221" s="689"/>
      <c r="BH221" s="689"/>
      <c r="BI221" s="689"/>
      <c r="BJ221" s="64"/>
      <c r="BK221" s="77"/>
      <c r="BL221" s="77"/>
      <c r="BM221" s="77"/>
    </row>
    <row r="222" spans="1:65" s="22" customFormat="1" ht="35.4" x14ac:dyDescent="0.6">
      <c r="A222" s="688"/>
      <c r="B222" s="688"/>
      <c r="C222" s="688"/>
      <c r="D222" s="688"/>
      <c r="E222" s="688"/>
      <c r="F222" s="688"/>
      <c r="G222" s="688"/>
      <c r="H222" s="688"/>
      <c r="I222" s="688"/>
      <c r="J222" s="688"/>
      <c r="K222" s="688"/>
      <c r="L222" s="688"/>
      <c r="M222" s="688"/>
      <c r="N222" s="688"/>
      <c r="O222" s="688"/>
      <c r="P222" s="688"/>
      <c r="Q222" s="688"/>
      <c r="R222" s="688"/>
      <c r="S222" s="688"/>
      <c r="T222" s="688"/>
      <c r="U222" s="688"/>
      <c r="V222" s="688"/>
      <c r="W222" s="688"/>
      <c r="X222" s="688"/>
      <c r="Y222" s="688"/>
      <c r="Z222" s="688"/>
      <c r="AA222" s="688"/>
      <c r="AB222" s="688"/>
      <c r="AC222" s="688"/>
      <c r="AD222" s="688"/>
      <c r="AE222" s="688"/>
      <c r="AF222" s="28"/>
      <c r="AG222" s="319"/>
      <c r="AH222" s="319"/>
      <c r="AI222" s="689"/>
      <c r="AJ222" s="689"/>
      <c r="AK222" s="689"/>
      <c r="AL222" s="689"/>
      <c r="AM222" s="689"/>
      <c r="AN222" s="689"/>
      <c r="AO222" s="689"/>
      <c r="AP222" s="689"/>
      <c r="AQ222" s="689"/>
      <c r="AR222" s="689"/>
      <c r="AS222" s="689"/>
      <c r="AT222" s="689"/>
      <c r="AU222" s="689"/>
      <c r="AV222" s="689"/>
      <c r="AW222" s="689"/>
      <c r="AX222" s="689"/>
      <c r="AY222" s="689"/>
      <c r="AZ222" s="689"/>
      <c r="BA222" s="689"/>
      <c r="BB222" s="689"/>
      <c r="BC222" s="689"/>
      <c r="BD222" s="689"/>
      <c r="BE222" s="689"/>
      <c r="BF222" s="689"/>
      <c r="BG222" s="689"/>
      <c r="BH222" s="689"/>
      <c r="BI222" s="689"/>
      <c r="BJ222" s="64"/>
      <c r="BK222" s="77"/>
      <c r="BL222" s="77"/>
      <c r="BM222" s="77"/>
    </row>
    <row r="223" spans="1:65" s="22" customFormat="1" ht="35.4" x14ac:dyDescent="0.6">
      <c r="A223" s="686"/>
      <c r="B223" s="686"/>
      <c r="C223" s="686"/>
      <c r="D223" s="686"/>
      <c r="E223" s="686"/>
      <c r="F223" s="686"/>
      <c r="G223" s="686"/>
      <c r="H223" s="686"/>
      <c r="I223" s="686"/>
      <c r="J223" s="690" t="s">
        <v>282</v>
      </c>
      <c r="K223" s="690"/>
      <c r="L223" s="690"/>
      <c r="M223" s="690"/>
      <c r="N223" s="690"/>
      <c r="O223" s="690"/>
      <c r="P223" s="690"/>
      <c r="Q223" s="690"/>
      <c r="R223" s="690"/>
      <c r="S223" s="313"/>
      <c r="T223" s="313"/>
      <c r="U223" s="313"/>
      <c r="V223" s="313"/>
      <c r="W223" s="313"/>
      <c r="X223" s="313"/>
      <c r="Y223" s="313"/>
      <c r="Z223" s="313"/>
      <c r="AA223" s="313"/>
      <c r="AB223" s="313"/>
      <c r="AC223" s="313"/>
      <c r="AD223" s="319"/>
      <c r="AE223" s="312"/>
      <c r="AF223" s="28"/>
      <c r="AG223" s="319"/>
      <c r="AH223" s="319"/>
      <c r="AI223" s="686"/>
      <c r="AJ223" s="686"/>
      <c r="AK223" s="686"/>
      <c r="AL223" s="686"/>
      <c r="AM223" s="686"/>
      <c r="AN223" s="686"/>
      <c r="AO223" s="686"/>
      <c r="AP223" s="424" t="s">
        <v>430</v>
      </c>
      <c r="AQ223" s="424"/>
      <c r="AR223" s="424"/>
      <c r="AS223" s="424"/>
      <c r="AT223" s="424"/>
      <c r="AU223" s="424"/>
      <c r="AV223" s="312"/>
      <c r="AW223" s="312"/>
      <c r="AX223" s="180"/>
      <c r="AY223" s="180"/>
      <c r="AZ223" s="180"/>
      <c r="BA223" s="180"/>
      <c r="BB223" s="180"/>
      <c r="BC223" s="180"/>
      <c r="BD223" s="180"/>
      <c r="BE223" s="180"/>
      <c r="BF223" s="180"/>
      <c r="BG223" s="180"/>
      <c r="BH223" s="319"/>
      <c r="BI223" s="37"/>
      <c r="BJ223" s="65"/>
      <c r="BK223" s="77"/>
      <c r="BL223" s="77"/>
      <c r="BM223" s="77"/>
    </row>
    <row r="224" spans="1:65" s="22" customFormat="1" ht="35.4" x14ac:dyDescent="0.6">
      <c r="A224" s="691"/>
      <c r="B224" s="691"/>
      <c r="C224" s="691"/>
      <c r="D224" s="691"/>
      <c r="E224" s="691"/>
      <c r="F224" s="691"/>
      <c r="G224" s="691"/>
      <c r="H224" s="691"/>
      <c r="I224" s="691"/>
      <c r="J224" s="426">
        <v>2021</v>
      </c>
      <c r="K224" s="426"/>
      <c r="L224" s="426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319"/>
      <c r="AE224" s="312"/>
      <c r="AF224" s="28"/>
      <c r="AG224" s="319"/>
      <c r="AH224" s="319"/>
      <c r="AI224" s="684"/>
      <c r="AJ224" s="684"/>
      <c r="AK224" s="684"/>
      <c r="AL224" s="684"/>
      <c r="AM224" s="684"/>
      <c r="AN224" s="684"/>
      <c r="AO224" s="684"/>
      <c r="AP224" s="426">
        <v>2021</v>
      </c>
      <c r="AQ224" s="426"/>
      <c r="AR224" s="426"/>
      <c r="AS224" s="28"/>
      <c r="AT224" s="28"/>
      <c r="AU224" s="28"/>
      <c r="AV224" s="28"/>
      <c r="AW224" s="312"/>
      <c r="AX224" s="180"/>
      <c r="AY224" s="180"/>
      <c r="AZ224" s="180"/>
      <c r="BA224" s="180"/>
      <c r="BB224" s="180"/>
      <c r="BC224" s="180"/>
      <c r="BD224" s="180"/>
      <c r="BE224" s="180"/>
      <c r="BF224" s="180"/>
      <c r="BG224" s="180"/>
      <c r="BH224" s="319"/>
      <c r="BI224" s="37"/>
      <c r="BJ224" s="65"/>
      <c r="BK224" s="77"/>
      <c r="BL224" s="77"/>
      <c r="BM224" s="77"/>
    </row>
    <row r="225" spans="1:65" s="22" customFormat="1" ht="35.4" x14ac:dyDescent="0.6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312"/>
      <c r="Q225" s="319"/>
      <c r="R225" s="177"/>
      <c r="S225" s="177"/>
      <c r="T225" s="319"/>
      <c r="U225" s="319"/>
      <c r="V225" s="319"/>
      <c r="W225" s="319"/>
      <c r="X225" s="319"/>
      <c r="Y225" s="319"/>
      <c r="Z225" s="319"/>
      <c r="AA225" s="319"/>
      <c r="AB225" s="319"/>
      <c r="AC225" s="319"/>
      <c r="AD225" s="319"/>
      <c r="AE225" s="312"/>
      <c r="AF225" s="28"/>
      <c r="AG225" s="319"/>
      <c r="AH225" s="319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180"/>
      <c r="AY225" s="180"/>
      <c r="AZ225" s="180"/>
      <c r="BA225" s="180"/>
      <c r="BB225" s="180"/>
      <c r="BC225" s="180"/>
      <c r="BD225" s="180"/>
      <c r="BE225" s="180"/>
      <c r="BF225" s="180"/>
      <c r="BG225" s="180"/>
      <c r="BH225" s="319"/>
      <c r="BI225" s="37"/>
      <c r="BJ225" s="65"/>
      <c r="BK225" s="77"/>
      <c r="BL225" s="77"/>
      <c r="BM225" s="77"/>
    </row>
    <row r="226" spans="1:65" s="22" customFormat="1" ht="35.4" x14ac:dyDescent="0.6">
      <c r="A226" s="510" t="s">
        <v>170</v>
      </c>
      <c r="B226" s="510"/>
      <c r="C226" s="510"/>
      <c r="D226" s="510"/>
      <c r="E226" s="510"/>
      <c r="F226" s="510"/>
      <c r="G226" s="510"/>
      <c r="H226" s="510"/>
      <c r="I226" s="510"/>
      <c r="J226" s="510"/>
      <c r="K226" s="510"/>
      <c r="L226" s="510"/>
      <c r="M226" s="510"/>
      <c r="N226" s="510"/>
      <c r="O226" s="510"/>
      <c r="P226" s="510"/>
      <c r="Q226" s="510"/>
      <c r="R226" s="510"/>
      <c r="S226" s="510"/>
      <c r="T226" s="510"/>
      <c r="U226" s="510"/>
      <c r="V226" s="510"/>
      <c r="W226" s="510"/>
      <c r="X226" s="510"/>
      <c r="Y226" s="510"/>
      <c r="Z226" s="510"/>
      <c r="AA226" s="510"/>
      <c r="AB226" s="510"/>
      <c r="AC226" s="510"/>
      <c r="AD226" s="319"/>
      <c r="AE226" s="312"/>
      <c r="AF226" s="28"/>
      <c r="AG226" s="319"/>
      <c r="AH226" s="319"/>
      <c r="AI226" s="312"/>
      <c r="AJ226" s="36"/>
      <c r="AK226" s="36"/>
      <c r="AL226" s="36"/>
      <c r="AM226" s="36"/>
      <c r="AN226" s="36"/>
      <c r="AO226" s="36"/>
      <c r="AP226" s="36"/>
      <c r="AQ226" s="28"/>
      <c r="AR226" s="28"/>
      <c r="AS226" s="28"/>
      <c r="AT226" s="28"/>
      <c r="AU226" s="28"/>
      <c r="AV226" s="28"/>
      <c r="AW226" s="28"/>
      <c r="AX226" s="180"/>
      <c r="AY226" s="180"/>
      <c r="AZ226" s="180"/>
      <c r="BA226" s="180"/>
      <c r="BB226" s="180"/>
      <c r="BC226" s="180"/>
      <c r="BD226" s="180"/>
      <c r="BE226" s="180"/>
      <c r="BF226" s="180"/>
      <c r="BG226" s="319"/>
      <c r="BH226" s="319"/>
      <c r="BI226" s="37"/>
      <c r="BJ226" s="65"/>
      <c r="BK226" s="77"/>
      <c r="BL226" s="77"/>
      <c r="BM226" s="77"/>
    </row>
    <row r="227" spans="1:65" s="22" customFormat="1" ht="35.4" x14ac:dyDescent="0.6">
      <c r="A227" s="510"/>
      <c r="B227" s="510"/>
      <c r="C227" s="510"/>
      <c r="D227" s="510"/>
      <c r="E227" s="510"/>
      <c r="F227" s="510"/>
      <c r="G227" s="510"/>
      <c r="H227" s="510"/>
      <c r="I227" s="510"/>
      <c r="J227" s="510"/>
      <c r="K227" s="510"/>
      <c r="L227" s="510"/>
      <c r="M227" s="510"/>
      <c r="N227" s="510"/>
      <c r="O227" s="510"/>
      <c r="P227" s="510"/>
      <c r="Q227" s="510"/>
      <c r="R227" s="510"/>
      <c r="S227" s="510"/>
      <c r="T227" s="510"/>
      <c r="U227" s="510"/>
      <c r="V227" s="510"/>
      <c r="W227" s="510"/>
      <c r="X227" s="510"/>
      <c r="Y227" s="510"/>
      <c r="Z227" s="510"/>
      <c r="AA227" s="510"/>
      <c r="AB227" s="510"/>
      <c r="AC227" s="510"/>
      <c r="AD227" s="319"/>
      <c r="AE227" s="312"/>
      <c r="AF227" s="28"/>
      <c r="AG227" s="319"/>
      <c r="AH227" s="319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/>
      <c r="AS227" s="181"/>
      <c r="AT227" s="181"/>
      <c r="AU227" s="181"/>
      <c r="AV227" s="181"/>
      <c r="AW227" s="320"/>
      <c r="AX227" s="320"/>
      <c r="AY227" s="320"/>
      <c r="AZ227" s="320"/>
      <c r="BA227" s="320"/>
      <c r="BB227" s="320"/>
      <c r="BC227" s="320"/>
      <c r="BD227" s="319"/>
      <c r="BE227" s="319"/>
      <c r="BF227" s="319"/>
      <c r="BG227" s="319"/>
      <c r="BH227" s="319"/>
      <c r="BI227" s="37"/>
      <c r="BJ227" s="65"/>
      <c r="BK227" s="77"/>
      <c r="BL227" s="77"/>
      <c r="BM227" s="77"/>
    </row>
    <row r="228" spans="1:65" s="22" customFormat="1" ht="35.4" x14ac:dyDescent="0.6">
      <c r="A228" s="185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319"/>
      <c r="AE228" s="312"/>
      <c r="AF228" s="28"/>
      <c r="AG228" s="319"/>
      <c r="AH228" s="319"/>
      <c r="AI228" s="312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79"/>
      <c r="AV228" s="179"/>
      <c r="AW228" s="179"/>
      <c r="AX228" s="312"/>
      <c r="AY228" s="28"/>
      <c r="AZ228" s="28"/>
      <c r="BA228" s="28"/>
      <c r="BB228" s="28"/>
      <c r="BC228" s="28"/>
      <c r="BD228" s="319"/>
      <c r="BE228" s="319"/>
      <c r="BF228" s="319"/>
      <c r="BG228" s="319"/>
      <c r="BH228" s="319"/>
      <c r="BI228" s="37"/>
      <c r="BJ228" s="65"/>
      <c r="BK228" s="77"/>
      <c r="BL228" s="77"/>
      <c r="BM228" s="77"/>
    </row>
    <row r="229" spans="1:65" s="22" customFormat="1" ht="35.4" x14ac:dyDescent="0.6">
      <c r="A229" s="426" t="s">
        <v>194</v>
      </c>
      <c r="B229" s="426"/>
      <c r="C229" s="426"/>
      <c r="D229" s="426"/>
      <c r="E229" s="426"/>
      <c r="F229" s="426"/>
      <c r="G229" s="426"/>
      <c r="H229" s="426"/>
      <c r="I229" s="426"/>
      <c r="J229" s="426"/>
      <c r="K229" s="426"/>
      <c r="L229" s="426"/>
      <c r="M229" s="426"/>
      <c r="N229" s="426"/>
      <c r="O229" s="426"/>
      <c r="P229" s="426"/>
      <c r="Q229" s="426"/>
      <c r="R229" s="426"/>
      <c r="S229" s="426"/>
      <c r="T229" s="426"/>
      <c r="U229" s="426"/>
      <c r="V229" s="426"/>
      <c r="W229" s="426"/>
      <c r="X229" s="426"/>
      <c r="Y229" s="426"/>
      <c r="Z229" s="426"/>
      <c r="AA229" s="426"/>
      <c r="AB229" s="426"/>
      <c r="AC229" s="28"/>
      <c r="AD229" s="319"/>
      <c r="AE229" s="312"/>
      <c r="AF229" s="28"/>
      <c r="AG229" s="319"/>
      <c r="AH229" s="319"/>
      <c r="AI229" s="312"/>
      <c r="AJ229" s="34"/>
      <c r="AK229" s="34"/>
      <c r="AL229" s="34"/>
      <c r="AM229" s="34"/>
      <c r="AN229" s="34"/>
      <c r="AO229" s="34"/>
      <c r="AP229" s="35"/>
      <c r="AQ229" s="35"/>
      <c r="AR229" s="35"/>
      <c r="AS229" s="36"/>
      <c r="AT229" s="36"/>
      <c r="AU229" s="36"/>
      <c r="AV229" s="36"/>
      <c r="AW229" s="28"/>
      <c r="AX229" s="28"/>
      <c r="AY229" s="28"/>
      <c r="AZ229" s="28"/>
      <c r="BA229" s="28"/>
      <c r="BB229" s="28"/>
      <c r="BC229" s="28"/>
      <c r="BD229" s="319"/>
      <c r="BE229" s="319"/>
      <c r="BF229" s="319"/>
      <c r="BG229" s="319"/>
      <c r="BH229" s="319"/>
      <c r="BI229" s="37"/>
      <c r="BJ229" s="65"/>
      <c r="BK229" s="77"/>
      <c r="BL229" s="77"/>
      <c r="BM229" s="77"/>
    </row>
    <row r="230" spans="1:65" s="22" customFormat="1" ht="35.4" x14ac:dyDescent="0.6">
      <c r="A230" s="311"/>
      <c r="B230" s="311"/>
      <c r="C230" s="311"/>
      <c r="D230" s="311"/>
      <c r="E230" s="311"/>
      <c r="F230" s="311"/>
      <c r="G230" s="311"/>
      <c r="H230" s="311"/>
      <c r="I230" s="311"/>
      <c r="J230" s="311"/>
      <c r="K230" s="311"/>
      <c r="L230" s="311"/>
      <c r="M230" s="311"/>
      <c r="N230" s="311"/>
      <c r="O230" s="311"/>
      <c r="P230" s="311"/>
      <c r="Q230" s="311"/>
      <c r="R230" s="311"/>
      <c r="S230" s="311"/>
      <c r="T230" s="311"/>
      <c r="U230" s="311"/>
      <c r="V230" s="311"/>
      <c r="W230" s="311"/>
      <c r="X230" s="311"/>
      <c r="Y230" s="311"/>
      <c r="Z230" s="311"/>
      <c r="AA230" s="311"/>
      <c r="AB230" s="311"/>
      <c r="AC230" s="28"/>
      <c r="AD230" s="319"/>
      <c r="AE230" s="312"/>
      <c r="AF230" s="28"/>
      <c r="AG230" s="319"/>
      <c r="AH230" s="319"/>
      <c r="AI230" s="312"/>
      <c r="AJ230" s="34"/>
      <c r="AK230" s="34"/>
      <c r="AL230" s="34"/>
      <c r="AM230" s="34"/>
      <c r="AN230" s="34"/>
      <c r="AO230" s="34"/>
      <c r="AP230" s="35"/>
      <c r="AQ230" s="35"/>
      <c r="AR230" s="35"/>
      <c r="AS230" s="36"/>
      <c r="AT230" s="36"/>
      <c r="AU230" s="36"/>
      <c r="AV230" s="36"/>
      <c r="AW230" s="28"/>
      <c r="AX230" s="28"/>
      <c r="AY230" s="28"/>
      <c r="AZ230" s="28"/>
      <c r="BA230" s="28"/>
      <c r="BB230" s="28"/>
      <c r="BC230" s="28"/>
      <c r="BD230" s="319"/>
      <c r="BE230" s="319"/>
      <c r="BF230" s="319"/>
      <c r="BG230" s="319"/>
      <c r="BH230" s="319"/>
      <c r="BI230" s="37"/>
      <c r="BJ230" s="65"/>
      <c r="BK230" s="77"/>
      <c r="BL230" s="77"/>
      <c r="BM230" s="77"/>
    </row>
    <row r="231" spans="1:65" s="22" customFormat="1" ht="35.4" x14ac:dyDescent="0.6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10"/>
      <c r="S231" s="110"/>
      <c r="T231" s="188"/>
      <c r="U231" s="188"/>
      <c r="V231" s="188"/>
      <c r="W231" s="188"/>
      <c r="X231" s="188"/>
      <c r="Y231" s="188"/>
      <c r="Z231" s="188"/>
      <c r="AA231" s="188"/>
      <c r="AB231" s="188"/>
      <c r="AC231" s="188"/>
      <c r="AD231" s="188"/>
      <c r="AE231" s="188"/>
      <c r="AF231" s="188"/>
      <c r="AG231" s="188"/>
      <c r="AH231" s="188"/>
      <c r="AI231" s="188"/>
      <c r="AJ231" s="188"/>
      <c r="AK231" s="188"/>
      <c r="AL231" s="188"/>
      <c r="AM231" s="188"/>
      <c r="AN231" s="188"/>
      <c r="AO231" s="188"/>
      <c r="AP231" s="188"/>
      <c r="AQ231" s="188"/>
      <c r="AR231" s="188"/>
      <c r="AS231" s="188"/>
      <c r="AT231" s="188"/>
      <c r="AU231" s="188"/>
      <c r="AV231" s="188"/>
      <c r="AW231" s="188"/>
      <c r="AX231" s="188"/>
      <c r="AY231" s="188"/>
      <c r="AZ231" s="188"/>
      <c r="BA231" s="188"/>
      <c r="BB231" s="188"/>
      <c r="BC231" s="188"/>
      <c r="BD231" s="188"/>
      <c r="BE231" s="188"/>
      <c r="BF231" s="189"/>
      <c r="BG231" s="189"/>
      <c r="BH231" s="189"/>
      <c r="BI231" s="189"/>
      <c r="BJ231" s="65"/>
      <c r="BK231" s="77"/>
      <c r="BL231" s="77"/>
      <c r="BM231" s="77"/>
    </row>
    <row r="232" spans="1:65" s="22" customFormat="1" ht="35.4" x14ac:dyDescent="0.6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10"/>
      <c r="S232" s="110"/>
      <c r="T232" s="188"/>
      <c r="U232" s="188"/>
      <c r="V232" s="188"/>
      <c r="W232" s="188"/>
      <c r="X232" s="188"/>
      <c r="Y232" s="188"/>
      <c r="Z232" s="188"/>
      <c r="AA232" s="188"/>
      <c r="AB232" s="188"/>
      <c r="AC232" s="188"/>
      <c r="AD232" s="188"/>
      <c r="AE232" s="188"/>
      <c r="AF232" s="188"/>
      <c r="AG232" s="188"/>
      <c r="AH232" s="188"/>
      <c r="AI232" s="188"/>
      <c r="AJ232" s="188"/>
      <c r="AK232" s="188"/>
      <c r="AL232" s="188"/>
      <c r="AM232" s="188"/>
      <c r="AN232" s="188"/>
      <c r="AO232" s="188"/>
      <c r="AP232" s="188"/>
      <c r="AQ232" s="188"/>
      <c r="AR232" s="188"/>
      <c r="AS232" s="188"/>
      <c r="AT232" s="188"/>
      <c r="AU232" s="188"/>
      <c r="AV232" s="188"/>
      <c r="AW232" s="188"/>
      <c r="AX232" s="188"/>
      <c r="AY232" s="188"/>
      <c r="AZ232" s="188"/>
      <c r="BA232" s="188"/>
      <c r="BB232" s="188"/>
      <c r="BC232" s="188"/>
      <c r="BD232" s="188"/>
      <c r="BE232" s="188"/>
      <c r="BF232" s="189"/>
      <c r="BG232" s="189"/>
      <c r="BH232" s="189"/>
      <c r="BI232" s="189"/>
      <c r="BJ232" s="65"/>
      <c r="BK232" s="77"/>
      <c r="BL232" s="77"/>
      <c r="BM232" s="77"/>
    </row>
    <row r="233" spans="1:65" s="22" customFormat="1" ht="35.4" x14ac:dyDescent="0.6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10"/>
      <c r="S233" s="110"/>
      <c r="T233" s="188"/>
      <c r="U233" s="188"/>
      <c r="V233" s="188"/>
      <c r="W233" s="188"/>
      <c r="X233" s="188"/>
      <c r="Y233" s="188"/>
      <c r="Z233" s="188"/>
      <c r="AA233" s="188"/>
      <c r="AB233" s="188"/>
      <c r="AC233" s="188"/>
      <c r="AD233" s="188"/>
      <c r="AE233" s="188"/>
      <c r="AF233" s="188"/>
      <c r="AG233" s="188"/>
      <c r="AH233" s="188"/>
      <c r="AI233" s="188"/>
      <c r="AJ233" s="188"/>
      <c r="AK233" s="188"/>
      <c r="AL233" s="188"/>
      <c r="AM233" s="188"/>
      <c r="AN233" s="188"/>
      <c r="AO233" s="188"/>
      <c r="AP233" s="188"/>
      <c r="AQ233" s="188"/>
      <c r="AR233" s="188"/>
      <c r="AS233" s="188"/>
      <c r="AT233" s="188"/>
      <c r="AU233" s="188"/>
      <c r="AV233" s="188"/>
      <c r="AW233" s="188"/>
      <c r="AX233" s="188"/>
      <c r="AY233" s="188"/>
      <c r="AZ233" s="188"/>
      <c r="BA233" s="188"/>
      <c r="BB233" s="188"/>
      <c r="BC233" s="188"/>
      <c r="BD233" s="188"/>
      <c r="BE233" s="188"/>
      <c r="BF233" s="189"/>
      <c r="BG233" s="189"/>
      <c r="BH233" s="189"/>
      <c r="BI233" s="189"/>
      <c r="BJ233" s="65"/>
      <c r="BK233" s="77"/>
      <c r="BL233" s="77"/>
      <c r="BM233" s="77"/>
    </row>
    <row r="234" spans="1:65" s="22" customFormat="1" ht="35.4" x14ac:dyDescent="0.6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10"/>
      <c r="S234" s="110"/>
      <c r="T234" s="188"/>
      <c r="U234" s="188"/>
      <c r="V234" s="188"/>
      <c r="W234" s="188"/>
      <c r="X234" s="188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88"/>
      <c r="AK234" s="188"/>
      <c r="AL234" s="188"/>
      <c r="AM234" s="188"/>
      <c r="AN234" s="188"/>
      <c r="AO234" s="188"/>
      <c r="AP234" s="188"/>
      <c r="AQ234" s="188"/>
      <c r="AR234" s="188"/>
      <c r="AS234" s="188"/>
      <c r="AT234" s="188"/>
      <c r="AU234" s="188"/>
      <c r="AV234" s="188"/>
      <c r="AW234" s="188"/>
      <c r="AX234" s="188"/>
      <c r="AY234" s="188"/>
      <c r="AZ234" s="188"/>
      <c r="BA234" s="188"/>
      <c r="BB234" s="188"/>
      <c r="BC234" s="188"/>
      <c r="BD234" s="188"/>
      <c r="BE234" s="188"/>
      <c r="BF234" s="189"/>
      <c r="BG234" s="189"/>
      <c r="BH234" s="189"/>
      <c r="BI234" s="189"/>
      <c r="BJ234" s="65"/>
      <c r="BK234" s="77"/>
      <c r="BL234" s="77"/>
      <c r="BM234" s="77"/>
    </row>
    <row r="235" spans="1:65" s="22" customFormat="1" x14ac:dyDescent="0.4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32"/>
      <c r="S235" s="32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33"/>
      <c r="BG235" s="33"/>
      <c r="BH235" s="33"/>
      <c r="BI235" s="33"/>
      <c r="BJ235" s="65"/>
      <c r="BK235" s="77"/>
      <c r="BL235" s="77"/>
      <c r="BM235" s="77"/>
    </row>
    <row r="236" spans="1:65" s="22" customFormat="1" x14ac:dyDescent="0.4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32"/>
      <c r="S236" s="32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33"/>
      <c r="BG236" s="33"/>
      <c r="BH236" s="33"/>
      <c r="BI236" s="33"/>
      <c r="BJ236" s="65"/>
      <c r="BK236" s="77"/>
      <c r="BL236" s="77"/>
      <c r="BM236" s="77"/>
    </row>
    <row r="237" spans="1:65" s="22" customFormat="1" x14ac:dyDescent="0.4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32"/>
      <c r="S237" s="32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33"/>
      <c r="BG237" s="33"/>
      <c r="BH237" s="33"/>
      <c r="BI237" s="33"/>
      <c r="BJ237" s="65"/>
      <c r="BK237" s="77"/>
      <c r="BL237" s="77"/>
      <c r="BM237" s="77"/>
    </row>
    <row r="238" spans="1:65" s="22" customFormat="1" x14ac:dyDescent="0.4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32"/>
      <c r="S238" s="32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33"/>
      <c r="BG238" s="33"/>
      <c r="BH238" s="33"/>
      <c r="BI238" s="33"/>
      <c r="BJ238" s="65"/>
      <c r="BK238" s="77"/>
      <c r="BL238" s="77"/>
      <c r="BM238" s="77"/>
    </row>
    <row r="239" spans="1:65" s="22" customFormat="1" x14ac:dyDescent="0.4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32"/>
      <c r="S239" s="32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33"/>
      <c r="BG239" s="33"/>
      <c r="BH239" s="33"/>
      <c r="BI239" s="33"/>
      <c r="BJ239" s="65"/>
      <c r="BK239" s="77"/>
      <c r="BL239" s="77"/>
      <c r="BM239" s="77"/>
    </row>
    <row r="240" spans="1:65" s="22" customFormat="1" x14ac:dyDescent="0.4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32"/>
      <c r="S240" s="32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33"/>
      <c r="BG240" s="33"/>
      <c r="BH240" s="33"/>
      <c r="BI240" s="33"/>
      <c r="BJ240" s="65"/>
      <c r="BK240" s="77"/>
      <c r="BL240" s="77"/>
      <c r="BM240" s="77"/>
    </row>
    <row r="241" spans="1:65" s="22" customFormat="1" x14ac:dyDescent="0.4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32"/>
      <c r="S241" s="32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33"/>
      <c r="BG241" s="33"/>
      <c r="BH241" s="33"/>
      <c r="BI241" s="33"/>
      <c r="BJ241" s="65"/>
      <c r="BK241" s="77"/>
      <c r="BL241" s="77"/>
      <c r="BM241" s="77"/>
    </row>
    <row r="242" spans="1:65" s="22" customFormat="1" x14ac:dyDescent="0.4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32"/>
      <c r="S242" s="32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33"/>
      <c r="BG242" s="33"/>
      <c r="BH242" s="33"/>
      <c r="BI242" s="33"/>
      <c r="BJ242" s="65"/>
      <c r="BK242" s="77"/>
      <c r="BL242" s="77"/>
      <c r="BM242" s="77"/>
    </row>
    <row r="243" spans="1:65" s="22" customFormat="1" x14ac:dyDescent="0.4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32"/>
      <c r="S243" s="32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33"/>
      <c r="BG243" s="33"/>
      <c r="BH243" s="33"/>
      <c r="BI243" s="33"/>
      <c r="BJ243" s="65"/>
      <c r="BK243" s="77"/>
      <c r="BL243" s="77"/>
      <c r="BM243" s="77"/>
    </row>
    <row r="244" spans="1:65" s="22" customFormat="1" x14ac:dyDescent="0.4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32"/>
      <c r="S244" s="32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33"/>
      <c r="BG244" s="33"/>
      <c r="BH244" s="33"/>
      <c r="BI244" s="33"/>
      <c r="BJ244" s="65"/>
      <c r="BK244" s="77"/>
      <c r="BL244" s="77"/>
      <c r="BM244" s="77"/>
    </row>
    <row r="245" spans="1:65" s="22" customFormat="1" x14ac:dyDescent="0.4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32"/>
      <c r="S245" s="32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33"/>
      <c r="BG245" s="33"/>
      <c r="BH245" s="33"/>
      <c r="BI245" s="33"/>
      <c r="BJ245" s="65"/>
      <c r="BK245" s="77"/>
      <c r="BL245" s="77"/>
      <c r="BM245" s="77"/>
    </row>
    <row r="246" spans="1:65" s="22" customFormat="1" x14ac:dyDescent="0.4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32"/>
      <c r="S246" s="32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33"/>
      <c r="BG246" s="33"/>
      <c r="BH246" s="33"/>
      <c r="BI246" s="33"/>
      <c r="BJ246" s="65"/>
      <c r="BK246" s="77"/>
      <c r="BL246" s="77"/>
      <c r="BM246" s="77"/>
    </row>
    <row r="247" spans="1:65" s="22" customFormat="1" x14ac:dyDescent="0.4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32"/>
      <c r="S247" s="32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33"/>
      <c r="BG247" s="33"/>
      <c r="BH247" s="33"/>
      <c r="BI247" s="33"/>
      <c r="BJ247" s="65"/>
      <c r="BK247" s="77"/>
      <c r="BL247" s="77"/>
      <c r="BM247" s="77"/>
    </row>
    <row r="248" spans="1:65" s="22" customFormat="1" x14ac:dyDescent="0.4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32"/>
      <c r="S248" s="32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33"/>
      <c r="BG248" s="33"/>
      <c r="BH248" s="33"/>
      <c r="BI248" s="33"/>
      <c r="BJ248" s="65"/>
      <c r="BK248" s="77"/>
      <c r="BL248" s="77"/>
      <c r="BM248" s="77"/>
    </row>
    <row r="249" spans="1:65" s="22" customFormat="1" x14ac:dyDescent="0.4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32"/>
      <c r="S249" s="32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33"/>
      <c r="BG249" s="33"/>
      <c r="BH249" s="33"/>
      <c r="BI249" s="33"/>
      <c r="BJ249" s="65"/>
      <c r="BK249" s="77"/>
      <c r="BL249" s="77"/>
      <c r="BM249" s="77"/>
    </row>
    <row r="250" spans="1:65" s="22" customFormat="1" x14ac:dyDescent="0.4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32"/>
      <c r="S250" s="32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33"/>
      <c r="BG250" s="33"/>
      <c r="BH250" s="33"/>
      <c r="BI250" s="33"/>
      <c r="BJ250" s="65"/>
      <c r="BK250" s="77"/>
      <c r="BL250" s="77"/>
      <c r="BM250" s="77"/>
    </row>
    <row r="251" spans="1:65" s="22" customFormat="1" x14ac:dyDescent="0.4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32"/>
      <c r="S251" s="32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33"/>
      <c r="BG251" s="33"/>
      <c r="BH251" s="33"/>
      <c r="BI251" s="33"/>
      <c r="BJ251" s="65"/>
      <c r="BK251" s="77"/>
      <c r="BL251" s="77"/>
      <c r="BM251" s="77"/>
    </row>
    <row r="252" spans="1:65" s="22" customFormat="1" x14ac:dyDescent="0.4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32"/>
      <c r="S252" s="32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33"/>
      <c r="BG252" s="33"/>
      <c r="BH252" s="33"/>
      <c r="BI252" s="33"/>
      <c r="BJ252" s="65"/>
      <c r="BK252" s="77"/>
      <c r="BL252" s="77"/>
      <c r="BM252" s="77"/>
    </row>
    <row r="253" spans="1:65" s="22" customFormat="1" x14ac:dyDescent="0.4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32"/>
      <c r="S253" s="32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33"/>
      <c r="BG253" s="33"/>
      <c r="BH253" s="33"/>
      <c r="BI253" s="33"/>
      <c r="BJ253" s="65"/>
      <c r="BK253" s="77"/>
      <c r="BL253" s="77"/>
      <c r="BM253" s="77"/>
    </row>
    <row r="254" spans="1:65" s="22" customFormat="1" x14ac:dyDescent="0.4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32"/>
      <c r="S254" s="32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33"/>
      <c r="BG254" s="33"/>
      <c r="BH254" s="33"/>
      <c r="BI254" s="33"/>
      <c r="BJ254" s="65"/>
      <c r="BK254" s="77"/>
      <c r="BL254" s="77"/>
      <c r="BM254" s="77"/>
    </row>
    <row r="255" spans="1:65" s="22" customFormat="1" x14ac:dyDescent="0.4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32"/>
      <c r="S255" s="32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33"/>
      <c r="BG255" s="33"/>
      <c r="BH255" s="33"/>
      <c r="BI255" s="33"/>
      <c r="BJ255" s="65"/>
      <c r="BK255" s="77"/>
      <c r="BL255" s="77"/>
      <c r="BM255" s="77"/>
    </row>
    <row r="256" spans="1:65" s="22" customFormat="1" x14ac:dyDescent="0.4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32"/>
      <c r="S256" s="32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33"/>
      <c r="BG256" s="33"/>
      <c r="BH256" s="33"/>
      <c r="BI256" s="33"/>
      <c r="BJ256" s="65"/>
      <c r="BK256" s="77"/>
      <c r="BL256" s="77"/>
      <c r="BM256" s="77"/>
    </row>
    <row r="257" spans="1:65" s="22" customFormat="1" x14ac:dyDescent="0.4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32"/>
      <c r="S257" s="32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33"/>
      <c r="BG257" s="33"/>
      <c r="BH257" s="33"/>
      <c r="BI257" s="33"/>
      <c r="BJ257" s="65"/>
      <c r="BK257" s="77"/>
      <c r="BL257" s="77"/>
      <c r="BM257" s="77"/>
    </row>
    <row r="258" spans="1:65" s="22" customFormat="1" x14ac:dyDescent="0.4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32"/>
      <c r="S258" s="32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33"/>
      <c r="BG258" s="33"/>
      <c r="BH258" s="33"/>
      <c r="BI258" s="33"/>
      <c r="BJ258" s="65"/>
      <c r="BK258" s="77"/>
      <c r="BL258" s="77"/>
      <c r="BM258" s="77"/>
    </row>
    <row r="259" spans="1:65" s="22" customFormat="1" x14ac:dyDescent="0.4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32"/>
      <c r="S259" s="32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33"/>
      <c r="BG259" s="33"/>
      <c r="BH259" s="33"/>
      <c r="BI259" s="33"/>
      <c r="BJ259" s="65"/>
      <c r="BK259" s="77"/>
      <c r="BL259" s="77"/>
      <c r="BM259" s="77"/>
    </row>
    <row r="260" spans="1:65" s="22" customFormat="1" x14ac:dyDescent="0.4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32"/>
      <c r="S260" s="32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33"/>
      <c r="BG260" s="33"/>
      <c r="BH260" s="33"/>
      <c r="BI260" s="33"/>
      <c r="BJ260" s="65"/>
      <c r="BK260" s="77"/>
      <c r="BL260" s="77"/>
      <c r="BM260" s="77"/>
    </row>
    <row r="261" spans="1:65" s="22" customFormat="1" x14ac:dyDescent="0.4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32"/>
      <c r="S261" s="32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33"/>
      <c r="BG261" s="33"/>
      <c r="BH261" s="33"/>
      <c r="BI261" s="33"/>
      <c r="BJ261" s="65"/>
      <c r="BK261" s="77"/>
      <c r="BL261" s="77"/>
      <c r="BM261" s="77"/>
    </row>
    <row r="262" spans="1:65" s="22" customFormat="1" x14ac:dyDescent="0.4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32"/>
      <c r="S262" s="32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33"/>
      <c r="BG262" s="33"/>
      <c r="BH262" s="33"/>
      <c r="BI262" s="33"/>
      <c r="BJ262" s="65"/>
      <c r="BK262" s="77"/>
      <c r="BL262" s="77"/>
      <c r="BM262" s="77"/>
    </row>
    <row r="263" spans="1:65" s="22" customFormat="1" x14ac:dyDescent="0.4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32"/>
      <c r="S263" s="32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33"/>
      <c r="BG263" s="33"/>
      <c r="BH263" s="33"/>
      <c r="BI263" s="33"/>
      <c r="BJ263" s="65"/>
      <c r="BK263" s="77"/>
      <c r="BL263" s="77"/>
      <c r="BM263" s="77"/>
    </row>
    <row r="264" spans="1:65" s="22" customFormat="1" x14ac:dyDescent="0.4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32"/>
      <c r="S264" s="32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33"/>
      <c r="BG264" s="33"/>
      <c r="BH264" s="33"/>
      <c r="BI264" s="33"/>
      <c r="BJ264" s="65"/>
      <c r="BK264" s="77"/>
      <c r="BL264" s="77"/>
      <c r="BM264" s="77"/>
    </row>
    <row r="265" spans="1:65" s="22" customFormat="1" x14ac:dyDescent="0.4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32"/>
      <c r="S265" s="32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33"/>
      <c r="BG265" s="33"/>
      <c r="BH265" s="33"/>
      <c r="BI265" s="33"/>
      <c r="BJ265" s="65"/>
      <c r="BK265" s="77"/>
      <c r="BL265" s="77"/>
      <c r="BM265" s="77"/>
    </row>
    <row r="266" spans="1:65" s="22" customFormat="1" x14ac:dyDescent="0.4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32"/>
      <c r="S266" s="32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33"/>
      <c r="BG266" s="33"/>
      <c r="BH266" s="33"/>
      <c r="BI266" s="33"/>
      <c r="BJ266" s="65"/>
      <c r="BK266" s="77"/>
      <c r="BL266" s="77"/>
      <c r="BM266" s="77"/>
    </row>
    <row r="267" spans="1:65" s="22" customFormat="1" x14ac:dyDescent="0.4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32"/>
      <c r="S267" s="32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33"/>
      <c r="BG267" s="33"/>
      <c r="BH267" s="33"/>
      <c r="BI267" s="33"/>
      <c r="BJ267" s="65"/>
      <c r="BK267" s="77"/>
      <c r="BL267" s="77"/>
      <c r="BM267" s="77"/>
    </row>
    <row r="268" spans="1:65" s="22" customFormat="1" x14ac:dyDescent="0.4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32"/>
      <c r="S268" s="32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33"/>
      <c r="BG268" s="33"/>
      <c r="BH268" s="33"/>
      <c r="BI268" s="33"/>
      <c r="BJ268" s="65"/>
      <c r="BK268" s="77"/>
      <c r="BL268" s="77"/>
      <c r="BM268" s="77"/>
    </row>
    <row r="269" spans="1:65" s="22" customFormat="1" x14ac:dyDescent="0.4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32"/>
      <c r="S269" s="32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33"/>
      <c r="BG269" s="33"/>
      <c r="BH269" s="33"/>
      <c r="BI269" s="33"/>
      <c r="BJ269" s="65"/>
      <c r="BK269" s="77"/>
      <c r="BL269" s="77"/>
      <c r="BM269" s="77"/>
    </row>
    <row r="270" spans="1:65" s="22" customFormat="1" x14ac:dyDescent="0.4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32"/>
      <c r="S270" s="32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33"/>
      <c r="BG270" s="33"/>
      <c r="BH270" s="33"/>
      <c r="BI270" s="33"/>
      <c r="BJ270" s="65"/>
      <c r="BK270" s="77"/>
      <c r="BL270" s="77"/>
      <c r="BM270" s="77"/>
    </row>
    <row r="271" spans="1:65" s="22" customFormat="1" x14ac:dyDescent="0.4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32"/>
      <c r="S271" s="32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33"/>
      <c r="BG271" s="33"/>
      <c r="BH271" s="33"/>
      <c r="BI271" s="33"/>
      <c r="BJ271" s="65"/>
      <c r="BK271" s="77"/>
      <c r="BL271" s="77"/>
      <c r="BM271" s="77"/>
    </row>
    <row r="272" spans="1:65" s="22" customFormat="1" x14ac:dyDescent="0.4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32"/>
      <c r="S272" s="32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33"/>
      <c r="BG272" s="33"/>
      <c r="BH272" s="33"/>
      <c r="BI272" s="33"/>
      <c r="BJ272" s="65"/>
      <c r="BK272" s="77"/>
      <c r="BL272" s="77"/>
      <c r="BM272" s="77"/>
    </row>
    <row r="273" spans="1:65" s="22" customFormat="1" x14ac:dyDescent="0.4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32"/>
      <c r="S273" s="32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33"/>
      <c r="BG273" s="33"/>
      <c r="BH273" s="33"/>
      <c r="BI273" s="33"/>
      <c r="BJ273" s="65"/>
      <c r="BK273" s="77"/>
      <c r="BL273" s="77"/>
      <c r="BM273" s="77"/>
    </row>
    <row r="274" spans="1:65" s="22" customFormat="1" x14ac:dyDescent="0.4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32"/>
      <c r="S274" s="32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33"/>
      <c r="BG274" s="33"/>
      <c r="BH274" s="33"/>
      <c r="BI274" s="33"/>
      <c r="BJ274" s="65"/>
      <c r="BK274" s="77"/>
      <c r="BL274" s="77"/>
      <c r="BM274" s="77"/>
    </row>
    <row r="275" spans="1:65" s="22" customFormat="1" x14ac:dyDescent="0.4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32"/>
      <c r="S275" s="32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33"/>
      <c r="BG275" s="33"/>
      <c r="BH275" s="33"/>
      <c r="BI275" s="33"/>
      <c r="BJ275" s="65"/>
      <c r="BK275" s="77"/>
      <c r="BL275" s="77"/>
      <c r="BM275" s="77"/>
    </row>
    <row r="276" spans="1:65" s="22" customFormat="1" x14ac:dyDescent="0.4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32"/>
      <c r="S276" s="32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33"/>
      <c r="BG276" s="33"/>
      <c r="BH276" s="33"/>
      <c r="BI276" s="33"/>
      <c r="BJ276" s="65"/>
      <c r="BK276" s="77"/>
      <c r="BL276" s="77"/>
      <c r="BM276" s="77"/>
    </row>
    <row r="277" spans="1:65" s="22" customFormat="1" x14ac:dyDescent="0.4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32"/>
      <c r="S277" s="32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33"/>
      <c r="BG277" s="33"/>
      <c r="BH277" s="33"/>
      <c r="BI277" s="33"/>
      <c r="BJ277" s="65"/>
      <c r="BK277" s="77"/>
      <c r="BL277" s="77"/>
      <c r="BM277" s="77"/>
    </row>
    <row r="278" spans="1:65" s="22" customFormat="1" x14ac:dyDescent="0.4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32"/>
      <c r="S278" s="32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33"/>
      <c r="BG278" s="33"/>
      <c r="BH278" s="33"/>
      <c r="BI278" s="33"/>
      <c r="BJ278" s="65"/>
      <c r="BK278" s="77"/>
      <c r="BL278" s="77"/>
      <c r="BM278" s="77"/>
    </row>
    <row r="279" spans="1:65" s="22" customFormat="1" x14ac:dyDescent="0.4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32"/>
      <c r="S279" s="32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33"/>
      <c r="BG279" s="33"/>
      <c r="BH279" s="33"/>
      <c r="BI279" s="33"/>
      <c r="BJ279" s="65"/>
      <c r="BK279" s="77"/>
      <c r="BL279" s="77"/>
      <c r="BM279" s="77"/>
    </row>
    <row r="280" spans="1:65" s="22" customFormat="1" x14ac:dyDescent="0.4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32"/>
      <c r="S280" s="32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33"/>
      <c r="BG280" s="33"/>
      <c r="BH280" s="33"/>
      <c r="BI280" s="33"/>
      <c r="BJ280" s="65"/>
      <c r="BK280" s="77"/>
      <c r="BL280" s="77"/>
      <c r="BM280" s="77"/>
    </row>
    <row r="281" spans="1:65" s="22" customFormat="1" x14ac:dyDescent="0.4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32"/>
      <c r="S281" s="32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33"/>
      <c r="BG281" s="33"/>
      <c r="BH281" s="33"/>
      <c r="BI281" s="33"/>
      <c r="BJ281" s="65"/>
      <c r="BK281" s="77"/>
      <c r="BL281" s="77"/>
      <c r="BM281" s="77"/>
    </row>
    <row r="282" spans="1:65" s="22" customFormat="1" x14ac:dyDescent="0.4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32"/>
      <c r="S282" s="32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33"/>
      <c r="BG282" s="33"/>
      <c r="BH282" s="33"/>
      <c r="BI282" s="33"/>
      <c r="BJ282" s="65"/>
      <c r="BK282" s="77"/>
      <c r="BL282" s="77"/>
      <c r="BM282" s="77"/>
    </row>
    <row r="283" spans="1:65" s="22" customFormat="1" x14ac:dyDescent="0.4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32"/>
      <c r="S283" s="32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33"/>
      <c r="BG283" s="33"/>
      <c r="BH283" s="33"/>
      <c r="BI283" s="33"/>
      <c r="BJ283" s="65"/>
      <c r="BK283" s="77"/>
      <c r="BL283" s="77"/>
      <c r="BM283" s="77"/>
    </row>
    <row r="284" spans="1:65" s="22" customFormat="1" x14ac:dyDescent="0.4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32"/>
      <c r="S284" s="32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33"/>
      <c r="BG284" s="33"/>
      <c r="BH284" s="33"/>
      <c r="BI284" s="33"/>
      <c r="BJ284" s="65"/>
      <c r="BK284" s="77"/>
      <c r="BL284" s="77"/>
      <c r="BM284" s="77"/>
    </row>
    <row r="285" spans="1:65" s="22" customFormat="1" x14ac:dyDescent="0.4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32"/>
      <c r="S285" s="32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33"/>
      <c r="BG285" s="33"/>
      <c r="BH285" s="33"/>
      <c r="BI285" s="33"/>
      <c r="BJ285" s="65"/>
      <c r="BK285" s="77"/>
      <c r="BL285" s="77"/>
      <c r="BM285" s="77"/>
    </row>
    <row r="286" spans="1:65" s="22" customFormat="1" x14ac:dyDescent="0.4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32"/>
      <c r="S286" s="32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33"/>
      <c r="BG286" s="33"/>
      <c r="BH286" s="33"/>
      <c r="BI286" s="33"/>
      <c r="BJ286" s="65"/>
      <c r="BK286" s="77"/>
      <c r="BL286" s="77"/>
      <c r="BM286" s="77"/>
    </row>
    <row r="287" spans="1:65" s="22" customFormat="1" x14ac:dyDescent="0.4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32"/>
      <c r="S287" s="32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33"/>
      <c r="BG287" s="33"/>
      <c r="BH287" s="33"/>
      <c r="BI287" s="33"/>
      <c r="BJ287" s="65"/>
      <c r="BK287" s="77"/>
      <c r="BL287" s="77"/>
      <c r="BM287" s="77"/>
    </row>
    <row r="288" spans="1:65" s="22" customFormat="1" x14ac:dyDescent="0.4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32"/>
      <c r="S288" s="32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33"/>
      <c r="BG288" s="33"/>
      <c r="BH288" s="33"/>
      <c r="BI288" s="33"/>
      <c r="BJ288" s="65"/>
      <c r="BK288" s="77"/>
      <c r="BL288" s="77"/>
      <c r="BM288" s="77"/>
    </row>
    <row r="289" spans="1:65" s="22" customFormat="1" x14ac:dyDescent="0.4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32"/>
      <c r="S289" s="32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33"/>
      <c r="BG289" s="33"/>
      <c r="BH289" s="33"/>
      <c r="BI289" s="33"/>
      <c r="BJ289" s="65"/>
      <c r="BK289" s="77"/>
      <c r="BL289" s="77"/>
      <c r="BM289" s="77"/>
    </row>
    <row r="290" spans="1:65" s="22" customFormat="1" x14ac:dyDescent="0.4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32"/>
      <c r="S290" s="32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33"/>
      <c r="BG290" s="33"/>
      <c r="BH290" s="33"/>
      <c r="BI290" s="33"/>
      <c r="BJ290" s="65"/>
      <c r="BK290" s="77"/>
      <c r="BL290" s="77"/>
      <c r="BM290" s="77"/>
    </row>
    <row r="291" spans="1:65" s="22" customFormat="1" x14ac:dyDescent="0.4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32"/>
      <c r="S291" s="32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33"/>
      <c r="BG291" s="33"/>
      <c r="BH291" s="33"/>
      <c r="BI291" s="33"/>
      <c r="BJ291" s="65"/>
      <c r="BK291" s="77"/>
      <c r="BL291" s="77"/>
      <c r="BM291" s="77"/>
    </row>
    <row r="292" spans="1:65" s="22" customFormat="1" x14ac:dyDescent="0.4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32"/>
      <c r="S292" s="32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33"/>
      <c r="BG292" s="33"/>
      <c r="BH292" s="33"/>
      <c r="BI292" s="33"/>
      <c r="BJ292" s="65"/>
      <c r="BK292" s="77"/>
      <c r="BL292" s="77"/>
      <c r="BM292" s="77"/>
    </row>
    <row r="293" spans="1:65" s="22" customFormat="1" x14ac:dyDescent="0.4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32"/>
      <c r="S293" s="32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33"/>
      <c r="BG293" s="33"/>
      <c r="BH293" s="33"/>
      <c r="BI293" s="33"/>
      <c r="BJ293" s="65"/>
      <c r="BK293" s="77"/>
      <c r="BL293" s="77"/>
      <c r="BM293" s="77"/>
    </row>
    <row r="294" spans="1:65" s="22" customFormat="1" x14ac:dyDescent="0.4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32"/>
      <c r="S294" s="32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33"/>
      <c r="BG294" s="33"/>
      <c r="BH294" s="33"/>
      <c r="BI294" s="33"/>
      <c r="BJ294" s="65"/>
      <c r="BK294" s="77"/>
      <c r="BL294" s="77"/>
      <c r="BM294" s="77"/>
    </row>
    <row r="295" spans="1:65" s="22" customFormat="1" x14ac:dyDescent="0.4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32"/>
      <c r="S295" s="32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33"/>
      <c r="BG295" s="33"/>
      <c r="BH295" s="33"/>
      <c r="BI295" s="33"/>
      <c r="BJ295" s="65"/>
      <c r="BK295" s="77"/>
      <c r="BL295" s="77"/>
      <c r="BM295" s="77"/>
    </row>
    <row r="296" spans="1:65" s="22" customFormat="1" x14ac:dyDescent="0.4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32"/>
      <c r="S296" s="32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33"/>
      <c r="BG296" s="33"/>
      <c r="BH296" s="33"/>
      <c r="BI296" s="33"/>
      <c r="BJ296" s="65"/>
      <c r="BK296" s="77"/>
      <c r="BL296" s="77"/>
      <c r="BM296" s="77"/>
    </row>
    <row r="297" spans="1:65" s="22" customFormat="1" x14ac:dyDescent="0.4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32"/>
      <c r="S297" s="32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33"/>
      <c r="BG297" s="33"/>
      <c r="BH297" s="33"/>
      <c r="BI297" s="33"/>
      <c r="BJ297" s="65"/>
      <c r="BK297" s="77"/>
      <c r="BL297" s="77"/>
      <c r="BM297" s="77"/>
    </row>
    <row r="298" spans="1:65" s="22" customFormat="1" x14ac:dyDescent="0.4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32"/>
      <c r="S298" s="32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33"/>
      <c r="BG298" s="33"/>
      <c r="BH298" s="33"/>
      <c r="BI298" s="33"/>
      <c r="BJ298" s="65"/>
      <c r="BK298" s="77"/>
      <c r="BL298" s="77"/>
      <c r="BM298" s="77"/>
    </row>
    <row r="299" spans="1:65" s="22" customFormat="1" x14ac:dyDescent="0.4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32"/>
      <c r="S299" s="32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33"/>
      <c r="BG299" s="33"/>
      <c r="BH299" s="33"/>
      <c r="BI299" s="33"/>
      <c r="BJ299" s="65"/>
      <c r="BK299" s="77"/>
      <c r="BL299" s="77"/>
      <c r="BM299" s="77"/>
    </row>
    <row r="300" spans="1:65" s="22" customFormat="1" x14ac:dyDescent="0.4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32"/>
      <c r="S300" s="32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33"/>
      <c r="BG300" s="33"/>
      <c r="BH300" s="33"/>
      <c r="BI300" s="33"/>
      <c r="BJ300" s="65"/>
      <c r="BK300" s="77"/>
      <c r="BL300" s="77"/>
      <c r="BM300" s="77"/>
    </row>
    <row r="301" spans="1:65" s="22" customFormat="1" x14ac:dyDescent="0.4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32"/>
      <c r="S301" s="32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33"/>
      <c r="BG301" s="33"/>
      <c r="BH301" s="33"/>
      <c r="BI301" s="33"/>
      <c r="BJ301" s="65"/>
      <c r="BK301" s="77"/>
      <c r="BL301" s="77"/>
      <c r="BM301" s="77"/>
    </row>
    <row r="302" spans="1:65" s="22" customFormat="1" x14ac:dyDescent="0.4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32"/>
      <c r="S302" s="32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33"/>
      <c r="BG302" s="33"/>
      <c r="BH302" s="33"/>
      <c r="BI302" s="33"/>
      <c r="BJ302" s="65"/>
      <c r="BK302" s="77"/>
      <c r="BL302" s="77"/>
      <c r="BM302" s="77"/>
    </row>
    <row r="303" spans="1:65" s="22" customFormat="1" x14ac:dyDescent="0.4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32"/>
      <c r="S303" s="32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33"/>
      <c r="BG303" s="33"/>
      <c r="BH303" s="33"/>
      <c r="BI303" s="33"/>
      <c r="BJ303" s="65"/>
      <c r="BK303" s="77"/>
      <c r="BL303" s="77"/>
      <c r="BM303" s="77"/>
    </row>
    <row r="304" spans="1:65" s="22" customFormat="1" x14ac:dyDescent="0.4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32"/>
      <c r="S304" s="32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33"/>
      <c r="BG304" s="33"/>
      <c r="BH304" s="33"/>
      <c r="BI304" s="33"/>
      <c r="BJ304" s="65"/>
      <c r="BK304" s="77"/>
      <c r="BL304" s="77"/>
      <c r="BM304" s="77"/>
    </row>
    <row r="305" spans="1:65" s="22" customFormat="1" x14ac:dyDescent="0.4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32"/>
      <c r="S305" s="32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33"/>
      <c r="BG305" s="33"/>
      <c r="BH305" s="33"/>
      <c r="BI305" s="33"/>
      <c r="BJ305" s="65"/>
      <c r="BK305" s="77"/>
      <c r="BL305" s="77"/>
      <c r="BM305" s="77"/>
    </row>
    <row r="306" spans="1:65" s="22" customFormat="1" x14ac:dyDescent="0.4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32"/>
      <c r="S306" s="32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33"/>
      <c r="BG306" s="33"/>
      <c r="BH306" s="33"/>
      <c r="BI306" s="33"/>
      <c r="BJ306" s="65"/>
      <c r="BK306" s="77"/>
      <c r="BL306" s="77"/>
      <c r="BM306" s="77"/>
    </row>
    <row r="307" spans="1:65" s="22" customFormat="1" x14ac:dyDescent="0.4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32"/>
      <c r="S307" s="32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33"/>
      <c r="BG307" s="33"/>
      <c r="BH307" s="33"/>
      <c r="BI307" s="33"/>
      <c r="BJ307" s="65"/>
      <c r="BK307" s="77"/>
      <c r="BL307" s="77"/>
      <c r="BM307" s="77"/>
    </row>
    <row r="308" spans="1:65" s="22" customFormat="1" x14ac:dyDescent="0.4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32"/>
      <c r="S308" s="32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33"/>
      <c r="BG308" s="33"/>
      <c r="BH308" s="33"/>
      <c r="BI308" s="33"/>
      <c r="BJ308" s="65"/>
      <c r="BK308" s="77"/>
      <c r="BL308" s="77"/>
      <c r="BM308" s="77"/>
    </row>
    <row r="309" spans="1:65" s="22" customFormat="1" x14ac:dyDescent="0.4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32"/>
      <c r="S309" s="32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33"/>
      <c r="BG309" s="33"/>
      <c r="BH309" s="33"/>
      <c r="BI309" s="33"/>
      <c r="BJ309" s="65"/>
      <c r="BK309" s="77"/>
      <c r="BL309" s="77"/>
      <c r="BM309" s="77"/>
    </row>
    <row r="310" spans="1:65" s="22" customFormat="1" x14ac:dyDescent="0.4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32"/>
      <c r="S310" s="32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33"/>
      <c r="BG310" s="33"/>
      <c r="BH310" s="33"/>
      <c r="BI310" s="33"/>
      <c r="BJ310" s="65"/>
      <c r="BK310" s="77"/>
      <c r="BL310" s="77"/>
      <c r="BM310" s="77"/>
    </row>
    <row r="311" spans="1:65" s="22" customFormat="1" x14ac:dyDescent="0.4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32"/>
      <c r="S311" s="32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33"/>
      <c r="BG311" s="33"/>
      <c r="BH311" s="33"/>
      <c r="BI311" s="33"/>
      <c r="BJ311" s="65"/>
      <c r="BK311" s="77"/>
      <c r="BL311" s="77"/>
      <c r="BM311" s="77"/>
    </row>
    <row r="312" spans="1:65" s="22" customFormat="1" x14ac:dyDescent="0.4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32"/>
      <c r="S312" s="32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33"/>
      <c r="BG312" s="33"/>
      <c r="BH312" s="33"/>
      <c r="BI312" s="33"/>
      <c r="BJ312" s="65"/>
      <c r="BK312" s="77"/>
      <c r="BL312" s="77"/>
      <c r="BM312" s="77"/>
    </row>
    <row r="313" spans="1:65" s="22" customFormat="1" x14ac:dyDescent="0.4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32"/>
      <c r="S313" s="32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33"/>
      <c r="BG313" s="33"/>
      <c r="BH313" s="33"/>
      <c r="BI313" s="33"/>
      <c r="BJ313" s="65"/>
      <c r="BK313" s="77"/>
      <c r="BL313" s="77"/>
      <c r="BM313" s="77"/>
    </row>
    <row r="314" spans="1:65" s="22" customFormat="1" x14ac:dyDescent="0.4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32"/>
      <c r="S314" s="32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33"/>
      <c r="BG314" s="33"/>
      <c r="BH314" s="33"/>
      <c r="BI314" s="33"/>
      <c r="BJ314" s="65"/>
      <c r="BK314" s="77"/>
      <c r="BL314" s="77"/>
      <c r="BM314" s="77"/>
    </row>
    <row r="315" spans="1:65" s="22" customFormat="1" x14ac:dyDescent="0.4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32"/>
      <c r="S315" s="32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33"/>
      <c r="BG315" s="33"/>
      <c r="BH315" s="33"/>
      <c r="BI315" s="33"/>
      <c r="BJ315" s="65"/>
      <c r="BK315" s="77"/>
      <c r="BL315" s="77"/>
      <c r="BM315" s="77"/>
    </row>
    <row r="316" spans="1:65" s="22" customFormat="1" x14ac:dyDescent="0.4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32"/>
      <c r="S316" s="32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33"/>
      <c r="BG316" s="33"/>
      <c r="BH316" s="33"/>
      <c r="BI316" s="33"/>
      <c r="BJ316" s="65"/>
      <c r="BK316" s="77"/>
      <c r="BL316" s="77"/>
      <c r="BM316" s="77"/>
    </row>
    <row r="317" spans="1:65" s="22" customFormat="1" x14ac:dyDescent="0.4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32"/>
      <c r="S317" s="32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33"/>
      <c r="BG317" s="33"/>
      <c r="BH317" s="33"/>
      <c r="BI317" s="33"/>
      <c r="BJ317" s="65"/>
      <c r="BK317" s="77"/>
      <c r="BL317" s="77"/>
      <c r="BM317" s="77"/>
    </row>
    <row r="318" spans="1:65" s="22" customFormat="1" x14ac:dyDescent="0.4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32"/>
      <c r="S318" s="32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33"/>
      <c r="BG318" s="33"/>
      <c r="BH318" s="33"/>
      <c r="BI318" s="33"/>
      <c r="BJ318" s="65"/>
      <c r="BK318" s="77"/>
      <c r="BL318" s="77"/>
      <c r="BM318" s="77"/>
    </row>
    <row r="319" spans="1:65" s="22" customFormat="1" x14ac:dyDescent="0.4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32"/>
      <c r="S319" s="32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33"/>
      <c r="BG319" s="33"/>
      <c r="BH319" s="33"/>
      <c r="BI319" s="33"/>
      <c r="BJ319" s="65"/>
      <c r="BK319" s="77"/>
      <c r="BL319" s="77"/>
      <c r="BM319" s="77"/>
    </row>
    <row r="320" spans="1:65" s="22" customFormat="1" x14ac:dyDescent="0.4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32"/>
      <c r="S320" s="32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33"/>
      <c r="BG320" s="33"/>
      <c r="BH320" s="33"/>
      <c r="BI320" s="33"/>
      <c r="BJ320" s="65"/>
      <c r="BK320" s="77"/>
      <c r="BL320" s="77"/>
      <c r="BM320" s="77"/>
    </row>
    <row r="321" spans="1:65" s="22" customFormat="1" x14ac:dyDescent="0.4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32"/>
      <c r="S321" s="32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33"/>
      <c r="BG321" s="33"/>
      <c r="BH321" s="33"/>
      <c r="BI321" s="33"/>
      <c r="BJ321" s="65"/>
      <c r="BK321" s="77"/>
      <c r="BL321" s="77"/>
      <c r="BM321" s="77"/>
    </row>
    <row r="322" spans="1:65" s="22" customFormat="1" x14ac:dyDescent="0.4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32"/>
      <c r="S322" s="32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33"/>
      <c r="BG322" s="33"/>
      <c r="BH322" s="33"/>
      <c r="BI322" s="33"/>
      <c r="BJ322" s="65"/>
      <c r="BK322" s="77"/>
      <c r="BL322" s="77"/>
      <c r="BM322" s="77"/>
    </row>
    <row r="323" spans="1:65" s="22" customFormat="1" x14ac:dyDescent="0.4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32"/>
      <c r="S323" s="32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33"/>
      <c r="BG323" s="33"/>
      <c r="BH323" s="33"/>
      <c r="BI323" s="33"/>
      <c r="BJ323" s="65"/>
      <c r="BK323" s="77"/>
      <c r="BL323" s="77"/>
      <c r="BM323" s="77"/>
    </row>
    <row r="324" spans="1:65" s="22" customFormat="1" x14ac:dyDescent="0.4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32"/>
      <c r="S324" s="32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33"/>
      <c r="BG324" s="33"/>
      <c r="BH324" s="33"/>
      <c r="BI324" s="33"/>
      <c r="BJ324" s="65"/>
      <c r="BK324" s="77"/>
      <c r="BL324" s="77"/>
      <c r="BM324" s="77"/>
    </row>
    <row r="325" spans="1:65" s="22" customFormat="1" x14ac:dyDescent="0.4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32"/>
      <c r="S325" s="32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33"/>
      <c r="BG325" s="33"/>
      <c r="BH325" s="33"/>
      <c r="BI325" s="33"/>
      <c r="BJ325" s="65"/>
      <c r="BK325" s="77"/>
      <c r="BL325" s="77"/>
      <c r="BM325" s="77"/>
    </row>
    <row r="326" spans="1:65" s="22" customFormat="1" x14ac:dyDescent="0.4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32"/>
      <c r="S326" s="32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33"/>
      <c r="BG326" s="33"/>
      <c r="BH326" s="33"/>
      <c r="BI326" s="33"/>
      <c r="BJ326" s="65"/>
      <c r="BK326" s="77"/>
      <c r="BL326" s="77"/>
      <c r="BM326" s="77"/>
    </row>
    <row r="327" spans="1:65" s="22" customFormat="1" x14ac:dyDescent="0.4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32"/>
      <c r="S327" s="32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33"/>
      <c r="BG327" s="33"/>
      <c r="BH327" s="33"/>
      <c r="BI327" s="33"/>
      <c r="BJ327" s="65"/>
      <c r="BK327" s="77"/>
      <c r="BL327" s="77"/>
      <c r="BM327" s="77"/>
    </row>
    <row r="328" spans="1:65" s="22" customFormat="1" x14ac:dyDescent="0.4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32"/>
      <c r="S328" s="32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33"/>
      <c r="BG328" s="33"/>
      <c r="BH328" s="33"/>
      <c r="BI328" s="33"/>
      <c r="BJ328" s="65"/>
      <c r="BK328" s="77"/>
      <c r="BL328" s="77"/>
      <c r="BM328" s="77"/>
    </row>
    <row r="329" spans="1:65" s="22" customFormat="1" x14ac:dyDescent="0.4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32"/>
      <c r="S329" s="32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33"/>
      <c r="BG329" s="33"/>
      <c r="BH329" s="33"/>
      <c r="BI329" s="33"/>
      <c r="BJ329" s="65"/>
      <c r="BK329" s="77"/>
      <c r="BL329" s="77"/>
      <c r="BM329" s="77"/>
    </row>
    <row r="330" spans="1:65" s="22" customFormat="1" x14ac:dyDescent="0.4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32"/>
      <c r="S330" s="32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33"/>
      <c r="BG330" s="33"/>
      <c r="BH330" s="33"/>
      <c r="BI330" s="33"/>
      <c r="BJ330" s="65"/>
      <c r="BK330" s="77"/>
      <c r="BL330" s="77"/>
      <c r="BM330" s="77"/>
    </row>
    <row r="331" spans="1:65" s="22" customFormat="1" x14ac:dyDescent="0.4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32"/>
      <c r="S331" s="32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33"/>
      <c r="BG331" s="33"/>
      <c r="BH331" s="33"/>
      <c r="BI331" s="33"/>
      <c r="BJ331" s="65"/>
      <c r="BK331" s="77"/>
      <c r="BL331" s="77"/>
      <c r="BM331" s="77"/>
    </row>
    <row r="332" spans="1:65" s="22" customFormat="1" x14ac:dyDescent="0.4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32"/>
      <c r="S332" s="32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33"/>
      <c r="BG332" s="33"/>
      <c r="BH332" s="33"/>
      <c r="BI332" s="33"/>
      <c r="BJ332" s="65"/>
      <c r="BK332" s="77"/>
      <c r="BL332" s="77"/>
      <c r="BM332" s="77"/>
    </row>
    <row r="333" spans="1:65" s="22" customFormat="1" x14ac:dyDescent="0.4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32"/>
      <c r="S333" s="32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33"/>
      <c r="BG333" s="33"/>
      <c r="BH333" s="33"/>
      <c r="BI333" s="33"/>
      <c r="BJ333" s="65"/>
      <c r="BK333" s="77"/>
      <c r="BL333" s="77"/>
      <c r="BM333" s="77"/>
    </row>
    <row r="334" spans="1:65" s="22" customFormat="1" x14ac:dyDescent="0.4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32"/>
      <c r="S334" s="32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33"/>
      <c r="BG334" s="33"/>
      <c r="BH334" s="33"/>
      <c r="BI334" s="33"/>
      <c r="BJ334" s="65"/>
      <c r="BK334" s="77"/>
      <c r="BL334" s="77"/>
      <c r="BM334" s="77"/>
    </row>
    <row r="335" spans="1:65" s="22" customFormat="1" x14ac:dyDescent="0.4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32"/>
      <c r="S335" s="32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33"/>
      <c r="BG335" s="33"/>
      <c r="BH335" s="33"/>
      <c r="BI335" s="33"/>
      <c r="BJ335" s="65"/>
      <c r="BK335" s="77"/>
      <c r="BL335" s="77"/>
      <c r="BM335" s="77"/>
    </row>
    <row r="336" spans="1:65" s="22" customFormat="1" x14ac:dyDescent="0.4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32"/>
      <c r="S336" s="32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33"/>
      <c r="BG336" s="33"/>
      <c r="BH336" s="33"/>
      <c r="BI336" s="33"/>
      <c r="BJ336" s="65"/>
      <c r="BK336" s="77"/>
      <c r="BL336" s="77"/>
      <c r="BM336" s="77"/>
    </row>
    <row r="337" spans="1:65" s="22" customFormat="1" x14ac:dyDescent="0.4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32"/>
      <c r="S337" s="32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33"/>
      <c r="BG337" s="33"/>
      <c r="BH337" s="33"/>
      <c r="BI337" s="33"/>
      <c r="BJ337" s="65"/>
      <c r="BK337" s="77"/>
      <c r="BL337" s="77"/>
      <c r="BM337" s="77"/>
    </row>
    <row r="338" spans="1:65" s="22" customFormat="1" x14ac:dyDescent="0.4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32"/>
      <c r="S338" s="32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33"/>
      <c r="BG338" s="33"/>
      <c r="BH338" s="33"/>
      <c r="BI338" s="33"/>
      <c r="BJ338" s="65"/>
      <c r="BK338" s="77"/>
      <c r="BL338" s="77"/>
      <c r="BM338" s="77"/>
    </row>
    <row r="339" spans="1:65" s="22" customFormat="1" x14ac:dyDescent="0.4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32"/>
      <c r="S339" s="32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33"/>
      <c r="BG339" s="33"/>
      <c r="BH339" s="33"/>
      <c r="BI339" s="33"/>
      <c r="BJ339" s="65"/>
      <c r="BK339" s="77"/>
      <c r="BL339" s="77"/>
      <c r="BM339" s="77"/>
    </row>
    <row r="340" spans="1:65" s="22" customFormat="1" x14ac:dyDescent="0.4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32"/>
      <c r="S340" s="32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33"/>
      <c r="BG340" s="33"/>
      <c r="BH340" s="33"/>
      <c r="BI340" s="33"/>
      <c r="BJ340" s="65"/>
      <c r="BK340" s="77"/>
      <c r="BL340" s="77"/>
      <c r="BM340" s="77"/>
    </row>
    <row r="341" spans="1:65" s="22" customFormat="1" x14ac:dyDescent="0.4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32"/>
      <c r="S341" s="32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33"/>
      <c r="BG341" s="33"/>
      <c r="BH341" s="33"/>
      <c r="BI341" s="33"/>
      <c r="BJ341" s="65"/>
      <c r="BK341" s="77"/>
      <c r="BL341" s="77"/>
      <c r="BM341" s="77"/>
    </row>
    <row r="342" spans="1:65" s="22" customFormat="1" x14ac:dyDescent="0.4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32"/>
      <c r="S342" s="32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33"/>
      <c r="BG342" s="33"/>
      <c r="BH342" s="33"/>
      <c r="BI342" s="33"/>
      <c r="BJ342" s="65"/>
      <c r="BK342" s="77"/>
      <c r="BL342" s="77"/>
      <c r="BM342" s="77"/>
    </row>
    <row r="343" spans="1:65" s="22" customFormat="1" x14ac:dyDescent="0.4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32"/>
      <c r="S343" s="32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33"/>
      <c r="BG343" s="33"/>
      <c r="BH343" s="33"/>
      <c r="BI343" s="33"/>
      <c r="BJ343" s="65"/>
      <c r="BK343" s="77"/>
      <c r="BL343" s="77"/>
      <c r="BM343" s="77"/>
    </row>
    <row r="344" spans="1:65" s="22" customFormat="1" x14ac:dyDescent="0.4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32"/>
      <c r="S344" s="32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33"/>
      <c r="BG344" s="33"/>
      <c r="BH344" s="33"/>
      <c r="BI344" s="33"/>
      <c r="BJ344" s="65"/>
      <c r="BK344" s="77"/>
      <c r="BL344" s="77"/>
      <c r="BM344" s="77"/>
    </row>
    <row r="345" spans="1:65" s="22" customFormat="1" x14ac:dyDescent="0.4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32"/>
      <c r="S345" s="32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33"/>
      <c r="BG345" s="33"/>
      <c r="BH345" s="33"/>
      <c r="BI345" s="33"/>
      <c r="BJ345" s="65"/>
      <c r="BK345" s="77"/>
      <c r="BL345" s="77"/>
      <c r="BM345" s="77"/>
    </row>
    <row r="346" spans="1:65" s="22" customFormat="1" x14ac:dyDescent="0.4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32"/>
      <c r="S346" s="32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33"/>
      <c r="BG346" s="33"/>
      <c r="BH346" s="33"/>
      <c r="BI346" s="33"/>
      <c r="BJ346" s="65"/>
      <c r="BK346" s="77"/>
      <c r="BL346" s="77"/>
      <c r="BM346" s="77"/>
    </row>
    <row r="347" spans="1:65" s="22" customFormat="1" x14ac:dyDescent="0.4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32"/>
      <c r="S347" s="32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33"/>
      <c r="BG347" s="33"/>
      <c r="BH347" s="33"/>
      <c r="BI347" s="33"/>
      <c r="BJ347" s="65"/>
      <c r="BK347" s="77"/>
      <c r="BL347" s="77"/>
      <c r="BM347" s="77"/>
    </row>
    <row r="348" spans="1:65" s="22" customFormat="1" x14ac:dyDescent="0.4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32"/>
      <c r="S348" s="32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33"/>
      <c r="BG348" s="33"/>
      <c r="BH348" s="33"/>
      <c r="BI348" s="33"/>
      <c r="BJ348" s="65"/>
      <c r="BK348" s="77"/>
      <c r="BL348" s="77"/>
      <c r="BM348" s="77"/>
    </row>
    <row r="349" spans="1:65" s="22" customFormat="1" x14ac:dyDescent="0.4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32"/>
      <c r="S349" s="32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33"/>
      <c r="BG349" s="33"/>
      <c r="BH349" s="33"/>
      <c r="BI349" s="33"/>
      <c r="BJ349" s="65"/>
      <c r="BK349" s="77"/>
      <c r="BL349" s="77"/>
      <c r="BM349" s="77"/>
    </row>
    <row r="350" spans="1:65" s="22" customFormat="1" x14ac:dyDescent="0.4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32"/>
      <c r="S350" s="32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33"/>
      <c r="BG350" s="33"/>
      <c r="BH350" s="33"/>
      <c r="BI350" s="33"/>
      <c r="BJ350" s="65"/>
      <c r="BK350" s="77"/>
      <c r="BL350" s="77"/>
      <c r="BM350" s="77"/>
    </row>
    <row r="351" spans="1:65" s="22" customFormat="1" x14ac:dyDescent="0.4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32"/>
      <c r="S351" s="32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33"/>
      <c r="BG351" s="33"/>
      <c r="BH351" s="33"/>
      <c r="BI351" s="33"/>
      <c r="BJ351" s="65"/>
      <c r="BK351" s="77"/>
      <c r="BL351" s="77"/>
      <c r="BM351" s="77"/>
    </row>
    <row r="352" spans="1:65" s="22" customFormat="1" x14ac:dyDescent="0.4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32"/>
      <c r="S352" s="32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33"/>
      <c r="BG352" s="33"/>
      <c r="BH352" s="33"/>
      <c r="BI352" s="33"/>
      <c r="BJ352" s="65"/>
      <c r="BK352" s="77"/>
      <c r="BL352" s="77"/>
      <c r="BM352" s="77"/>
    </row>
    <row r="353" spans="1:65" s="22" customFormat="1" x14ac:dyDescent="0.4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32"/>
      <c r="S353" s="32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33"/>
      <c r="BG353" s="33"/>
      <c r="BH353" s="33"/>
      <c r="BI353" s="33"/>
      <c r="BJ353" s="65"/>
      <c r="BK353" s="77"/>
      <c r="BL353" s="77"/>
      <c r="BM353" s="77"/>
    </row>
    <row r="354" spans="1:65" s="22" customFormat="1" x14ac:dyDescent="0.4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32"/>
      <c r="S354" s="32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33"/>
      <c r="BG354" s="33"/>
      <c r="BH354" s="33"/>
      <c r="BI354" s="33"/>
      <c r="BJ354" s="65"/>
      <c r="BK354" s="77"/>
      <c r="BL354" s="77"/>
      <c r="BM354" s="77"/>
    </row>
    <row r="355" spans="1:65" s="22" customFormat="1" x14ac:dyDescent="0.4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32"/>
      <c r="S355" s="32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33"/>
      <c r="BG355" s="33"/>
      <c r="BH355" s="33"/>
      <c r="BI355" s="33"/>
      <c r="BJ355" s="65"/>
      <c r="BK355" s="77"/>
      <c r="BL355" s="77"/>
      <c r="BM355" s="77"/>
    </row>
    <row r="356" spans="1:65" s="22" customFormat="1" x14ac:dyDescent="0.4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32"/>
      <c r="S356" s="32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33"/>
      <c r="BG356" s="33"/>
      <c r="BH356" s="33"/>
      <c r="BI356" s="33"/>
      <c r="BJ356" s="65"/>
      <c r="BK356" s="77"/>
      <c r="BL356" s="77"/>
      <c r="BM356" s="77"/>
    </row>
    <row r="357" spans="1:65" s="22" customFormat="1" x14ac:dyDescent="0.4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32"/>
      <c r="S357" s="32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33"/>
      <c r="BG357" s="33"/>
      <c r="BH357" s="33"/>
      <c r="BI357" s="33"/>
      <c r="BJ357" s="65"/>
      <c r="BK357" s="77"/>
      <c r="BL357" s="77"/>
      <c r="BM357" s="77"/>
    </row>
    <row r="358" spans="1:65" s="22" customFormat="1" x14ac:dyDescent="0.4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32"/>
      <c r="S358" s="32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33"/>
      <c r="BG358" s="33"/>
      <c r="BH358" s="33"/>
      <c r="BI358" s="33"/>
      <c r="BJ358" s="65"/>
      <c r="BK358" s="77"/>
      <c r="BL358" s="77"/>
      <c r="BM358" s="77"/>
    </row>
    <row r="359" spans="1:65" s="22" customFormat="1" x14ac:dyDescent="0.4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32"/>
      <c r="S359" s="32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33"/>
      <c r="BG359" s="33"/>
      <c r="BH359" s="33"/>
      <c r="BI359" s="33"/>
      <c r="BJ359" s="65"/>
      <c r="BK359" s="77"/>
      <c r="BL359" s="77"/>
      <c r="BM359" s="77"/>
    </row>
    <row r="360" spans="1:65" s="22" customFormat="1" x14ac:dyDescent="0.4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32"/>
      <c r="S360" s="32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33"/>
      <c r="BG360" s="33"/>
      <c r="BH360" s="33"/>
      <c r="BI360" s="33"/>
      <c r="BJ360" s="65"/>
      <c r="BK360" s="77"/>
      <c r="BL360" s="77"/>
      <c r="BM360" s="77"/>
    </row>
    <row r="361" spans="1:65" s="22" customFormat="1" x14ac:dyDescent="0.4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32"/>
      <c r="S361" s="32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33"/>
      <c r="BG361" s="33"/>
      <c r="BH361" s="33"/>
      <c r="BI361" s="33"/>
      <c r="BJ361" s="65"/>
      <c r="BK361" s="77"/>
      <c r="BL361" s="77"/>
      <c r="BM361" s="77"/>
    </row>
    <row r="362" spans="1:65" s="22" customFormat="1" x14ac:dyDescent="0.4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32"/>
      <c r="S362" s="32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33"/>
      <c r="BG362" s="33"/>
      <c r="BH362" s="33"/>
      <c r="BI362" s="33"/>
      <c r="BJ362" s="65"/>
      <c r="BK362" s="77"/>
      <c r="BL362" s="77"/>
      <c r="BM362" s="77"/>
    </row>
    <row r="363" spans="1:65" s="22" customFormat="1" x14ac:dyDescent="0.4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32"/>
      <c r="S363" s="32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33"/>
      <c r="BG363" s="33"/>
      <c r="BH363" s="33"/>
      <c r="BI363" s="33"/>
      <c r="BJ363" s="65"/>
      <c r="BK363" s="77"/>
      <c r="BL363" s="77"/>
      <c r="BM363" s="77"/>
    </row>
    <row r="364" spans="1:65" s="22" customFormat="1" x14ac:dyDescent="0.4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32"/>
      <c r="S364" s="32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33"/>
      <c r="BG364" s="33"/>
      <c r="BH364" s="33"/>
      <c r="BI364" s="33"/>
      <c r="BJ364" s="65"/>
      <c r="BK364" s="77"/>
      <c r="BL364" s="77"/>
      <c r="BM364" s="77"/>
    </row>
    <row r="365" spans="1:65" s="22" customFormat="1" x14ac:dyDescent="0.4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32"/>
      <c r="S365" s="32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33"/>
      <c r="BG365" s="33"/>
      <c r="BH365" s="33"/>
      <c r="BI365" s="33"/>
      <c r="BJ365" s="65"/>
      <c r="BK365" s="77"/>
      <c r="BL365" s="77"/>
      <c r="BM365" s="77"/>
    </row>
    <row r="366" spans="1:65" s="22" customFormat="1" x14ac:dyDescent="0.4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32"/>
      <c r="S366" s="32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33"/>
      <c r="BG366" s="33"/>
      <c r="BH366" s="33"/>
      <c r="BI366" s="33"/>
      <c r="BJ366" s="65"/>
      <c r="BK366" s="77"/>
      <c r="BL366" s="77"/>
      <c r="BM366" s="77"/>
    </row>
    <row r="367" spans="1:65" s="22" customFormat="1" x14ac:dyDescent="0.4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32"/>
      <c r="S367" s="32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33"/>
      <c r="BG367" s="33"/>
      <c r="BH367" s="33"/>
      <c r="BI367" s="33"/>
      <c r="BJ367" s="65"/>
      <c r="BK367" s="77"/>
      <c r="BL367" s="77"/>
      <c r="BM367" s="77"/>
    </row>
    <row r="368" spans="1:65" s="22" customFormat="1" x14ac:dyDescent="0.4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32"/>
      <c r="S368" s="32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33"/>
      <c r="BG368" s="33"/>
      <c r="BH368" s="33"/>
      <c r="BI368" s="33"/>
      <c r="BJ368" s="65"/>
      <c r="BK368" s="77"/>
      <c r="BL368" s="77"/>
      <c r="BM368" s="77"/>
    </row>
    <row r="369" spans="1:65" s="22" customFormat="1" x14ac:dyDescent="0.4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32"/>
      <c r="S369" s="32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33"/>
      <c r="BG369" s="33"/>
      <c r="BH369" s="33"/>
      <c r="BI369" s="33"/>
      <c r="BJ369" s="65"/>
      <c r="BK369" s="77"/>
      <c r="BL369" s="77"/>
      <c r="BM369" s="77"/>
    </row>
    <row r="370" spans="1:65" s="22" customFormat="1" x14ac:dyDescent="0.4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32"/>
      <c r="S370" s="32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33"/>
      <c r="BG370" s="33"/>
      <c r="BH370" s="33"/>
      <c r="BI370" s="33"/>
      <c r="BJ370" s="65"/>
      <c r="BK370" s="77"/>
      <c r="BL370" s="77"/>
      <c r="BM370" s="77"/>
    </row>
    <row r="371" spans="1:65" s="22" customFormat="1" x14ac:dyDescent="0.4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32"/>
      <c r="S371" s="32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33"/>
      <c r="BG371" s="33"/>
      <c r="BH371" s="33"/>
      <c r="BI371" s="33"/>
      <c r="BJ371" s="65"/>
      <c r="BK371" s="77"/>
      <c r="BL371" s="77"/>
      <c r="BM371" s="77"/>
    </row>
    <row r="372" spans="1:65" s="22" customFormat="1" x14ac:dyDescent="0.4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32"/>
      <c r="S372" s="32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33"/>
      <c r="BG372" s="33"/>
      <c r="BH372" s="33"/>
      <c r="BI372" s="33"/>
      <c r="BJ372" s="65"/>
      <c r="BK372" s="77"/>
      <c r="BL372" s="77"/>
      <c r="BM372" s="77"/>
    </row>
    <row r="373" spans="1:65" s="22" customFormat="1" x14ac:dyDescent="0.4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32"/>
      <c r="S373" s="32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33"/>
      <c r="BG373" s="33"/>
      <c r="BH373" s="33"/>
      <c r="BI373" s="33"/>
      <c r="BJ373" s="65"/>
      <c r="BK373" s="77"/>
      <c r="BL373" s="77"/>
      <c r="BM373" s="77"/>
    </row>
    <row r="374" spans="1:65" s="22" customFormat="1" x14ac:dyDescent="0.4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32"/>
      <c r="S374" s="32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33"/>
      <c r="BG374" s="33"/>
      <c r="BH374" s="33"/>
      <c r="BI374" s="33"/>
      <c r="BJ374" s="65"/>
      <c r="BK374" s="77"/>
      <c r="BL374" s="77"/>
      <c r="BM374" s="77"/>
    </row>
    <row r="375" spans="1:65" s="22" customFormat="1" x14ac:dyDescent="0.4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32"/>
      <c r="S375" s="32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33"/>
      <c r="BG375" s="33"/>
      <c r="BH375" s="33"/>
      <c r="BI375" s="33"/>
      <c r="BJ375" s="65"/>
      <c r="BK375" s="77"/>
      <c r="BL375" s="77"/>
      <c r="BM375" s="77"/>
    </row>
    <row r="376" spans="1:65" s="22" customFormat="1" x14ac:dyDescent="0.4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32"/>
      <c r="S376" s="32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33"/>
      <c r="BG376" s="33"/>
      <c r="BH376" s="33"/>
      <c r="BI376" s="33"/>
      <c r="BJ376" s="65"/>
      <c r="BK376" s="77"/>
      <c r="BL376" s="77"/>
      <c r="BM376" s="77"/>
    </row>
    <row r="377" spans="1:65" s="22" customFormat="1" x14ac:dyDescent="0.4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32"/>
      <c r="S377" s="32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33"/>
      <c r="BG377" s="33"/>
      <c r="BH377" s="33"/>
      <c r="BI377" s="33"/>
      <c r="BJ377" s="65"/>
      <c r="BK377" s="77"/>
      <c r="BL377" s="77"/>
      <c r="BM377" s="77"/>
    </row>
    <row r="378" spans="1:65" s="22" customFormat="1" x14ac:dyDescent="0.4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32"/>
      <c r="S378" s="32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33"/>
      <c r="BG378" s="33"/>
      <c r="BH378" s="33"/>
      <c r="BI378" s="33"/>
      <c r="BJ378" s="65"/>
      <c r="BK378" s="77"/>
      <c r="BL378" s="77"/>
      <c r="BM378" s="77"/>
    </row>
    <row r="379" spans="1:65" s="22" customFormat="1" x14ac:dyDescent="0.4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32"/>
      <c r="S379" s="32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33"/>
      <c r="BG379" s="33"/>
      <c r="BH379" s="33"/>
      <c r="BI379" s="33"/>
      <c r="BJ379" s="65"/>
      <c r="BK379" s="77"/>
      <c r="BL379" s="77"/>
      <c r="BM379" s="77"/>
    </row>
    <row r="380" spans="1:65" s="22" customFormat="1" x14ac:dyDescent="0.4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32"/>
      <c r="S380" s="32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33"/>
      <c r="BG380" s="33"/>
      <c r="BH380" s="33"/>
      <c r="BI380" s="33"/>
      <c r="BJ380" s="65"/>
      <c r="BK380" s="77"/>
      <c r="BL380" s="77"/>
      <c r="BM380" s="77"/>
    </row>
    <row r="381" spans="1:65" s="22" customFormat="1" x14ac:dyDescent="0.4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32"/>
      <c r="S381" s="32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33"/>
      <c r="BG381" s="33"/>
      <c r="BH381" s="33"/>
      <c r="BI381" s="33"/>
      <c r="BJ381" s="65"/>
      <c r="BK381" s="77"/>
      <c r="BL381" s="77"/>
      <c r="BM381" s="77"/>
    </row>
    <row r="382" spans="1:65" s="22" customFormat="1" x14ac:dyDescent="0.4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32"/>
      <c r="S382" s="32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33"/>
      <c r="BG382" s="33"/>
      <c r="BH382" s="33"/>
      <c r="BI382" s="33"/>
      <c r="BJ382" s="65"/>
      <c r="BK382" s="77"/>
      <c r="BL382" s="77"/>
      <c r="BM382" s="77"/>
    </row>
    <row r="383" spans="1:65" s="22" customFormat="1" x14ac:dyDescent="0.4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32"/>
      <c r="S383" s="32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33"/>
      <c r="BG383" s="33"/>
      <c r="BH383" s="33"/>
      <c r="BI383" s="33"/>
      <c r="BJ383" s="65"/>
      <c r="BK383" s="77"/>
      <c r="BL383" s="77"/>
      <c r="BM383" s="77"/>
    </row>
    <row r="384" spans="1:65" s="22" customFormat="1" x14ac:dyDescent="0.4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32"/>
      <c r="S384" s="32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33"/>
      <c r="BG384" s="33"/>
      <c r="BH384" s="33"/>
      <c r="BI384" s="33"/>
      <c r="BJ384" s="65"/>
      <c r="BK384" s="77"/>
      <c r="BL384" s="77"/>
      <c r="BM384" s="77"/>
    </row>
    <row r="385" spans="1:65" s="22" customFormat="1" x14ac:dyDescent="0.4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32"/>
      <c r="S385" s="32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33"/>
      <c r="BG385" s="33"/>
      <c r="BH385" s="33"/>
      <c r="BI385" s="33"/>
      <c r="BJ385" s="65"/>
      <c r="BK385" s="77"/>
      <c r="BL385" s="77"/>
      <c r="BM385" s="77"/>
    </row>
    <row r="386" spans="1:65" s="22" customFormat="1" x14ac:dyDescent="0.4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32"/>
      <c r="S386" s="32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33"/>
      <c r="BG386" s="33"/>
      <c r="BH386" s="33"/>
      <c r="BI386" s="33"/>
      <c r="BJ386" s="65"/>
      <c r="BK386" s="77"/>
      <c r="BL386" s="77"/>
      <c r="BM386" s="77"/>
    </row>
    <row r="387" spans="1:65" s="22" customFormat="1" x14ac:dyDescent="0.4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32"/>
      <c r="S387" s="32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33"/>
      <c r="BG387" s="33"/>
      <c r="BH387" s="33"/>
      <c r="BI387" s="33"/>
      <c r="BJ387" s="65"/>
      <c r="BK387" s="77"/>
      <c r="BL387" s="77"/>
      <c r="BM387" s="77"/>
    </row>
    <row r="388" spans="1:65" s="22" customFormat="1" x14ac:dyDescent="0.4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32"/>
      <c r="S388" s="32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33"/>
      <c r="BG388" s="33"/>
      <c r="BH388" s="33"/>
      <c r="BI388" s="33"/>
      <c r="BJ388" s="65"/>
      <c r="BK388" s="77"/>
      <c r="BL388" s="77"/>
      <c r="BM388" s="77"/>
    </row>
    <row r="389" spans="1:65" s="22" customFormat="1" x14ac:dyDescent="0.4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32"/>
      <c r="S389" s="32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33"/>
      <c r="BG389" s="33"/>
      <c r="BH389" s="33"/>
      <c r="BI389" s="33"/>
      <c r="BJ389" s="65"/>
      <c r="BK389" s="77"/>
      <c r="BL389" s="77"/>
      <c r="BM389" s="77"/>
    </row>
    <row r="390" spans="1:65" s="22" customFormat="1" x14ac:dyDescent="0.4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32"/>
      <c r="S390" s="32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33"/>
      <c r="BG390" s="33"/>
      <c r="BH390" s="33"/>
      <c r="BI390" s="33"/>
      <c r="BJ390" s="65"/>
      <c r="BK390" s="77"/>
      <c r="BL390" s="77"/>
      <c r="BM390" s="77"/>
    </row>
    <row r="391" spans="1:65" s="22" customFormat="1" x14ac:dyDescent="0.4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32"/>
      <c r="S391" s="32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33"/>
      <c r="BG391" s="33"/>
      <c r="BH391" s="33"/>
      <c r="BI391" s="33"/>
      <c r="BJ391" s="65"/>
      <c r="BK391" s="77"/>
      <c r="BL391" s="77"/>
      <c r="BM391" s="77"/>
    </row>
    <row r="392" spans="1:65" s="22" customFormat="1" x14ac:dyDescent="0.4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32"/>
      <c r="S392" s="32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33"/>
      <c r="BG392" s="33"/>
      <c r="BH392" s="33"/>
      <c r="BI392" s="33"/>
      <c r="BJ392" s="65"/>
      <c r="BK392" s="77"/>
      <c r="BL392" s="77"/>
      <c r="BM392" s="77"/>
    </row>
    <row r="393" spans="1:65" s="22" customFormat="1" x14ac:dyDescent="0.4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32"/>
      <c r="S393" s="32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33"/>
      <c r="BG393" s="33"/>
      <c r="BH393" s="33"/>
      <c r="BI393" s="33"/>
      <c r="BJ393" s="65"/>
      <c r="BK393" s="77"/>
      <c r="BL393" s="77"/>
      <c r="BM393" s="77"/>
    </row>
    <row r="394" spans="1:65" s="22" customFormat="1" x14ac:dyDescent="0.4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32"/>
      <c r="S394" s="32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33"/>
      <c r="BG394" s="33"/>
      <c r="BH394" s="33"/>
      <c r="BI394" s="33"/>
      <c r="BJ394" s="65"/>
      <c r="BK394" s="77"/>
      <c r="BL394" s="77"/>
      <c r="BM394" s="77"/>
    </row>
    <row r="395" spans="1:65" s="22" customFormat="1" x14ac:dyDescent="0.4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32"/>
      <c r="S395" s="32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33"/>
      <c r="BG395" s="33"/>
      <c r="BH395" s="33"/>
      <c r="BI395" s="33"/>
      <c r="BJ395" s="65"/>
      <c r="BK395" s="77"/>
      <c r="BL395" s="77"/>
      <c r="BM395" s="77"/>
    </row>
    <row r="396" spans="1:65" s="22" customFormat="1" x14ac:dyDescent="0.4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32"/>
      <c r="S396" s="32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33"/>
      <c r="BG396" s="33"/>
      <c r="BH396" s="33"/>
      <c r="BI396" s="33"/>
      <c r="BJ396" s="65"/>
      <c r="BK396" s="77"/>
      <c r="BL396" s="77"/>
      <c r="BM396" s="77"/>
    </row>
    <row r="397" spans="1:65" s="22" customFormat="1" x14ac:dyDescent="0.4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32"/>
      <c r="S397" s="32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33"/>
      <c r="BG397" s="33"/>
      <c r="BH397" s="33"/>
      <c r="BI397" s="33"/>
      <c r="BJ397" s="65"/>
      <c r="BK397" s="77"/>
      <c r="BL397" s="77"/>
      <c r="BM397" s="77"/>
    </row>
    <row r="398" spans="1:65" s="22" customFormat="1" x14ac:dyDescent="0.4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32"/>
      <c r="S398" s="32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33"/>
      <c r="BG398" s="33"/>
      <c r="BH398" s="33"/>
      <c r="BI398" s="33"/>
      <c r="BJ398" s="65"/>
      <c r="BK398" s="77"/>
      <c r="BL398" s="77"/>
      <c r="BM398" s="77"/>
    </row>
    <row r="399" spans="1:65" s="22" customFormat="1" x14ac:dyDescent="0.4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32"/>
      <c r="S399" s="32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33"/>
      <c r="BG399" s="33"/>
      <c r="BH399" s="33"/>
      <c r="BI399" s="33"/>
      <c r="BJ399" s="65"/>
      <c r="BK399" s="77"/>
      <c r="BL399" s="77"/>
      <c r="BM399" s="77"/>
    </row>
    <row r="400" spans="1:65" s="22" customFormat="1" x14ac:dyDescent="0.4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32"/>
      <c r="S400" s="32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33"/>
      <c r="BG400" s="33"/>
      <c r="BH400" s="33"/>
      <c r="BI400" s="33"/>
      <c r="BJ400" s="65"/>
      <c r="BK400" s="77"/>
      <c r="BL400" s="77"/>
      <c r="BM400" s="77"/>
    </row>
    <row r="401" spans="1:65" s="22" customFormat="1" x14ac:dyDescent="0.4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32"/>
      <c r="S401" s="32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33"/>
      <c r="BG401" s="33"/>
      <c r="BH401" s="33"/>
      <c r="BI401" s="33"/>
      <c r="BJ401" s="65"/>
      <c r="BK401" s="77"/>
      <c r="BL401" s="77"/>
      <c r="BM401" s="77"/>
    </row>
    <row r="402" spans="1:65" s="22" customFormat="1" x14ac:dyDescent="0.4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32"/>
      <c r="S402" s="32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33"/>
      <c r="BG402" s="33"/>
      <c r="BH402" s="33"/>
      <c r="BI402" s="33"/>
      <c r="BJ402" s="65"/>
      <c r="BK402" s="77"/>
      <c r="BL402" s="77"/>
      <c r="BM402" s="77"/>
    </row>
    <row r="403" spans="1:65" s="22" customFormat="1" x14ac:dyDescent="0.4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32"/>
      <c r="S403" s="32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33"/>
      <c r="BG403" s="33"/>
      <c r="BH403" s="33"/>
      <c r="BI403" s="33"/>
      <c r="BJ403" s="65"/>
      <c r="BK403" s="77"/>
      <c r="BL403" s="77"/>
      <c r="BM403" s="77"/>
    </row>
    <row r="404" spans="1:65" s="22" customFormat="1" x14ac:dyDescent="0.4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32"/>
      <c r="S404" s="32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33"/>
      <c r="BG404" s="33"/>
      <c r="BH404" s="33"/>
      <c r="BI404" s="33"/>
      <c r="BJ404" s="65"/>
      <c r="BK404" s="77"/>
      <c r="BL404" s="77"/>
      <c r="BM404" s="77"/>
    </row>
    <row r="405" spans="1:65" s="22" customFormat="1" x14ac:dyDescent="0.4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32"/>
      <c r="S405" s="32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33"/>
      <c r="BG405" s="33"/>
      <c r="BH405" s="33"/>
      <c r="BI405" s="33"/>
      <c r="BJ405" s="65"/>
      <c r="BK405" s="77"/>
      <c r="BL405" s="77"/>
      <c r="BM405" s="77"/>
    </row>
    <row r="406" spans="1:65" s="22" customFormat="1" x14ac:dyDescent="0.4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32"/>
      <c r="S406" s="32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33"/>
      <c r="BG406" s="33"/>
      <c r="BH406" s="33"/>
      <c r="BI406" s="33"/>
      <c r="BJ406" s="65"/>
      <c r="BK406" s="77"/>
      <c r="BL406" s="77"/>
      <c r="BM406" s="77"/>
    </row>
    <row r="407" spans="1:65" s="22" customFormat="1" x14ac:dyDescent="0.4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32"/>
      <c r="S407" s="32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33"/>
      <c r="BG407" s="33"/>
      <c r="BH407" s="33"/>
      <c r="BI407" s="33"/>
      <c r="BJ407" s="65"/>
      <c r="BK407" s="77"/>
      <c r="BL407" s="77"/>
      <c r="BM407" s="77"/>
    </row>
    <row r="408" spans="1:65" s="22" customFormat="1" x14ac:dyDescent="0.4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32"/>
      <c r="S408" s="32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33"/>
      <c r="BG408" s="33"/>
      <c r="BH408" s="33"/>
      <c r="BI408" s="33"/>
      <c r="BJ408" s="65"/>
      <c r="BK408" s="77"/>
      <c r="BL408" s="77"/>
      <c r="BM408" s="77"/>
    </row>
    <row r="409" spans="1:65" s="22" customFormat="1" x14ac:dyDescent="0.4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32"/>
      <c r="S409" s="32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33"/>
      <c r="BG409" s="33"/>
      <c r="BH409" s="33"/>
      <c r="BI409" s="33"/>
      <c r="BJ409" s="65"/>
      <c r="BK409" s="77"/>
      <c r="BL409" s="77"/>
      <c r="BM409" s="77"/>
    </row>
    <row r="410" spans="1:65" s="22" customFormat="1" x14ac:dyDescent="0.4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32"/>
      <c r="S410" s="32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33"/>
      <c r="BG410" s="33"/>
      <c r="BH410" s="33"/>
      <c r="BI410" s="33"/>
      <c r="BJ410" s="65"/>
      <c r="BK410" s="77"/>
      <c r="BL410" s="77"/>
      <c r="BM410" s="77"/>
    </row>
    <row r="411" spans="1:65" s="22" customFormat="1" x14ac:dyDescent="0.4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32"/>
      <c r="S411" s="32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33"/>
      <c r="BG411" s="33"/>
      <c r="BH411" s="33"/>
      <c r="BI411" s="33"/>
      <c r="BJ411" s="65"/>
      <c r="BK411" s="77"/>
      <c r="BL411" s="77"/>
      <c r="BM411" s="77"/>
    </row>
    <row r="412" spans="1:65" s="22" customFormat="1" x14ac:dyDescent="0.4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32"/>
      <c r="S412" s="32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33"/>
      <c r="BG412" s="33"/>
      <c r="BH412" s="33"/>
      <c r="BI412" s="33"/>
      <c r="BJ412" s="65"/>
      <c r="BK412" s="77"/>
      <c r="BL412" s="77"/>
      <c r="BM412" s="77"/>
    </row>
    <row r="413" spans="1:65" s="22" customFormat="1" x14ac:dyDescent="0.4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32"/>
      <c r="S413" s="32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33"/>
      <c r="BG413" s="33"/>
      <c r="BH413" s="33"/>
      <c r="BI413" s="33"/>
      <c r="BJ413" s="65"/>
      <c r="BK413" s="77"/>
      <c r="BL413" s="77"/>
      <c r="BM413" s="77"/>
    </row>
    <row r="414" spans="1:65" s="22" customFormat="1" x14ac:dyDescent="0.4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32"/>
      <c r="S414" s="32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33"/>
      <c r="BG414" s="33"/>
      <c r="BH414" s="33"/>
      <c r="BI414" s="33"/>
      <c r="BJ414" s="65"/>
      <c r="BK414" s="77"/>
      <c r="BL414" s="77"/>
      <c r="BM414" s="77"/>
    </row>
    <row r="415" spans="1:65" s="22" customFormat="1" x14ac:dyDescent="0.4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32"/>
      <c r="S415" s="32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33"/>
      <c r="BG415" s="33"/>
      <c r="BH415" s="33"/>
      <c r="BI415" s="33"/>
      <c r="BJ415" s="65"/>
      <c r="BK415" s="77"/>
      <c r="BL415" s="77"/>
      <c r="BM415" s="77"/>
    </row>
    <row r="416" spans="1:65" s="22" customFormat="1" x14ac:dyDescent="0.4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32"/>
      <c r="S416" s="32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33"/>
      <c r="BG416" s="33"/>
      <c r="BH416" s="33"/>
      <c r="BI416" s="33"/>
      <c r="BJ416" s="65"/>
      <c r="BK416" s="77"/>
      <c r="BL416" s="77"/>
      <c r="BM416" s="77"/>
    </row>
    <row r="417" spans="1:65" s="22" customFormat="1" x14ac:dyDescent="0.4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32"/>
      <c r="S417" s="32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33"/>
      <c r="BG417" s="33"/>
      <c r="BH417" s="33"/>
      <c r="BI417" s="33"/>
      <c r="BJ417" s="65"/>
      <c r="BK417" s="77"/>
      <c r="BL417" s="77"/>
      <c r="BM417" s="77"/>
    </row>
    <row r="418" spans="1:65" s="22" customFormat="1" x14ac:dyDescent="0.4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32"/>
      <c r="S418" s="32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33"/>
      <c r="BG418" s="33"/>
      <c r="BH418" s="33"/>
      <c r="BI418" s="33"/>
      <c r="BJ418" s="65"/>
      <c r="BK418" s="77"/>
      <c r="BL418" s="77"/>
      <c r="BM418" s="77"/>
    </row>
    <row r="419" spans="1:65" s="22" customFormat="1" x14ac:dyDescent="0.4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32"/>
      <c r="S419" s="32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33"/>
      <c r="BG419" s="33"/>
      <c r="BH419" s="33"/>
      <c r="BI419" s="33"/>
      <c r="BJ419" s="65"/>
      <c r="BK419" s="77"/>
      <c r="BL419" s="77"/>
      <c r="BM419" s="77"/>
    </row>
    <row r="420" spans="1:65" s="22" customFormat="1" x14ac:dyDescent="0.4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32"/>
      <c r="S420" s="32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33"/>
      <c r="BG420" s="33"/>
      <c r="BH420" s="33"/>
      <c r="BI420" s="33"/>
      <c r="BJ420" s="65"/>
      <c r="BK420" s="77"/>
      <c r="BL420" s="77"/>
      <c r="BM420" s="77"/>
    </row>
    <row r="421" spans="1:65" s="22" customFormat="1" x14ac:dyDescent="0.4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32"/>
      <c r="S421" s="32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33"/>
      <c r="BG421" s="33"/>
      <c r="BH421" s="33"/>
      <c r="BI421" s="33"/>
      <c r="BJ421" s="65"/>
      <c r="BK421" s="77"/>
      <c r="BL421" s="77"/>
      <c r="BM421" s="77"/>
    </row>
    <row r="422" spans="1:65" s="22" customFormat="1" x14ac:dyDescent="0.4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32"/>
      <c r="S422" s="32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33"/>
      <c r="BG422" s="33"/>
      <c r="BH422" s="33"/>
      <c r="BI422" s="33"/>
      <c r="BJ422" s="65"/>
      <c r="BK422" s="77"/>
      <c r="BL422" s="77"/>
      <c r="BM422" s="77"/>
    </row>
    <row r="423" spans="1:65" s="22" customFormat="1" x14ac:dyDescent="0.4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32"/>
      <c r="S423" s="32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33"/>
      <c r="BG423" s="33"/>
      <c r="BH423" s="33"/>
      <c r="BI423" s="33"/>
      <c r="BJ423" s="65"/>
      <c r="BK423" s="77"/>
      <c r="BL423" s="77"/>
      <c r="BM423" s="77"/>
    </row>
    <row r="424" spans="1:65" s="22" customFormat="1" x14ac:dyDescent="0.4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32"/>
      <c r="S424" s="32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33"/>
      <c r="BG424" s="33"/>
      <c r="BH424" s="33"/>
      <c r="BI424" s="33"/>
      <c r="BJ424" s="65"/>
      <c r="BK424" s="77"/>
      <c r="BL424" s="77"/>
      <c r="BM424" s="77"/>
    </row>
    <row r="425" spans="1:65" s="22" customFormat="1" x14ac:dyDescent="0.4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32"/>
      <c r="S425" s="32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33"/>
      <c r="BG425" s="33"/>
      <c r="BH425" s="33"/>
      <c r="BI425" s="33"/>
      <c r="BJ425" s="65"/>
      <c r="BK425" s="77"/>
      <c r="BL425" s="77"/>
      <c r="BM425" s="77"/>
    </row>
    <row r="426" spans="1:65" s="22" customFormat="1" x14ac:dyDescent="0.4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32"/>
      <c r="S426" s="32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33"/>
      <c r="BG426" s="33"/>
      <c r="BH426" s="33"/>
      <c r="BI426" s="33"/>
      <c r="BJ426" s="65"/>
      <c r="BK426" s="77"/>
      <c r="BL426" s="77"/>
      <c r="BM426" s="77"/>
    </row>
    <row r="427" spans="1:65" s="22" customFormat="1" x14ac:dyDescent="0.4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32"/>
      <c r="S427" s="32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33"/>
      <c r="BG427" s="33"/>
      <c r="BH427" s="33"/>
      <c r="BI427" s="33"/>
      <c r="BJ427" s="65"/>
      <c r="BK427" s="77"/>
      <c r="BL427" s="77"/>
      <c r="BM427" s="77"/>
    </row>
    <row r="428" spans="1:65" s="22" customFormat="1" x14ac:dyDescent="0.4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32"/>
      <c r="S428" s="32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33"/>
      <c r="BG428" s="33"/>
      <c r="BH428" s="33"/>
      <c r="BI428" s="33"/>
      <c r="BJ428" s="65"/>
      <c r="BK428" s="77"/>
      <c r="BL428" s="77"/>
      <c r="BM428" s="77"/>
    </row>
    <row r="429" spans="1:65" s="22" customFormat="1" x14ac:dyDescent="0.4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32"/>
      <c r="S429" s="32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33"/>
      <c r="BG429" s="33"/>
      <c r="BH429" s="33"/>
      <c r="BI429" s="33"/>
      <c r="BJ429" s="65"/>
      <c r="BK429" s="77"/>
      <c r="BL429" s="77"/>
      <c r="BM429" s="77"/>
    </row>
    <row r="430" spans="1:65" s="22" customFormat="1" x14ac:dyDescent="0.4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32"/>
      <c r="S430" s="32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33"/>
      <c r="BG430" s="33"/>
      <c r="BH430" s="33"/>
      <c r="BI430" s="33"/>
      <c r="BJ430" s="65"/>
      <c r="BK430" s="77"/>
      <c r="BL430" s="77"/>
      <c r="BM430" s="77"/>
    </row>
    <row r="431" spans="1:65" s="22" customFormat="1" x14ac:dyDescent="0.4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32"/>
      <c r="S431" s="32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33"/>
      <c r="BG431" s="33"/>
      <c r="BH431" s="33"/>
      <c r="BI431" s="33"/>
      <c r="BJ431" s="65"/>
      <c r="BK431" s="77"/>
      <c r="BL431" s="77"/>
      <c r="BM431" s="77"/>
    </row>
    <row r="432" spans="1:65" s="22" customFormat="1" x14ac:dyDescent="0.4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32"/>
      <c r="S432" s="32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33"/>
      <c r="BG432" s="33"/>
      <c r="BH432" s="33"/>
      <c r="BI432" s="33"/>
      <c r="BJ432" s="65"/>
      <c r="BK432" s="77"/>
      <c r="BL432" s="77"/>
      <c r="BM432" s="77"/>
    </row>
    <row r="433" spans="1:65" s="22" customFormat="1" x14ac:dyDescent="0.4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32"/>
      <c r="S433" s="32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33"/>
      <c r="BG433" s="33"/>
      <c r="BH433" s="33"/>
      <c r="BI433" s="33"/>
      <c r="BJ433" s="65"/>
      <c r="BK433" s="77"/>
      <c r="BL433" s="77"/>
      <c r="BM433" s="77"/>
    </row>
    <row r="434" spans="1:65" s="22" customFormat="1" x14ac:dyDescent="0.4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32"/>
      <c r="S434" s="32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33"/>
      <c r="BG434" s="33"/>
      <c r="BH434" s="33"/>
      <c r="BI434" s="33"/>
      <c r="BJ434" s="65"/>
      <c r="BK434" s="77"/>
      <c r="BL434" s="77"/>
      <c r="BM434" s="77"/>
    </row>
    <row r="435" spans="1:65" s="22" customFormat="1" x14ac:dyDescent="0.4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32"/>
      <c r="S435" s="32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33"/>
      <c r="BG435" s="33"/>
      <c r="BH435" s="33"/>
      <c r="BI435" s="33"/>
      <c r="BJ435" s="65"/>
      <c r="BK435" s="77"/>
      <c r="BL435" s="77"/>
      <c r="BM435" s="77"/>
    </row>
    <row r="436" spans="1:65" s="22" customFormat="1" x14ac:dyDescent="0.4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32"/>
      <c r="S436" s="32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33"/>
      <c r="BG436" s="33"/>
      <c r="BH436" s="33"/>
      <c r="BI436" s="33"/>
      <c r="BJ436" s="65"/>
      <c r="BK436" s="77"/>
      <c r="BL436" s="77"/>
      <c r="BM436" s="77"/>
    </row>
    <row r="437" spans="1:65" s="22" customFormat="1" x14ac:dyDescent="0.4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32"/>
      <c r="S437" s="32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33"/>
      <c r="BG437" s="33"/>
      <c r="BH437" s="33"/>
      <c r="BI437" s="33"/>
      <c r="BJ437" s="65"/>
      <c r="BK437" s="77"/>
      <c r="BL437" s="77"/>
      <c r="BM437" s="77"/>
    </row>
    <row r="438" spans="1:65" s="22" customFormat="1" x14ac:dyDescent="0.4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32"/>
      <c r="S438" s="32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33"/>
      <c r="BG438" s="33"/>
      <c r="BH438" s="33"/>
      <c r="BI438" s="33"/>
      <c r="BJ438" s="65"/>
      <c r="BK438" s="77"/>
      <c r="BL438" s="77"/>
      <c r="BM438" s="77"/>
    </row>
    <row r="439" spans="1:65" s="22" customFormat="1" x14ac:dyDescent="0.4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32"/>
      <c r="S439" s="32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33"/>
      <c r="BG439" s="33"/>
      <c r="BH439" s="33"/>
      <c r="BI439" s="33"/>
      <c r="BJ439" s="65"/>
      <c r="BK439" s="77"/>
      <c r="BL439" s="77"/>
      <c r="BM439" s="77"/>
    </row>
    <row r="440" spans="1:65" s="22" customFormat="1" x14ac:dyDescent="0.4">
      <c r="R440" s="32"/>
      <c r="S440" s="32"/>
      <c r="BF440" s="33"/>
      <c r="BG440" s="33"/>
      <c r="BH440" s="33"/>
      <c r="BI440" s="33"/>
      <c r="BJ440" s="65"/>
      <c r="BK440" s="77"/>
      <c r="BL440" s="77"/>
      <c r="BM440" s="77"/>
    </row>
    <row r="441" spans="1:65" s="22" customFormat="1" x14ac:dyDescent="0.4">
      <c r="R441" s="32"/>
      <c r="S441" s="32"/>
      <c r="BF441" s="33"/>
      <c r="BG441" s="33"/>
      <c r="BH441" s="33"/>
      <c r="BI441" s="33"/>
      <c r="BJ441" s="65"/>
      <c r="BK441" s="77"/>
      <c r="BL441" s="77"/>
      <c r="BM441" s="77"/>
    </row>
    <row r="442" spans="1:65" s="22" customFormat="1" x14ac:dyDescent="0.4">
      <c r="R442" s="32"/>
      <c r="S442" s="32"/>
      <c r="BF442" s="33"/>
      <c r="BG442" s="33"/>
      <c r="BH442" s="33"/>
      <c r="BI442" s="33"/>
      <c r="BJ442" s="65"/>
      <c r="BK442" s="77"/>
      <c r="BL442" s="77"/>
      <c r="BM442" s="77"/>
    </row>
    <row r="443" spans="1:65" s="22" customFormat="1" x14ac:dyDescent="0.4">
      <c r="R443" s="32"/>
      <c r="S443" s="32"/>
      <c r="BF443" s="33"/>
      <c r="BG443" s="33"/>
      <c r="BH443" s="33"/>
      <c r="BI443" s="33"/>
      <c r="BJ443" s="65"/>
      <c r="BK443" s="77"/>
      <c r="BL443" s="77"/>
      <c r="BM443" s="77"/>
    </row>
    <row r="444" spans="1:65" s="22" customFormat="1" x14ac:dyDescent="0.4">
      <c r="R444" s="32"/>
      <c r="S444" s="32"/>
      <c r="BF444" s="33"/>
      <c r="BG444" s="33"/>
      <c r="BH444" s="33"/>
      <c r="BI444" s="33"/>
      <c r="BJ444" s="65"/>
      <c r="BK444" s="77"/>
      <c r="BL444" s="77"/>
      <c r="BM444" s="77"/>
    </row>
    <row r="445" spans="1:65" s="22" customFormat="1" x14ac:dyDescent="0.4">
      <c r="R445" s="32"/>
      <c r="S445" s="32"/>
      <c r="BF445" s="33"/>
      <c r="BG445" s="33"/>
      <c r="BH445" s="33"/>
      <c r="BI445" s="33"/>
      <c r="BJ445" s="65"/>
      <c r="BK445" s="77"/>
      <c r="BL445" s="77"/>
      <c r="BM445" s="77"/>
    </row>
    <row r="446" spans="1:65" s="22" customFormat="1" x14ac:dyDescent="0.4">
      <c r="R446" s="32"/>
      <c r="S446" s="32"/>
      <c r="BF446" s="33"/>
      <c r="BG446" s="33"/>
      <c r="BH446" s="33"/>
      <c r="BI446" s="33"/>
      <c r="BJ446" s="65"/>
      <c r="BK446" s="77"/>
      <c r="BL446" s="77"/>
      <c r="BM446" s="77"/>
    </row>
    <row r="447" spans="1:65" s="22" customFormat="1" x14ac:dyDescent="0.4">
      <c r="R447" s="32"/>
      <c r="S447" s="32"/>
      <c r="BF447" s="33"/>
      <c r="BG447" s="33"/>
      <c r="BH447" s="33"/>
      <c r="BI447" s="33"/>
      <c r="BJ447" s="65"/>
      <c r="BK447" s="77"/>
      <c r="BL447" s="77"/>
      <c r="BM447" s="77"/>
    </row>
    <row r="448" spans="1:65" s="22" customFormat="1" x14ac:dyDescent="0.4">
      <c r="R448" s="32"/>
      <c r="S448" s="32"/>
      <c r="BF448" s="33"/>
      <c r="BG448" s="33"/>
      <c r="BH448" s="33"/>
      <c r="BI448" s="33"/>
      <c r="BJ448" s="65"/>
      <c r="BK448" s="77"/>
      <c r="BL448" s="77"/>
      <c r="BM448" s="77"/>
    </row>
    <row r="449" spans="18:65" s="22" customFormat="1" x14ac:dyDescent="0.4">
      <c r="R449" s="32"/>
      <c r="S449" s="32"/>
      <c r="BF449" s="33"/>
      <c r="BG449" s="33"/>
      <c r="BH449" s="33"/>
      <c r="BI449" s="33"/>
      <c r="BJ449" s="65"/>
      <c r="BK449" s="77"/>
      <c r="BL449" s="77"/>
      <c r="BM449" s="77"/>
    </row>
    <row r="450" spans="18:65" s="22" customFormat="1" x14ac:dyDescent="0.4">
      <c r="R450" s="32"/>
      <c r="S450" s="32"/>
      <c r="BF450" s="33"/>
      <c r="BG450" s="33"/>
      <c r="BH450" s="33"/>
      <c r="BI450" s="33"/>
      <c r="BJ450" s="65"/>
      <c r="BK450" s="77"/>
      <c r="BL450" s="77"/>
      <c r="BM450" s="77"/>
    </row>
    <row r="451" spans="18:65" s="22" customFormat="1" x14ac:dyDescent="0.4">
      <c r="R451" s="32"/>
      <c r="S451" s="32"/>
      <c r="BF451" s="33"/>
      <c r="BG451" s="33"/>
      <c r="BH451" s="33"/>
      <c r="BI451" s="33"/>
      <c r="BJ451" s="65"/>
      <c r="BK451" s="77"/>
      <c r="BL451" s="77"/>
      <c r="BM451" s="77"/>
    </row>
    <row r="452" spans="18:65" s="22" customFormat="1" x14ac:dyDescent="0.4">
      <c r="R452" s="32"/>
      <c r="S452" s="32"/>
      <c r="BF452" s="33"/>
      <c r="BG452" s="33"/>
      <c r="BH452" s="33"/>
      <c r="BI452" s="33"/>
      <c r="BJ452" s="65"/>
      <c r="BK452" s="77"/>
      <c r="BL452" s="77"/>
      <c r="BM452" s="77"/>
    </row>
    <row r="453" spans="18:65" s="22" customFormat="1" x14ac:dyDescent="0.4">
      <c r="R453" s="32"/>
      <c r="S453" s="32"/>
      <c r="BF453" s="33"/>
      <c r="BG453" s="33"/>
      <c r="BH453" s="33"/>
      <c r="BI453" s="33"/>
      <c r="BJ453" s="65"/>
      <c r="BK453" s="77"/>
      <c r="BL453" s="77"/>
      <c r="BM453" s="77"/>
    </row>
    <row r="454" spans="18:65" s="22" customFormat="1" x14ac:dyDescent="0.4">
      <c r="R454" s="32"/>
      <c r="S454" s="32"/>
      <c r="BF454" s="33"/>
      <c r="BG454" s="33"/>
      <c r="BH454" s="33"/>
      <c r="BI454" s="33"/>
      <c r="BJ454" s="65"/>
      <c r="BK454" s="77"/>
      <c r="BL454" s="77"/>
      <c r="BM454" s="77"/>
    </row>
    <row r="455" spans="18:65" s="22" customFormat="1" x14ac:dyDescent="0.4">
      <c r="R455" s="32"/>
      <c r="S455" s="32"/>
      <c r="BF455" s="33"/>
      <c r="BG455" s="33"/>
      <c r="BH455" s="33"/>
      <c r="BI455" s="33"/>
      <c r="BJ455" s="65"/>
      <c r="BK455" s="77"/>
      <c r="BL455" s="77"/>
      <c r="BM455" s="77"/>
    </row>
    <row r="456" spans="18:65" s="22" customFormat="1" x14ac:dyDescent="0.4">
      <c r="R456" s="32"/>
      <c r="S456" s="32"/>
      <c r="BF456" s="33"/>
      <c r="BG456" s="33"/>
      <c r="BH456" s="33"/>
      <c r="BI456" s="33"/>
      <c r="BJ456" s="65"/>
      <c r="BK456" s="77"/>
      <c r="BL456" s="77"/>
      <c r="BM456" s="77"/>
    </row>
    <row r="457" spans="18:65" s="22" customFormat="1" x14ac:dyDescent="0.4">
      <c r="R457" s="32"/>
      <c r="S457" s="32"/>
      <c r="BF457" s="33"/>
      <c r="BG457" s="33"/>
      <c r="BH457" s="33"/>
      <c r="BI457" s="33"/>
      <c r="BJ457" s="65"/>
      <c r="BK457" s="77"/>
      <c r="BL457" s="77"/>
      <c r="BM457" s="77"/>
    </row>
    <row r="458" spans="18:65" s="22" customFormat="1" x14ac:dyDescent="0.4">
      <c r="R458" s="32"/>
      <c r="S458" s="32"/>
      <c r="BF458" s="33"/>
      <c r="BG458" s="33"/>
      <c r="BH458" s="33"/>
      <c r="BI458" s="33"/>
      <c r="BJ458" s="65"/>
      <c r="BK458" s="77"/>
      <c r="BL458" s="77"/>
      <c r="BM458" s="77"/>
    </row>
    <row r="459" spans="18:65" s="22" customFormat="1" x14ac:dyDescent="0.4">
      <c r="R459" s="32"/>
      <c r="S459" s="32"/>
      <c r="BF459" s="33"/>
      <c r="BG459" s="33"/>
      <c r="BH459" s="33"/>
      <c r="BI459" s="33"/>
      <c r="BJ459" s="65"/>
      <c r="BK459" s="77"/>
      <c r="BL459" s="77"/>
      <c r="BM459" s="77"/>
    </row>
    <row r="460" spans="18:65" s="22" customFormat="1" x14ac:dyDescent="0.4">
      <c r="R460" s="32"/>
      <c r="S460" s="32"/>
      <c r="BF460" s="33"/>
      <c r="BG460" s="33"/>
      <c r="BH460" s="33"/>
      <c r="BI460" s="33"/>
      <c r="BJ460" s="65"/>
      <c r="BK460" s="77"/>
      <c r="BL460" s="77"/>
      <c r="BM460" s="77"/>
    </row>
    <row r="461" spans="18:65" s="22" customFormat="1" x14ac:dyDescent="0.4">
      <c r="R461" s="32"/>
      <c r="S461" s="32"/>
      <c r="BF461" s="33"/>
      <c r="BG461" s="33"/>
      <c r="BH461" s="33"/>
      <c r="BI461" s="33"/>
      <c r="BJ461" s="65"/>
      <c r="BK461" s="77"/>
      <c r="BL461" s="77"/>
      <c r="BM461" s="77"/>
    </row>
    <row r="462" spans="18:65" s="22" customFormat="1" x14ac:dyDescent="0.4">
      <c r="R462" s="32"/>
      <c r="S462" s="32"/>
      <c r="BF462" s="33"/>
      <c r="BG462" s="33"/>
      <c r="BH462" s="33"/>
      <c r="BI462" s="33"/>
      <c r="BJ462" s="65"/>
      <c r="BK462" s="77"/>
      <c r="BL462" s="77"/>
      <c r="BM462" s="77"/>
    </row>
    <row r="463" spans="18:65" s="22" customFormat="1" x14ac:dyDescent="0.4">
      <c r="R463" s="32"/>
      <c r="S463" s="32"/>
      <c r="BF463" s="33"/>
      <c r="BG463" s="33"/>
      <c r="BH463" s="33"/>
      <c r="BI463" s="33"/>
      <c r="BJ463" s="65"/>
      <c r="BK463" s="77"/>
      <c r="BL463" s="77"/>
      <c r="BM463" s="77"/>
    </row>
    <row r="464" spans="18:65" s="22" customFormat="1" x14ac:dyDescent="0.4">
      <c r="R464" s="32"/>
      <c r="S464" s="32"/>
      <c r="BF464" s="33"/>
      <c r="BG464" s="33"/>
      <c r="BH464" s="33"/>
      <c r="BI464" s="33"/>
      <c r="BJ464" s="65"/>
      <c r="BK464" s="77"/>
      <c r="BL464" s="77"/>
      <c r="BM464" s="77"/>
    </row>
    <row r="465" spans="1:70" s="22" customFormat="1" x14ac:dyDescent="0.4">
      <c r="R465" s="32"/>
      <c r="S465" s="32"/>
      <c r="BF465" s="33"/>
      <c r="BG465" s="33"/>
      <c r="BH465" s="33"/>
      <c r="BI465" s="33"/>
      <c r="BJ465" s="65"/>
      <c r="BK465" s="77"/>
      <c r="BL465" s="77"/>
      <c r="BM465" s="77"/>
    </row>
    <row r="466" spans="1:70" s="22" customFormat="1" x14ac:dyDescent="0.4">
      <c r="R466" s="32"/>
      <c r="S466" s="32"/>
      <c r="BF466" s="33"/>
      <c r="BG466" s="33"/>
      <c r="BH466" s="33"/>
      <c r="BI466" s="33"/>
      <c r="BJ466" s="65"/>
      <c r="BK466" s="77"/>
      <c r="BL466" s="77"/>
      <c r="BM466" s="77"/>
    </row>
    <row r="467" spans="1:70" s="22" customFormat="1" x14ac:dyDescent="0.4">
      <c r="R467" s="32"/>
      <c r="S467" s="32"/>
      <c r="BF467" s="33"/>
      <c r="BG467" s="33"/>
      <c r="BH467" s="33"/>
      <c r="BI467" s="33"/>
      <c r="BJ467" s="65"/>
      <c r="BK467" s="77"/>
      <c r="BL467" s="77"/>
      <c r="BM467" s="77"/>
    </row>
    <row r="468" spans="1:70" s="22" customFormat="1" x14ac:dyDescent="0.4">
      <c r="R468" s="32"/>
      <c r="S468" s="32"/>
      <c r="BF468" s="33"/>
      <c r="BG468" s="33"/>
      <c r="BH468" s="33"/>
      <c r="BI468" s="33"/>
      <c r="BJ468" s="65"/>
      <c r="BK468" s="77"/>
      <c r="BL468" s="77"/>
      <c r="BM468" s="77"/>
    </row>
    <row r="469" spans="1:70" s="22" customFormat="1" x14ac:dyDescent="0.4">
      <c r="R469" s="32"/>
      <c r="S469" s="32"/>
      <c r="BF469" s="33"/>
      <c r="BG469" s="33"/>
      <c r="BH469" s="33"/>
      <c r="BI469" s="33"/>
      <c r="BJ469" s="65"/>
      <c r="BK469" s="77"/>
      <c r="BL469" s="77"/>
      <c r="BM469" s="77"/>
    </row>
    <row r="470" spans="1:70" s="22" customFormat="1" x14ac:dyDescent="0.4">
      <c r="R470" s="32"/>
      <c r="S470" s="32"/>
      <c r="BF470" s="33"/>
      <c r="BG470" s="33"/>
      <c r="BH470" s="33"/>
      <c r="BI470" s="33"/>
      <c r="BJ470" s="65"/>
      <c r="BK470" s="77"/>
      <c r="BL470" s="77"/>
      <c r="BM470" s="77"/>
    </row>
    <row r="471" spans="1:70" x14ac:dyDescent="0.4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32"/>
      <c r="S471" s="3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33"/>
      <c r="BG471" s="33"/>
      <c r="BH471" s="33"/>
      <c r="BI471" s="33"/>
      <c r="BJ471" s="65"/>
      <c r="BP471" s="3"/>
      <c r="BQ471" s="3"/>
      <c r="BR471" s="3"/>
    </row>
    <row r="472" spans="1:70" x14ac:dyDescent="0.4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32"/>
      <c r="S472" s="3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33"/>
      <c r="BG472" s="33"/>
      <c r="BH472" s="33"/>
      <c r="BI472" s="33"/>
      <c r="BJ472" s="65"/>
      <c r="BP472" s="3"/>
      <c r="BQ472" s="3"/>
      <c r="BR472" s="3"/>
    </row>
    <row r="473" spans="1:70" x14ac:dyDescent="0.4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32"/>
      <c r="S473" s="3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33"/>
      <c r="BG473" s="33"/>
      <c r="BH473" s="33"/>
      <c r="BI473" s="33"/>
      <c r="BJ473" s="65"/>
      <c r="BP473" s="3"/>
      <c r="BQ473" s="3"/>
      <c r="BR473" s="3"/>
    </row>
    <row r="474" spans="1:70" x14ac:dyDescent="0.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32"/>
      <c r="S474" s="3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33"/>
      <c r="BG474" s="33"/>
      <c r="BH474" s="33"/>
      <c r="BI474" s="33"/>
      <c r="BJ474" s="65"/>
      <c r="BP474" s="3"/>
      <c r="BQ474" s="3"/>
      <c r="BR474" s="3"/>
    </row>
    <row r="475" spans="1:70" x14ac:dyDescent="0.4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32"/>
      <c r="S475" s="3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33"/>
      <c r="BG475" s="33"/>
      <c r="BH475" s="33"/>
      <c r="BI475" s="33"/>
      <c r="BJ475" s="65"/>
      <c r="BP475" s="3"/>
      <c r="BQ475" s="3"/>
      <c r="BR475" s="3"/>
    </row>
    <row r="476" spans="1:70" x14ac:dyDescent="0.4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32"/>
      <c r="S476" s="3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33"/>
      <c r="BG476" s="33"/>
      <c r="BH476" s="33"/>
      <c r="BI476" s="33"/>
      <c r="BJ476" s="65"/>
      <c r="BP476" s="3"/>
      <c r="BQ476" s="3"/>
      <c r="BR476" s="3"/>
    </row>
    <row r="477" spans="1:70" x14ac:dyDescent="0.4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32"/>
      <c r="S477" s="3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33"/>
      <c r="BG477" s="33"/>
      <c r="BH477" s="33"/>
      <c r="BI477" s="33"/>
      <c r="BJ477" s="66"/>
      <c r="BP477" s="3"/>
      <c r="BQ477" s="3"/>
      <c r="BR477" s="3"/>
    </row>
    <row r="478" spans="1:70" x14ac:dyDescent="0.4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32"/>
      <c r="S478" s="3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33"/>
      <c r="BG478" s="33"/>
      <c r="BH478" s="33"/>
      <c r="BI478" s="33"/>
      <c r="BJ478" s="66"/>
      <c r="BP478" s="3"/>
      <c r="BQ478" s="3"/>
      <c r="BR478" s="3"/>
    </row>
    <row r="479" spans="1:70" x14ac:dyDescent="0.4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32"/>
      <c r="S479" s="3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33"/>
      <c r="BG479" s="33"/>
      <c r="BH479" s="33"/>
      <c r="BI479" s="33"/>
      <c r="BJ479" s="66"/>
      <c r="BP479" s="3"/>
      <c r="BQ479" s="3"/>
      <c r="BR479" s="3"/>
    </row>
    <row r="480" spans="1:70" x14ac:dyDescent="0.4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32"/>
      <c r="S480" s="3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33"/>
      <c r="BG480" s="33"/>
      <c r="BH480" s="33"/>
      <c r="BI480" s="33"/>
      <c r="BJ480" s="66"/>
      <c r="BP480" s="3"/>
      <c r="BQ480" s="3"/>
      <c r="BR480" s="3"/>
    </row>
    <row r="481" spans="1:70" x14ac:dyDescent="0.4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32"/>
      <c r="S481" s="3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33"/>
      <c r="BG481" s="33"/>
      <c r="BH481" s="33"/>
      <c r="BI481" s="33"/>
      <c r="BJ481" s="66"/>
      <c r="BP481" s="3"/>
      <c r="BQ481" s="3"/>
      <c r="BR481" s="3"/>
    </row>
    <row r="482" spans="1:70" x14ac:dyDescent="0.4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32"/>
      <c r="S482" s="3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33"/>
      <c r="BG482" s="33"/>
      <c r="BH482" s="33"/>
      <c r="BI482" s="33"/>
      <c r="BJ482" s="66"/>
      <c r="BP482" s="3"/>
      <c r="BQ482" s="3"/>
      <c r="BR482" s="3"/>
    </row>
    <row r="483" spans="1:70" x14ac:dyDescent="0.4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32"/>
      <c r="S483" s="3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33"/>
      <c r="BG483" s="33"/>
      <c r="BH483" s="33"/>
      <c r="BI483" s="33"/>
      <c r="BJ483" s="66"/>
      <c r="BP483" s="3"/>
      <c r="BQ483" s="3"/>
      <c r="BR483" s="3"/>
    </row>
    <row r="484" spans="1:70" x14ac:dyDescent="0.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32"/>
      <c r="S484" s="3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33"/>
      <c r="BG484" s="33"/>
      <c r="BH484" s="33"/>
      <c r="BI484" s="33"/>
      <c r="BJ484" s="66"/>
      <c r="BP484" s="3"/>
      <c r="BQ484" s="3"/>
      <c r="BR484" s="3"/>
    </row>
    <row r="485" spans="1:70" x14ac:dyDescent="0.4">
      <c r="R485" s="3"/>
      <c r="S485" s="3"/>
      <c r="T485" s="3"/>
      <c r="U485" s="3"/>
      <c r="V485" s="3"/>
      <c r="W485" s="3"/>
      <c r="BD485" s="3"/>
      <c r="BE485" s="3"/>
      <c r="BF485" s="3"/>
      <c r="BG485" s="3"/>
      <c r="BH485" s="3"/>
      <c r="BI485" s="3"/>
      <c r="BJ485" s="66"/>
      <c r="BP485" s="3"/>
      <c r="BQ485" s="3"/>
      <c r="BR485" s="3"/>
    </row>
    <row r="486" spans="1:70" x14ac:dyDescent="0.4">
      <c r="R486" s="3"/>
      <c r="S486" s="3"/>
      <c r="T486" s="3"/>
      <c r="U486" s="3"/>
      <c r="V486" s="3"/>
      <c r="W486" s="3"/>
      <c r="BD486" s="3"/>
      <c r="BE486" s="3"/>
      <c r="BF486" s="3"/>
      <c r="BG486" s="3"/>
      <c r="BH486" s="3"/>
      <c r="BI486" s="3"/>
      <c r="BJ486" s="66"/>
      <c r="BP486" s="3"/>
      <c r="BQ486" s="3"/>
      <c r="BR486" s="3"/>
    </row>
    <row r="487" spans="1:70" x14ac:dyDescent="0.4">
      <c r="R487" s="3"/>
      <c r="S487" s="3"/>
      <c r="T487" s="3"/>
      <c r="U487" s="3"/>
      <c r="V487" s="3"/>
      <c r="W487" s="3"/>
      <c r="BD487" s="3"/>
      <c r="BE487" s="3"/>
      <c r="BF487" s="3"/>
      <c r="BG487" s="3"/>
      <c r="BH487" s="3"/>
      <c r="BI487" s="3"/>
      <c r="BJ487" s="66"/>
      <c r="BP487" s="3"/>
      <c r="BQ487" s="3"/>
      <c r="BR487" s="3"/>
    </row>
    <row r="488" spans="1:70" x14ac:dyDescent="0.4">
      <c r="R488" s="3"/>
      <c r="S488" s="3"/>
      <c r="T488" s="3"/>
      <c r="U488" s="3"/>
      <c r="V488" s="3"/>
      <c r="W488" s="3"/>
      <c r="BD488" s="3"/>
      <c r="BE488" s="3"/>
      <c r="BF488" s="3"/>
      <c r="BG488" s="3"/>
      <c r="BH488" s="3"/>
      <c r="BI488" s="3"/>
      <c r="BJ488" s="66"/>
      <c r="BP488" s="3"/>
      <c r="BQ488" s="3"/>
      <c r="BR488" s="3"/>
    </row>
    <row r="489" spans="1:70" x14ac:dyDescent="0.4">
      <c r="R489" s="3"/>
      <c r="S489" s="3"/>
      <c r="T489" s="3"/>
      <c r="U489" s="3"/>
      <c r="V489" s="3"/>
      <c r="W489" s="3"/>
      <c r="BD489" s="3"/>
      <c r="BE489" s="3"/>
      <c r="BF489" s="3"/>
      <c r="BG489" s="3"/>
      <c r="BH489" s="3"/>
      <c r="BI489" s="3"/>
      <c r="BJ489" s="66"/>
      <c r="BP489" s="3"/>
      <c r="BQ489" s="3"/>
      <c r="BR489" s="3"/>
    </row>
    <row r="490" spans="1:70" x14ac:dyDescent="0.4">
      <c r="R490" s="3"/>
      <c r="S490" s="3"/>
      <c r="T490" s="3"/>
      <c r="U490" s="3"/>
      <c r="V490" s="3"/>
      <c r="W490" s="3"/>
      <c r="BD490" s="3"/>
      <c r="BE490" s="3"/>
      <c r="BF490" s="3"/>
      <c r="BG490" s="3"/>
      <c r="BH490" s="3"/>
      <c r="BI490" s="3"/>
      <c r="BJ490" s="66"/>
      <c r="BP490" s="3"/>
      <c r="BQ490" s="3"/>
      <c r="BR490" s="3"/>
    </row>
    <row r="491" spans="1:70" x14ac:dyDescent="0.4">
      <c r="R491" s="3"/>
      <c r="S491" s="3"/>
      <c r="T491" s="3"/>
      <c r="U491" s="3"/>
      <c r="V491" s="3"/>
      <c r="W491" s="3"/>
      <c r="BD491" s="3"/>
      <c r="BE491" s="3"/>
      <c r="BF491" s="3"/>
      <c r="BG491" s="3"/>
      <c r="BH491" s="3"/>
      <c r="BI491" s="3"/>
      <c r="BJ491" s="66"/>
      <c r="BP491" s="3"/>
      <c r="BQ491" s="3"/>
      <c r="BR491" s="3"/>
    </row>
    <row r="492" spans="1:70" x14ac:dyDescent="0.4">
      <c r="R492" s="3"/>
      <c r="S492" s="3"/>
      <c r="T492" s="3"/>
      <c r="U492" s="3"/>
      <c r="V492" s="3"/>
      <c r="W492" s="3"/>
      <c r="BD492" s="3"/>
      <c r="BE492" s="3"/>
      <c r="BF492" s="3"/>
      <c r="BG492" s="3"/>
      <c r="BH492" s="3"/>
      <c r="BI492" s="3"/>
      <c r="BJ492" s="66"/>
      <c r="BP492" s="3"/>
      <c r="BQ492" s="3"/>
      <c r="BR492" s="3"/>
    </row>
    <row r="493" spans="1:70" x14ac:dyDescent="0.4">
      <c r="R493" s="3"/>
      <c r="S493" s="3"/>
      <c r="T493" s="3"/>
      <c r="U493" s="3"/>
      <c r="V493" s="3"/>
      <c r="W493" s="3"/>
      <c r="BD493" s="3"/>
      <c r="BE493" s="3"/>
      <c r="BF493" s="3"/>
      <c r="BG493" s="3"/>
      <c r="BH493" s="3"/>
      <c r="BI493" s="3"/>
      <c r="BJ493" s="66"/>
      <c r="BP493" s="3"/>
      <c r="BQ493" s="3"/>
      <c r="BR493" s="3"/>
    </row>
    <row r="494" spans="1:70" x14ac:dyDescent="0.4">
      <c r="R494" s="3"/>
      <c r="S494" s="3"/>
      <c r="T494" s="3"/>
      <c r="U494" s="3"/>
      <c r="V494" s="3"/>
      <c r="W494" s="3"/>
      <c r="BD494" s="3"/>
      <c r="BE494" s="3"/>
      <c r="BF494" s="3"/>
      <c r="BG494" s="3"/>
      <c r="BH494" s="3"/>
      <c r="BI494" s="3"/>
      <c r="BJ494" s="66"/>
      <c r="BP494" s="3"/>
      <c r="BQ494" s="3"/>
      <c r="BR494" s="3"/>
    </row>
    <row r="495" spans="1:70" x14ac:dyDescent="0.4">
      <c r="R495" s="3"/>
      <c r="S495" s="3"/>
      <c r="T495" s="3"/>
      <c r="U495" s="3"/>
      <c r="V495" s="3"/>
      <c r="W495" s="3"/>
      <c r="BD495" s="3"/>
      <c r="BE495" s="3"/>
      <c r="BF495" s="3"/>
      <c r="BG495" s="3"/>
      <c r="BH495" s="3"/>
      <c r="BI495" s="3"/>
      <c r="BJ495" s="66"/>
      <c r="BP495" s="3"/>
      <c r="BQ495" s="3"/>
      <c r="BR495" s="3"/>
    </row>
    <row r="496" spans="1:70" x14ac:dyDescent="0.4">
      <c r="R496" s="3"/>
      <c r="S496" s="3"/>
      <c r="T496" s="3"/>
      <c r="U496" s="3"/>
      <c r="V496" s="3"/>
      <c r="W496" s="3"/>
      <c r="BD496" s="3"/>
      <c r="BE496" s="3"/>
      <c r="BF496" s="3"/>
      <c r="BG496" s="3"/>
      <c r="BH496" s="3"/>
      <c r="BI496" s="3"/>
      <c r="BJ496" s="66"/>
      <c r="BP496" s="3"/>
      <c r="BQ496" s="3"/>
      <c r="BR496" s="3"/>
    </row>
    <row r="497" spans="18:70" x14ac:dyDescent="0.4">
      <c r="R497" s="3"/>
      <c r="S497" s="3"/>
      <c r="T497" s="3"/>
      <c r="U497" s="3"/>
      <c r="V497" s="3"/>
      <c r="W497" s="3"/>
      <c r="BD497" s="3"/>
      <c r="BE497" s="3"/>
      <c r="BF497" s="3"/>
      <c r="BG497" s="3"/>
      <c r="BH497" s="3"/>
      <c r="BI497" s="3"/>
      <c r="BJ497" s="66"/>
      <c r="BP497" s="3"/>
      <c r="BQ497" s="3"/>
      <c r="BR497" s="3"/>
    </row>
    <row r="498" spans="18:70" x14ac:dyDescent="0.4">
      <c r="R498" s="3"/>
      <c r="S498" s="3"/>
      <c r="T498" s="3"/>
      <c r="U498" s="3"/>
      <c r="V498" s="3"/>
      <c r="W498" s="3"/>
      <c r="BD498" s="3"/>
      <c r="BE498" s="3"/>
      <c r="BF498" s="3"/>
      <c r="BG498" s="3"/>
      <c r="BH498" s="3"/>
      <c r="BI498" s="3"/>
      <c r="BJ498" s="66"/>
      <c r="BP498" s="3"/>
      <c r="BQ498" s="3"/>
      <c r="BR498" s="3"/>
    </row>
    <row r="499" spans="18:70" x14ac:dyDescent="0.4">
      <c r="R499" s="3"/>
      <c r="S499" s="3"/>
      <c r="T499" s="3"/>
      <c r="U499" s="3"/>
      <c r="V499" s="3"/>
      <c r="W499" s="3"/>
      <c r="BD499" s="3"/>
      <c r="BE499" s="3"/>
      <c r="BF499" s="3"/>
      <c r="BG499" s="3"/>
      <c r="BH499" s="3"/>
      <c r="BI499" s="3"/>
      <c r="BJ499" s="66"/>
      <c r="BP499" s="3"/>
      <c r="BQ499" s="3"/>
      <c r="BR499" s="3"/>
    </row>
    <row r="500" spans="18:70" x14ac:dyDescent="0.4">
      <c r="R500" s="3"/>
      <c r="S500" s="3"/>
      <c r="T500" s="3"/>
      <c r="U500" s="3"/>
      <c r="V500" s="3"/>
      <c r="W500" s="3"/>
      <c r="BD500" s="3"/>
      <c r="BE500" s="3"/>
      <c r="BF500" s="3"/>
      <c r="BG500" s="3"/>
      <c r="BH500" s="3"/>
      <c r="BI500" s="3"/>
      <c r="BJ500" s="66"/>
      <c r="BP500" s="3"/>
      <c r="BQ500" s="3"/>
      <c r="BR500" s="3"/>
    </row>
    <row r="501" spans="18:70" x14ac:dyDescent="0.4">
      <c r="R501" s="3"/>
      <c r="S501" s="3"/>
      <c r="T501" s="3"/>
      <c r="U501" s="3"/>
      <c r="V501" s="3"/>
      <c r="W501" s="3"/>
      <c r="BD501" s="3"/>
      <c r="BE501" s="3"/>
      <c r="BF501" s="3"/>
      <c r="BG501" s="3"/>
      <c r="BH501" s="3"/>
      <c r="BI501" s="3"/>
      <c r="BJ501" s="66"/>
      <c r="BP501" s="3"/>
      <c r="BQ501" s="3"/>
      <c r="BR501" s="3"/>
    </row>
    <row r="502" spans="18:70" x14ac:dyDescent="0.4">
      <c r="R502" s="3"/>
      <c r="S502" s="3"/>
      <c r="T502" s="3"/>
      <c r="U502" s="3"/>
      <c r="V502" s="3"/>
      <c r="W502" s="3"/>
      <c r="BD502" s="3"/>
      <c r="BE502" s="3"/>
      <c r="BF502" s="3"/>
      <c r="BG502" s="3"/>
      <c r="BH502" s="3"/>
      <c r="BI502" s="3"/>
      <c r="BJ502" s="66"/>
      <c r="BP502" s="3"/>
      <c r="BQ502" s="3"/>
      <c r="BR502" s="3"/>
    </row>
    <row r="503" spans="18:70" x14ac:dyDescent="0.4">
      <c r="R503" s="3"/>
      <c r="S503" s="3"/>
      <c r="T503" s="3"/>
      <c r="U503" s="3"/>
      <c r="V503" s="3"/>
      <c r="W503" s="3"/>
      <c r="BD503" s="3"/>
      <c r="BE503" s="3"/>
      <c r="BF503" s="3"/>
      <c r="BG503" s="3"/>
      <c r="BH503" s="3"/>
      <c r="BI503" s="3"/>
      <c r="BJ503" s="66"/>
      <c r="BP503" s="3"/>
      <c r="BQ503" s="3"/>
      <c r="BR503" s="3"/>
    </row>
    <row r="504" spans="18:70" x14ac:dyDescent="0.4">
      <c r="R504" s="3"/>
      <c r="S504" s="3"/>
      <c r="T504" s="3"/>
      <c r="U504" s="3"/>
      <c r="V504" s="3"/>
      <c r="W504" s="3"/>
      <c r="BD504" s="3"/>
      <c r="BE504" s="3"/>
      <c r="BF504" s="3"/>
      <c r="BG504" s="3"/>
      <c r="BH504" s="3"/>
      <c r="BI504" s="3"/>
      <c r="BJ504" s="66"/>
      <c r="BP504" s="3"/>
      <c r="BQ504" s="3"/>
      <c r="BR504" s="3"/>
    </row>
    <row r="505" spans="18:70" x14ac:dyDescent="0.4">
      <c r="R505" s="3"/>
      <c r="S505" s="3"/>
      <c r="T505" s="3"/>
      <c r="U505" s="3"/>
      <c r="V505" s="3"/>
      <c r="W505" s="3"/>
      <c r="BD505" s="3"/>
      <c r="BE505" s="3"/>
      <c r="BF505" s="3"/>
      <c r="BG505" s="3"/>
      <c r="BH505" s="3"/>
      <c r="BI505" s="3"/>
      <c r="BJ505" s="66"/>
      <c r="BP505" s="3"/>
      <c r="BQ505" s="3"/>
      <c r="BR505" s="3"/>
    </row>
    <row r="506" spans="18:70" x14ac:dyDescent="0.4">
      <c r="R506" s="3"/>
      <c r="S506" s="3"/>
      <c r="T506" s="3"/>
      <c r="U506" s="3"/>
      <c r="V506" s="3"/>
      <c r="W506" s="3"/>
      <c r="BD506" s="3"/>
      <c r="BE506" s="3"/>
      <c r="BF506" s="3"/>
      <c r="BG506" s="3"/>
      <c r="BH506" s="3"/>
      <c r="BI506" s="3"/>
      <c r="BJ506" s="66"/>
      <c r="BP506" s="3"/>
      <c r="BQ506" s="3"/>
      <c r="BR506" s="3"/>
    </row>
    <row r="507" spans="18:70" x14ac:dyDescent="0.4">
      <c r="R507" s="3"/>
      <c r="S507" s="3"/>
      <c r="T507" s="3"/>
      <c r="U507" s="3"/>
      <c r="V507" s="3"/>
      <c r="W507" s="3"/>
      <c r="BD507" s="3"/>
      <c r="BE507" s="3"/>
      <c r="BF507" s="3"/>
      <c r="BG507" s="3"/>
      <c r="BH507" s="3"/>
      <c r="BI507" s="3"/>
      <c r="BJ507" s="66"/>
      <c r="BP507" s="3"/>
      <c r="BQ507" s="3"/>
      <c r="BR507" s="3"/>
    </row>
    <row r="508" spans="18:70" x14ac:dyDescent="0.4">
      <c r="R508" s="3"/>
      <c r="S508" s="3"/>
      <c r="T508" s="3"/>
      <c r="U508" s="3"/>
      <c r="V508" s="3"/>
      <c r="W508" s="3"/>
      <c r="BD508" s="3"/>
      <c r="BE508" s="3"/>
      <c r="BF508" s="3"/>
      <c r="BG508" s="3"/>
      <c r="BH508" s="3"/>
      <c r="BI508" s="3"/>
      <c r="BJ508" s="66"/>
      <c r="BP508" s="3"/>
      <c r="BQ508" s="3"/>
      <c r="BR508" s="3"/>
    </row>
    <row r="509" spans="18:70" x14ac:dyDescent="0.4">
      <c r="R509" s="3"/>
      <c r="S509" s="3"/>
      <c r="T509" s="3"/>
      <c r="U509" s="3"/>
      <c r="V509" s="3"/>
      <c r="W509" s="3"/>
      <c r="BD509" s="3"/>
      <c r="BE509" s="3"/>
      <c r="BF509" s="3"/>
      <c r="BG509" s="3"/>
      <c r="BH509" s="3"/>
      <c r="BI509" s="3"/>
      <c r="BJ509" s="66"/>
      <c r="BP509" s="3"/>
      <c r="BQ509" s="3"/>
      <c r="BR509" s="3"/>
    </row>
    <row r="510" spans="18:70" x14ac:dyDescent="0.4">
      <c r="R510" s="3"/>
      <c r="S510" s="3"/>
      <c r="T510" s="3"/>
      <c r="U510" s="3"/>
      <c r="V510" s="3"/>
      <c r="W510" s="3"/>
      <c r="BD510" s="3"/>
      <c r="BE510" s="3"/>
      <c r="BF510" s="3"/>
      <c r="BG510" s="3"/>
      <c r="BH510" s="3"/>
      <c r="BI510" s="3"/>
      <c r="BJ510" s="66"/>
      <c r="BP510" s="3"/>
      <c r="BQ510" s="3"/>
      <c r="BR510" s="3"/>
    </row>
    <row r="511" spans="18:70" x14ac:dyDescent="0.4">
      <c r="R511" s="3"/>
      <c r="S511" s="3"/>
      <c r="T511" s="3"/>
      <c r="U511" s="3"/>
      <c r="V511" s="3"/>
      <c r="W511" s="3"/>
      <c r="BD511" s="3"/>
      <c r="BE511" s="3"/>
      <c r="BF511" s="3"/>
      <c r="BG511" s="3"/>
      <c r="BH511" s="3"/>
      <c r="BI511" s="3"/>
      <c r="BJ511" s="66"/>
      <c r="BP511" s="3"/>
      <c r="BQ511" s="3"/>
      <c r="BR511" s="3"/>
    </row>
    <row r="512" spans="18:70" x14ac:dyDescent="0.4">
      <c r="R512" s="3"/>
      <c r="S512" s="3"/>
      <c r="T512" s="3"/>
      <c r="U512" s="3"/>
      <c r="V512" s="3"/>
      <c r="W512" s="3"/>
      <c r="BD512" s="3"/>
      <c r="BE512" s="3"/>
      <c r="BF512" s="3"/>
      <c r="BG512" s="3"/>
      <c r="BH512" s="3"/>
      <c r="BI512" s="3"/>
      <c r="BJ512" s="66"/>
      <c r="BP512" s="3"/>
      <c r="BQ512" s="3"/>
      <c r="BR512" s="3"/>
    </row>
    <row r="513" spans="18:70" x14ac:dyDescent="0.4">
      <c r="R513" s="3"/>
      <c r="S513" s="3"/>
      <c r="T513" s="3"/>
      <c r="U513" s="3"/>
      <c r="V513" s="3"/>
      <c r="W513" s="3"/>
      <c r="BD513" s="3"/>
      <c r="BE513" s="3"/>
      <c r="BF513" s="3"/>
      <c r="BG513" s="3"/>
      <c r="BH513" s="3"/>
      <c r="BI513" s="3"/>
      <c r="BJ513" s="66"/>
      <c r="BP513" s="3"/>
      <c r="BQ513" s="3"/>
      <c r="BR513" s="3"/>
    </row>
    <row r="514" spans="18:70" x14ac:dyDescent="0.4">
      <c r="R514" s="3"/>
      <c r="S514" s="3"/>
      <c r="T514" s="3"/>
      <c r="U514" s="3"/>
      <c r="V514" s="3"/>
      <c r="W514" s="3"/>
      <c r="BD514" s="3"/>
      <c r="BE514" s="3"/>
      <c r="BF514" s="3"/>
      <c r="BG514" s="3"/>
      <c r="BH514" s="3"/>
      <c r="BI514" s="3"/>
      <c r="BJ514" s="66"/>
      <c r="BP514" s="3"/>
      <c r="BQ514" s="3"/>
      <c r="BR514" s="3"/>
    </row>
    <row r="515" spans="18:70" x14ac:dyDescent="0.4">
      <c r="R515" s="3"/>
      <c r="S515" s="3"/>
      <c r="T515" s="3"/>
      <c r="U515" s="3"/>
      <c r="V515" s="3"/>
      <c r="W515" s="3"/>
      <c r="BD515" s="3"/>
      <c r="BE515" s="3"/>
      <c r="BF515" s="3"/>
      <c r="BG515" s="3"/>
      <c r="BH515" s="3"/>
      <c r="BI515" s="3"/>
      <c r="BJ515" s="66"/>
      <c r="BP515" s="3"/>
      <c r="BQ515" s="3"/>
      <c r="BR515" s="3"/>
    </row>
    <row r="516" spans="18:70" x14ac:dyDescent="0.4">
      <c r="R516" s="3"/>
      <c r="S516" s="3"/>
      <c r="T516" s="3"/>
      <c r="U516" s="3"/>
      <c r="V516" s="3"/>
      <c r="W516" s="3"/>
      <c r="BD516" s="3"/>
      <c r="BE516" s="3"/>
      <c r="BF516" s="3"/>
      <c r="BG516" s="3"/>
      <c r="BH516" s="3"/>
      <c r="BI516" s="3"/>
      <c r="BJ516" s="66"/>
      <c r="BP516" s="3"/>
      <c r="BQ516" s="3"/>
      <c r="BR516" s="3"/>
    </row>
    <row r="517" spans="18:70" x14ac:dyDescent="0.4">
      <c r="R517" s="3"/>
      <c r="S517" s="3"/>
      <c r="T517" s="3"/>
      <c r="U517" s="3"/>
      <c r="V517" s="3"/>
      <c r="W517" s="3"/>
      <c r="BD517" s="3"/>
      <c r="BE517" s="3"/>
      <c r="BF517" s="3"/>
      <c r="BG517" s="3"/>
      <c r="BH517" s="3"/>
      <c r="BI517" s="3"/>
      <c r="BJ517" s="66"/>
      <c r="BP517" s="3"/>
      <c r="BQ517" s="3"/>
      <c r="BR517" s="3"/>
    </row>
    <row r="518" spans="18:70" x14ac:dyDescent="0.4">
      <c r="R518" s="3"/>
      <c r="S518" s="3"/>
      <c r="T518" s="3"/>
      <c r="U518" s="3"/>
      <c r="V518" s="3"/>
      <c r="W518" s="3"/>
      <c r="BD518" s="3"/>
      <c r="BE518" s="3"/>
      <c r="BF518" s="3"/>
      <c r="BG518" s="3"/>
      <c r="BH518" s="3"/>
      <c r="BI518" s="3"/>
      <c r="BJ518" s="66"/>
      <c r="BP518" s="3"/>
      <c r="BQ518" s="3"/>
      <c r="BR518" s="3"/>
    </row>
    <row r="519" spans="18:70" x14ac:dyDescent="0.4">
      <c r="R519" s="3"/>
      <c r="S519" s="3"/>
      <c r="T519" s="3"/>
      <c r="U519" s="3"/>
      <c r="V519" s="3"/>
      <c r="W519" s="3"/>
      <c r="BD519" s="3"/>
      <c r="BE519" s="3"/>
      <c r="BF519" s="3"/>
      <c r="BG519" s="3"/>
      <c r="BH519" s="3"/>
      <c r="BI519" s="3"/>
      <c r="BJ519" s="66"/>
      <c r="BP519" s="3"/>
      <c r="BQ519" s="3"/>
      <c r="BR519" s="3"/>
    </row>
    <row r="520" spans="18:70" x14ac:dyDescent="0.4">
      <c r="R520" s="3"/>
      <c r="S520" s="3"/>
      <c r="T520" s="3"/>
      <c r="U520" s="3"/>
      <c r="V520" s="3"/>
      <c r="W520" s="3"/>
      <c r="BD520" s="3"/>
      <c r="BE520" s="3"/>
      <c r="BF520" s="3"/>
      <c r="BG520" s="3"/>
      <c r="BH520" s="3"/>
      <c r="BI520" s="3"/>
      <c r="BJ520" s="66"/>
      <c r="BP520" s="3"/>
      <c r="BQ520" s="3"/>
      <c r="BR520" s="3"/>
    </row>
    <row r="521" spans="18:70" x14ac:dyDescent="0.4">
      <c r="R521" s="3"/>
      <c r="S521" s="3"/>
      <c r="T521" s="3"/>
      <c r="U521" s="3"/>
      <c r="V521" s="3"/>
      <c r="W521" s="3"/>
      <c r="BD521" s="3"/>
      <c r="BE521" s="3"/>
      <c r="BF521" s="3"/>
      <c r="BG521" s="3"/>
      <c r="BH521" s="3"/>
      <c r="BI521" s="3"/>
      <c r="BJ521" s="66"/>
      <c r="BP521" s="3"/>
      <c r="BQ521" s="3"/>
      <c r="BR521" s="3"/>
    </row>
    <row r="522" spans="18:70" x14ac:dyDescent="0.4">
      <c r="R522" s="3"/>
      <c r="S522" s="3"/>
      <c r="T522" s="3"/>
      <c r="U522" s="3"/>
      <c r="V522" s="3"/>
      <c r="W522" s="3"/>
      <c r="BD522" s="3"/>
      <c r="BE522" s="3"/>
      <c r="BF522" s="3"/>
      <c r="BG522" s="3"/>
      <c r="BH522" s="3"/>
      <c r="BI522" s="3"/>
      <c r="BJ522" s="66"/>
      <c r="BP522" s="3"/>
      <c r="BQ522" s="3"/>
      <c r="BR522" s="3"/>
    </row>
    <row r="523" spans="18:70" x14ac:dyDescent="0.4">
      <c r="R523" s="3"/>
      <c r="S523" s="3"/>
      <c r="T523" s="3"/>
      <c r="U523" s="3"/>
      <c r="V523" s="3"/>
      <c r="W523" s="3"/>
      <c r="BD523" s="3"/>
      <c r="BE523" s="3"/>
      <c r="BF523" s="3"/>
      <c r="BG523" s="3"/>
      <c r="BH523" s="3"/>
      <c r="BI523" s="3"/>
      <c r="BJ523" s="66"/>
      <c r="BP523" s="3"/>
      <c r="BQ523" s="3"/>
      <c r="BR523" s="3"/>
    </row>
    <row r="524" spans="18:70" x14ac:dyDescent="0.4">
      <c r="R524" s="3"/>
      <c r="S524" s="3"/>
      <c r="T524" s="3"/>
      <c r="U524" s="3"/>
      <c r="V524" s="3"/>
      <c r="W524" s="3"/>
      <c r="BD524" s="3"/>
      <c r="BE524" s="3"/>
      <c r="BF524" s="3"/>
      <c r="BG524" s="3"/>
      <c r="BH524" s="3"/>
      <c r="BI524" s="3"/>
      <c r="BJ524" s="66"/>
      <c r="BP524" s="3"/>
      <c r="BQ524" s="3"/>
      <c r="BR524" s="3"/>
    </row>
    <row r="525" spans="18:70" x14ac:dyDescent="0.4">
      <c r="R525" s="3"/>
      <c r="S525" s="3"/>
      <c r="T525" s="3"/>
      <c r="U525" s="3"/>
      <c r="V525" s="3"/>
      <c r="W525" s="3"/>
      <c r="BD525" s="3"/>
      <c r="BE525" s="3"/>
      <c r="BF525" s="3"/>
      <c r="BG525" s="3"/>
      <c r="BH525" s="3"/>
      <c r="BI525" s="3"/>
      <c r="BJ525" s="66"/>
      <c r="BP525" s="3"/>
      <c r="BQ525" s="3"/>
      <c r="BR525" s="3"/>
    </row>
    <row r="526" spans="18:70" x14ac:dyDescent="0.4">
      <c r="R526" s="3"/>
      <c r="S526" s="3"/>
      <c r="T526" s="3"/>
      <c r="U526" s="3"/>
      <c r="V526" s="3"/>
      <c r="W526" s="3"/>
      <c r="BD526" s="3"/>
      <c r="BE526" s="3"/>
      <c r="BF526" s="3"/>
      <c r="BG526" s="3"/>
      <c r="BH526" s="3"/>
      <c r="BI526" s="3"/>
      <c r="BJ526" s="66"/>
      <c r="BP526" s="3"/>
      <c r="BQ526" s="3"/>
      <c r="BR526" s="3"/>
    </row>
    <row r="527" spans="18:70" x14ac:dyDescent="0.4">
      <c r="R527" s="3"/>
      <c r="S527" s="3"/>
      <c r="T527" s="3"/>
      <c r="U527" s="3"/>
      <c r="V527" s="3"/>
      <c r="W527" s="3"/>
      <c r="BD527" s="3"/>
      <c r="BE527" s="3"/>
      <c r="BF527" s="3"/>
      <c r="BG527" s="3"/>
      <c r="BH527" s="3"/>
      <c r="BI527" s="3"/>
      <c r="BJ527" s="66"/>
      <c r="BP527" s="3"/>
      <c r="BQ527" s="3"/>
      <c r="BR527" s="3"/>
    </row>
    <row r="528" spans="18:70" x14ac:dyDescent="0.4">
      <c r="R528" s="3"/>
      <c r="S528" s="3"/>
      <c r="T528" s="3"/>
      <c r="U528" s="3"/>
      <c r="V528" s="3"/>
      <c r="W528" s="3"/>
      <c r="BD528" s="3"/>
      <c r="BE528" s="3"/>
      <c r="BF528" s="3"/>
      <c r="BG528" s="3"/>
      <c r="BH528" s="3"/>
      <c r="BI528" s="3"/>
      <c r="BJ528" s="66"/>
      <c r="BP528" s="3"/>
      <c r="BQ528" s="3"/>
      <c r="BR528" s="3"/>
    </row>
    <row r="529" spans="18:70" x14ac:dyDescent="0.4">
      <c r="R529" s="3"/>
      <c r="S529" s="3"/>
      <c r="T529" s="3"/>
      <c r="U529" s="3"/>
      <c r="V529" s="3"/>
      <c r="W529" s="3"/>
      <c r="BD529" s="3"/>
      <c r="BE529" s="3"/>
      <c r="BF529" s="3"/>
      <c r="BG529" s="3"/>
      <c r="BH529" s="3"/>
      <c r="BI529" s="3"/>
      <c r="BJ529" s="66"/>
      <c r="BP529" s="3"/>
      <c r="BQ529" s="3"/>
      <c r="BR529" s="3"/>
    </row>
    <row r="530" spans="18:70" x14ac:dyDescent="0.4">
      <c r="R530" s="3"/>
      <c r="S530" s="3"/>
      <c r="T530" s="3"/>
      <c r="U530" s="3"/>
      <c r="V530" s="3"/>
      <c r="W530" s="3"/>
      <c r="BD530" s="3"/>
      <c r="BE530" s="3"/>
      <c r="BF530" s="3"/>
      <c r="BG530" s="3"/>
      <c r="BH530" s="3"/>
      <c r="BI530" s="3"/>
      <c r="BJ530" s="66"/>
      <c r="BP530" s="3"/>
      <c r="BQ530" s="3"/>
      <c r="BR530" s="3"/>
    </row>
    <row r="531" spans="18:70" x14ac:dyDescent="0.4">
      <c r="R531" s="3"/>
      <c r="S531" s="3"/>
      <c r="T531" s="3"/>
      <c r="U531" s="3"/>
      <c r="V531" s="3"/>
      <c r="W531" s="3"/>
      <c r="BD531" s="3"/>
      <c r="BE531" s="3"/>
      <c r="BF531" s="3"/>
      <c r="BG531" s="3"/>
      <c r="BH531" s="3"/>
      <c r="BI531" s="3"/>
      <c r="BJ531" s="66"/>
      <c r="BP531" s="3"/>
      <c r="BQ531" s="3"/>
      <c r="BR531" s="3"/>
    </row>
    <row r="532" spans="18:70" x14ac:dyDescent="0.4">
      <c r="R532" s="3"/>
      <c r="S532" s="3"/>
      <c r="T532" s="3"/>
      <c r="U532" s="3"/>
      <c r="V532" s="3"/>
      <c r="W532" s="3"/>
      <c r="BD532" s="3"/>
      <c r="BE532" s="3"/>
      <c r="BF532" s="3"/>
      <c r="BG532" s="3"/>
      <c r="BH532" s="3"/>
      <c r="BI532" s="3"/>
      <c r="BJ532" s="66"/>
      <c r="BP532" s="3"/>
      <c r="BQ532" s="3"/>
      <c r="BR532" s="3"/>
    </row>
    <row r="533" spans="18:70" x14ac:dyDescent="0.4">
      <c r="R533" s="3"/>
      <c r="S533" s="3"/>
      <c r="T533" s="3"/>
      <c r="U533" s="3"/>
      <c r="V533" s="3"/>
      <c r="W533" s="3"/>
      <c r="BD533" s="3"/>
      <c r="BE533" s="3"/>
      <c r="BF533" s="3"/>
      <c r="BG533" s="3"/>
      <c r="BH533" s="3"/>
      <c r="BI533" s="3"/>
      <c r="BJ533" s="66"/>
      <c r="BP533" s="3"/>
      <c r="BQ533" s="3"/>
      <c r="BR533" s="3"/>
    </row>
    <row r="534" spans="18:70" x14ac:dyDescent="0.4">
      <c r="R534" s="3"/>
      <c r="S534" s="3"/>
      <c r="T534" s="3"/>
      <c r="U534" s="3"/>
      <c r="V534" s="3"/>
      <c r="W534" s="3"/>
      <c r="BD534" s="3"/>
      <c r="BE534" s="3"/>
      <c r="BF534" s="3"/>
      <c r="BG534" s="3"/>
      <c r="BH534" s="3"/>
      <c r="BI534" s="3"/>
      <c r="BJ534" s="66"/>
      <c r="BP534" s="3"/>
      <c r="BQ534" s="3"/>
      <c r="BR534" s="3"/>
    </row>
    <row r="535" spans="18:70" x14ac:dyDescent="0.4">
      <c r="R535" s="3"/>
      <c r="S535" s="3"/>
      <c r="T535" s="3"/>
      <c r="U535" s="3"/>
      <c r="V535" s="3"/>
      <c r="W535" s="3"/>
      <c r="BD535" s="3"/>
      <c r="BE535" s="3"/>
      <c r="BF535" s="3"/>
      <c r="BG535" s="3"/>
      <c r="BH535" s="3"/>
      <c r="BI535" s="3"/>
      <c r="BJ535" s="66"/>
      <c r="BP535" s="3"/>
      <c r="BQ535" s="3"/>
      <c r="BR535" s="3"/>
    </row>
    <row r="536" spans="18:70" x14ac:dyDescent="0.4">
      <c r="R536" s="3"/>
      <c r="S536" s="3"/>
      <c r="T536" s="3"/>
      <c r="U536" s="3"/>
      <c r="V536" s="3"/>
      <c r="W536" s="3"/>
      <c r="BD536" s="3"/>
      <c r="BE536" s="3"/>
      <c r="BF536" s="3"/>
      <c r="BG536" s="3"/>
      <c r="BH536" s="3"/>
      <c r="BI536" s="3"/>
      <c r="BJ536" s="66"/>
      <c r="BP536" s="3"/>
      <c r="BQ536" s="3"/>
      <c r="BR536" s="3"/>
    </row>
    <row r="537" spans="18:70" x14ac:dyDescent="0.4">
      <c r="R537" s="3"/>
      <c r="S537" s="3"/>
      <c r="T537" s="3"/>
      <c r="U537" s="3"/>
      <c r="V537" s="3"/>
      <c r="W537" s="3"/>
      <c r="BD537" s="3"/>
      <c r="BE537" s="3"/>
      <c r="BF537" s="3"/>
      <c r="BG537" s="3"/>
      <c r="BH537" s="3"/>
      <c r="BI537" s="3"/>
      <c r="BJ537" s="66"/>
      <c r="BP537" s="3"/>
      <c r="BQ537" s="3"/>
      <c r="BR537" s="3"/>
    </row>
    <row r="538" spans="18:70" x14ac:dyDescent="0.4">
      <c r="R538" s="3"/>
      <c r="S538" s="3"/>
      <c r="T538" s="3"/>
      <c r="U538" s="3"/>
      <c r="V538" s="3"/>
      <c r="W538" s="3"/>
      <c r="BD538" s="3"/>
      <c r="BE538" s="3"/>
      <c r="BF538" s="3"/>
      <c r="BG538" s="3"/>
      <c r="BH538" s="3"/>
      <c r="BI538" s="3"/>
      <c r="BJ538" s="66"/>
      <c r="BP538" s="3"/>
      <c r="BQ538" s="3"/>
      <c r="BR538" s="3"/>
    </row>
    <row r="539" spans="18:70" x14ac:dyDescent="0.4">
      <c r="R539" s="3"/>
      <c r="S539" s="3"/>
      <c r="T539" s="3"/>
      <c r="U539" s="3"/>
      <c r="V539" s="3"/>
      <c r="W539" s="3"/>
      <c r="BD539" s="3"/>
      <c r="BE539" s="3"/>
      <c r="BF539" s="3"/>
      <c r="BG539" s="3"/>
      <c r="BH539" s="3"/>
      <c r="BI539" s="3"/>
      <c r="BJ539" s="66"/>
      <c r="BP539" s="3"/>
      <c r="BQ539" s="3"/>
      <c r="BR539" s="3"/>
    </row>
    <row r="540" spans="18:70" x14ac:dyDescent="0.4">
      <c r="R540" s="3"/>
      <c r="S540" s="3"/>
      <c r="T540" s="3"/>
      <c r="U540" s="3"/>
      <c r="V540" s="3"/>
      <c r="W540" s="3"/>
      <c r="BD540" s="3"/>
      <c r="BE540" s="3"/>
      <c r="BF540" s="3"/>
      <c r="BG540" s="3"/>
      <c r="BH540" s="3"/>
      <c r="BI540" s="3"/>
      <c r="BJ540" s="66"/>
      <c r="BP540" s="3"/>
      <c r="BQ540" s="3"/>
      <c r="BR540" s="3"/>
    </row>
    <row r="541" spans="18:70" x14ac:dyDescent="0.4">
      <c r="R541" s="3"/>
      <c r="S541" s="3"/>
      <c r="T541" s="3"/>
      <c r="U541" s="3"/>
      <c r="V541" s="3"/>
      <c r="W541" s="3"/>
      <c r="BD541" s="3"/>
      <c r="BE541" s="3"/>
      <c r="BF541" s="3"/>
      <c r="BG541" s="3"/>
      <c r="BH541" s="3"/>
      <c r="BI541" s="3"/>
      <c r="BJ541" s="66"/>
      <c r="BP541" s="3"/>
      <c r="BQ541" s="3"/>
      <c r="BR541" s="3"/>
    </row>
    <row r="542" spans="18:70" x14ac:dyDescent="0.4">
      <c r="R542" s="3"/>
      <c r="S542" s="3"/>
      <c r="T542" s="3"/>
      <c r="U542" s="3"/>
      <c r="V542" s="3"/>
      <c r="W542" s="3"/>
      <c r="BD542" s="3"/>
      <c r="BE542" s="3"/>
      <c r="BF542" s="3"/>
      <c r="BG542" s="3"/>
      <c r="BH542" s="3"/>
      <c r="BI542" s="3"/>
      <c r="BJ542" s="66"/>
      <c r="BP542" s="3"/>
      <c r="BQ542" s="3"/>
      <c r="BR542" s="3"/>
    </row>
    <row r="543" spans="18:70" x14ac:dyDescent="0.4">
      <c r="R543" s="3"/>
      <c r="S543" s="3"/>
      <c r="T543" s="3"/>
      <c r="U543" s="3"/>
      <c r="V543" s="3"/>
      <c r="W543" s="3"/>
      <c r="BD543" s="3"/>
      <c r="BE543" s="3"/>
      <c r="BF543" s="3"/>
      <c r="BG543" s="3"/>
      <c r="BH543" s="3"/>
      <c r="BI543" s="3"/>
      <c r="BJ543" s="66"/>
      <c r="BP543" s="3"/>
      <c r="BQ543" s="3"/>
      <c r="BR543" s="3"/>
    </row>
    <row r="544" spans="18:70" x14ac:dyDescent="0.4">
      <c r="R544" s="3"/>
      <c r="S544" s="3"/>
      <c r="T544" s="3"/>
      <c r="U544" s="3"/>
      <c r="V544" s="3"/>
      <c r="W544" s="3"/>
      <c r="BD544" s="3"/>
      <c r="BE544" s="3"/>
      <c r="BF544" s="3"/>
      <c r="BG544" s="3"/>
      <c r="BH544" s="3"/>
      <c r="BI544" s="3"/>
      <c r="BJ544" s="66"/>
      <c r="BP544" s="3"/>
      <c r="BQ544" s="3"/>
      <c r="BR544" s="3"/>
    </row>
    <row r="545" spans="18:70" x14ac:dyDescent="0.4">
      <c r="R545" s="3"/>
      <c r="S545" s="3"/>
      <c r="T545" s="3"/>
      <c r="U545" s="3"/>
      <c r="V545" s="3"/>
      <c r="W545" s="3"/>
      <c r="BD545" s="3"/>
      <c r="BE545" s="3"/>
      <c r="BF545" s="3"/>
      <c r="BG545" s="3"/>
      <c r="BH545" s="3"/>
      <c r="BI545" s="3"/>
      <c r="BJ545" s="66"/>
      <c r="BP545" s="3"/>
      <c r="BQ545" s="3"/>
      <c r="BR545" s="3"/>
    </row>
    <row r="546" spans="18:70" x14ac:dyDescent="0.4">
      <c r="R546" s="3"/>
      <c r="S546" s="3"/>
      <c r="T546" s="3"/>
      <c r="U546" s="3"/>
      <c r="V546" s="3"/>
      <c r="W546" s="3"/>
      <c r="BD546" s="3"/>
      <c r="BE546" s="3"/>
      <c r="BF546" s="3"/>
      <c r="BG546" s="3"/>
      <c r="BH546" s="3"/>
      <c r="BI546" s="3"/>
      <c r="BJ546" s="66"/>
      <c r="BP546" s="3"/>
      <c r="BQ546" s="3"/>
      <c r="BR546" s="3"/>
    </row>
    <row r="547" spans="18:70" x14ac:dyDescent="0.4">
      <c r="R547" s="3"/>
      <c r="S547" s="3"/>
      <c r="T547" s="3"/>
      <c r="U547" s="3"/>
      <c r="V547" s="3"/>
      <c r="W547" s="3"/>
      <c r="BD547" s="3"/>
      <c r="BE547" s="3"/>
      <c r="BF547" s="3"/>
      <c r="BG547" s="3"/>
      <c r="BH547" s="3"/>
      <c r="BI547" s="3"/>
      <c r="BJ547" s="66"/>
      <c r="BP547" s="3"/>
      <c r="BQ547" s="3"/>
      <c r="BR547" s="3"/>
    </row>
    <row r="548" spans="18:70" x14ac:dyDescent="0.4">
      <c r="R548" s="3"/>
      <c r="S548" s="3"/>
      <c r="T548" s="3"/>
      <c r="U548" s="3"/>
      <c r="V548" s="3"/>
      <c r="W548" s="3"/>
      <c r="BD548" s="3"/>
      <c r="BE548" s="3"/>
      <c r="BF548" s="3"/>
      <c r="BG548" s="3"/>
      <c r="BH548" s="3"/>
      <c r="BI548" s="3"/>
      <c r="BJ548" s="66"/>
      <c r="BP548" s="3"/>
      <c r="BQ548" s="3"/>
      <c r="BR548" s="3"/>
    </row>
    <row r="549" spans="18:70" x14ac:dyDescent="0.4">
      <c r="R549" s="3"/>
      <c r="S549" s="3"/>
      <c r="T549" s="3"/>
      <c r="U549" s="3"/>
      <c r="V549" s="3"/>
      <c r="W549" s="3"/>
      <c r="BD549" s="3"/>
      <c r="BE549" s="3"/>
      <c r="BF549" s="3"/>
      <c r="BG549" s="3"/>
      <c r="BH549" s="3"/>
      <c r="BI549" s="3"/>
      <c r="BJ549" s="66"/>
      <c r="BP549" s="3"/>
      <c r="BQ549" s="3"/>
      <c r="BR549" s="3"/>
    </row>
    <row r="550" spans="18:70" x14ac:dyDescent="0.4">
      <c r="R550" s="3"/>
      <c r="S550" s="3"/>
      <c r="T550" s="3"/>
      <c r="U550" s="3"/>
      <c r="V550" s="3"/>
      <c r="W550" s="3"/>
      <c r="BD550" s="3"/>
      <c r="BE550" s="3"/>
      <c r="BF550" s="3"/>
      <c r="BG550" s="3"/>
      <c r="BH550" s="3"/>
      <c r="BI550" s="3"/>
      <c r="BJ550" s="66"/>
      <c r="BP550" s="3"/>
      <c r="BQ550" s="3"/>
      <c r="BR550" s="3"/>
    </row>
    <row r="551" spans="18:70" x14ac:dyDescent="0.4">
      <c r="R551" s="3"/>
      <c r="S551" s="3"/>
      <c r="T551" s="3"/>
      <c r="U551" s="3"/>
      <c r="V551" s="3"/>
      <c r="W551" s="3"/>
      <c r="BD551" s="3"/>
      <c r="BE551" s="3"/>
      <c r="BF551" s="3"/>
      <c r="BG551" s="3"/>
      <c r="BH551" s="3"/>
      <c r="BI551" s="3"/>
      <c r="BJ551" s="66"/>
      <c r="BP551" s="3"/>
      <c r="BQ551" s="3"/>
      <c r="BR551" s="3"/>
    </row>
    <row r="552" spans="18:70" x14ac:dyDescent="0.4">
      <c r="R552" s="3"/>
      <c r="S552" s="3"/>
      <c r="T552" s="3"/>
      <c r="U552" s="3"/>
      <c r="V552" s="3"/>
      <c r="W552" s="3"/>
      <c r="BD552" s="3"/>
      <c r="BE552" s="3"/>
      <c r="BF552" s="3"/>
      <c r="BG552" s="3"/>
      <c r="BH552" s="3"/>
      <c r="BI552" s="3"/>
      <c r="BJ552" s="66"/>
      <c r="BP552" s="3"/>
      <c r="BQ552" s="3"/>
      <c r="BR552" s="3"/>
    </row>
    <row r="553" spans="18:70" x14ac:dyDescent="0.4">
      <c r="R553" s="3"/>
      <c r="S553" s="3"/>
      <c r="T553" s="3"/>
      <c r="U553" s="3"/>
      <c r="V553" s="3"/>
      <c r="W553" s="3"/>
      <c r="BD553" s="3"/>
      <c r="BE553" s="3"/>
      <c r="BF553" s="3"/>
      <c r="BG553" s="3"/>
      <c r="BH553" s="3"/>
      <c r="BI553" s="3"/>
      <c r="BJ553" s="66"/>
      <c r="BP553" s="3"/>
      <c r="BQ553" s="3"/>
      <c r="BR553" s="3"/>
    </row>
    <row r="554" spans="18:70" x14ac:dyDescent="0.4">
      <c r="R554" s="3"/>
      <c r="S554" s="3"/>
      <c r="T554" s="3"/>
      <c r="U554" s="3"/>
      <c r="V554" s="3"/>
      <c r="W554" s="3"/>
      <c r="BD554" s="3"/>
      <c r="BE554" s="3"/>
      <c r="BF554" s="3"/>
      <c r="BG554" s="3"/>
      <c r="BH554" s="3"/>
      <c r="BI554" s="3"/>
      <c r="BJ554" s="66"/>
      <c r="BP554" s="3"/>
      <c r="BQ554" s="3"/>
      <c r="BR554" s="3"/>
    </row>
    <row r="555" spans="18:70" x14ac:dyDescent="0.4">
      <c r="R555" s="3"/>
      <c r="S555" s="3"/>
      <c r="T555" s="3"/>
      <c r="U555" s="3"/>
      <c r="V555" s="3"/>
      <c r="W555" s="3"/>
      <c r="BD555" s="3"/>
      <c r="BE555" s="3"/>
      <c r="BF555" s="3"/>
      <c r="BG555" s="3"/>
      <c r="BH555" s="3"/>
      <c r="BI555" s="3"/>
      <c r="BJ555" s="66"/>
      <c r="BP555" s="3"/>
      <c r="BQ555" s="3"/>
      <c r="BR555" s="3"/>
    </row>
    <row r="556" spans="18:70" x14ac:dyDescent="0.4">
      <c r="R556" s="3"/>
      <c r="S556" s="3"/>
      <c r="T556" s="3"/>
      <c r="U556" s="3"/>
      <c r="V556" s="3"/>
      <c r="W556" s="3"/>
      <c r="BD556" s="3"/>
      <c r="BE556" s="3"/>
      <c r="BF556" s="3"/>
      <c r="BG556" s="3"/>
      <c r="BH556" s="3"/>
      <c r="BI556" s="3"/>
      <c r="BJ556" s="66"/>
      <c r="BP556" s="3"/>
      <c r="BQ556" s="3"/>
      <c r="BR556" s="3"/>
    </row>
    <row r="557" spans="18:70" x14ac:dyDescent="0.4">
      <c r="R557" s="3"/>
      <c r="S557" s="3"/>
      <c r="T557" s="3"/>
      <c r="U557" s="3"/>
      <c r="V557" s="3"/>
      <c r="W557" s="3"/>
      <c r="BD557" s="3"/>
      <c r="BE557" s="3"/>
      <c r="BF557" s="3"/>
      <c r="BG557" s="3"/>
      <c r="BH557" s="3"/>
      <c r="BI557" s="3"/>
      <c r="BJ557" s="66"/>
      <c r="BP557" s="3"/>
      <c r="BQ557" s="3"/>
      <c r="BR557" s="3"/>
    </row>
    <row r="558" spans="18:70" x14ac:dyDescent="0.4">
      <c r="R558" s="3"/>
      <c r="S558" s="3"/>
      <c r="T558" s="3"/>
      <c r="U558" s="3"/>
      <c r="V558" s="3"/>
      <c r="W558" s="3"/>
      <c r="BD558" s="3"/>
      <c r="BE558" s="3"/>
      <c r="BF558" s="3"/>
      <c r="BG558" s="3"/>
      <c r="BH558" s="3"/>
      <c r="BI558" s="3"/>
      <c r="BJ558" s="66"/>
      <c r="BP558" s="3"/>
      <c r="BQ558" s="3"/>
      <c r="BR558" s="3"/>
    </row>
    <row r="559" spans="18:70" x14ac:dyDescent="0.4">
      <c r="R559" s="3"/>
      <c r="S559" s="3"/>
      <c r="T559" s="3"/>
      <c r="U559" s="3"/>
      <c r="V559" s="3"/>
      <c r="W559" s="3"/>
      <c r="BD559" s="3"/>
      <c r="BE559" s="3"/>
      <c r="BF559" s="3"/>
      <c r="BG559" s="3"/>
      <c r="BH559" s="3"/>
      <c r="BI559" s="3"/>
      <c r="BJ559" s="66"/>
      <c r="BP559" s="3"/>
      <c r="BQ559" s="3"/>
      <c r="BR559" s="3"/>
    </row>
    <row r="560" spans="18:70" x14ac:dyDescent="0.4">
      <c r="R560" s="3"/>
      <c r="S560" s="3"/>
      <c r="T560" s="3"/>
      <c r="U560" s="3"/>
      <c r="V560" s="3"/>
      <c r="W560" s="3"/>
      <c r="BD560" s="3"/>
      <c r="BE560" s="3"/>
      <c r="BF560" s="3"/>
      <c r="BG560" s="3"/>
      <c r="BH560" s="3"/>
      <c r="BI560" s="3"/>
      <c r="BJ560" s="66"/>
      <c r="BP560" s="3"/>
      <c r="BQ560" s="3"/>
      <c r="BR560" s="3"/>
    </row>
    <row r="561" spans="18:70" x14ac:dyDescent="0.4">
      <c r="R561" s="3"/>
      <c r="S561" s="3"/>
      <c r="T561" s="3"/>
      <c r="U561" s="3"/>
      <c r="V561" s="3"/>
      <c r="W561" s="3"/>
      <c r="BD561" s="3"/>
      <c r="BE561" s="3"/>
      <c r="BF561" s="3"/>
      <c r="BG561" s="3"/>
      <c r="BH561" s="3"/>
      <c r="BI561" s="3"/>
      <c r="BJ561" s="66"/>
      <c r="BP561" s="3"/>
      <c r="BQ561" s="3"/>
      <c r="BR561" s="3"/>
    </row>
    <row r="562" spans="18:70" x14ac:dyDescent="0.4">
      <c r="R562" s="3"/>
      <c r="S562" s="3"/>
      <c r="T562" s="3"/>
      <c r="U562" s="3"/>
      <c r="V562" s="3"/>
      <c r="W562" s="3"/>
      <c r="BD562" s="3"/>
      <c r="BE562" s="3"/>
      <c r="BF562" s="3"/>
      <c r="BG562" s="3"/>
      <c r="BH562" s="3"/>
      <c r="BI562" s="3"/>
      <c r="BJ562" s="66"/>
      <c r="BP562" s="3"/>
      <c r="BQ562" s="3"/>
      <c r="BR562" s="3"/>
    </row>
    <row r="563" spans="18:70" x14ac:dyDescent="0.4">
      <c r="R563" s="3"/>
      <c r="S563" s="3"/>
      <c r="T563" s="3"/>
      <c r="U563" s="3"/>
      <c r="V563" s="3"/>
      <c r="W563" s="3"/>
      <c r="BD563" s="3"/>
      <c r="BE563" s="3"/>
      <c r="BF563" s="3"/>
      <c r="BG563" s="3"/>
      <c r="BH563" s="3"/>
      <c r="BI563" s="3"/>
      <c r="BJ563" s="66"/>
      <c r="BP563" s="3"/>
      <c r="BQ563" s="3"/>
      <c r="BR563" s="3"/>
    </row>
    <row r="564" spans="18:70" x14ac:dyDescent="0.4">
      <c r="R564" s="3"/>
      <c r="S564" s="3"/>
      <c r="T564" s="3"/>
      <c r="U564" s="3"/>
      <c r="V564" s="3"/>
      <c r="W564" s="3"/>
      <c r="BD564" s="3"/>
      <c r="BE564" s="3"/>
      <c r="BF564" s="3"/>
      <c r="BG564" s="3"/>
      <c r="BH564" s="3"/>
      <c r="BI564" s="3"/>
      <c r="BJ564" s="66"/>
      <c r="BP564" s="3"/>
      <c r="BQ564" s="3"/>
      <c r="BR564" s="3"/>
    </row>
    <row r="565" spans="18:70" x14ac:dyDescent="0.4">
      <c r="R565" s="3"/>
      <c r="S565" s="3"/>
      <c r="T565" s="3"/>
      <c r="U565" s="3"/>
      <c r="V565" s="3"/>
      <c r="W565" s="3"/>
      <c r="BD565" s="3"/>
      <c r="BE565" s="3"/>
      <c r="BF565" s="3"/>
      <c r="BG565" s="3"/>
      <c r="BH565" s="3"/>
      <c r="BI565" s="3"/>
      <c r="BJ565" s="66"/>
      <c r="BP565" s="3"/>
      <c r="BQ565" s="3"/>
      <c r="BR565" s="3"/>
    </row>
    <row r="566" spans="18:70" x14ac:dyDescent="0.4">
      <c r="R566" s="3"/>
      <c r="S566" s="3"/>
      <c r="T566" s="3"/>
      <c r="U566" s="3"/>
      <c r="V566" s="3"/>
      <c r="W566" s="3"/>
      <c r="BD566" s="3"/>
      <c r="BE566" s="3"/>
      <c r="BF566" s="3"/>
      <c r="BG566" s="3"/>
      <c r="BH566" s="3"/>
      <c r="BI566" s="3"/>
      <c r="BJ566" s="66"/>
      <c r="BP566" s="3"/>
      <c r="BQ566" s="3"/>
      <c r="BR566" s="3"/>
    </row>
    <row r="567" spans="18:70" x14ac:dyDescent="0.4">
      <c r="R567" s="3"/>
      <c r="S567" s="3"/>
      <c r="T567" s="3"/>
      <c r="U567" s="3"/>
      <c r="V567" s="3"/>
      <c r="W567" s="3"/>
      <c r="BD567" s="3"/>
      <c r="BE567" s="3"/>
      <c r="BF567" s="3"/>
      <c r="BG567" s="3"/>
      <c r="BH567" s="3"/>
      <c r="BI567" s="3"/>
      <c r="BJ567" s="66"/>
      <c r="BP567" s="3"/>
      <c r="BQ567" s="3"/>
      <c r="BR567" s="3"/>
    </row>
    <row r="568" spans="18:70" x14ac:dyDescent="0.4">
      <c r="R568" s="3"/>
      <c r="S568" s="3"/>
      <c r="T568" s="3"/>
      <c r="U568" s="3"/>
      <c r="V568" s="3"/>
      <c r="W568" s="3"/>
      <c r="BD568" s="3"/>
      <c r="BE568" s="3"/>
      <c r="BF568" s="3"/>
      <c r="BG568" s="3"/>
      <c r="BH568" s="3"/>
      <c r="BI568" s="3"/>
      <c r="BJ568" s="66"/>
      <c r="BP568" s="3"/>
      <c r="BQ568" s="3"/>
      <c r="BR568" s="3"/>
    </row>
    <row r="569" spans="18:70" x14ac:dyDescent="0.4">
      <c r="R569" s="3"/>
      <c r="S569" s="3"/>
      <c r="T569" s="3"/>
      <c r="U569" s="3"/>
      <c r="V569" s="3"/>
      <c r="W569" s="3"/>
      <c r="BD569" s="3"/>
      <c r="BE569" s="3"/>
      <c r="BF569" s="3"/>
      <c r="BG569" s="3"/>
      <c r="BH569" s="3"/>
      <c r="BI569" s="3"/>
      <c r="BJ569" s="66"/>
      <c r="BP569" s="3"/>
      <c r="BQ569" s="3"/>
      <c r="BR569" s="3"/>
    </row>
    <row r="570" spans="18:70" x14ac:dyDescent="0.4">
      <c r="R570" s="3"/>
      <c r="S570" s="3"/>
      <c r="T570" s="3"/>
      <c r="U570" s="3"/>
      <c r="V570" s="3"/>
      <c r="W570" s="3"/>
      <c r="BD570" s="3"/>
      <c r="BE570" s="3"/>
      <c r="BF570" s="3"/>
      <c r="BG570" s="3"/>
      <c r="BH570" s="3"/>
      <c r="BI570" s="3"/>
      <c r="BJ570" s="66"/>
      <c r="BP570" s="3"/>
      <c r="BQ570" s="3"/>
      <c r="BR570" s="3"/>
    </row>
    <row r="571" spans="18:70" x14ac:dyDescent="0.4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J571" s="66"/>
      <c r="BP571" s="3"/>
      <c r="BQ571" s="3"/>
      <c r="BR571" s="3"/>
    </row>
    <row r="572" spans="18:70" x14ac:dyDescent="0.4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J572" s="66"/>
      <c r="BP572" s="3"/>
      <c r="BQ572" s="3"/>
      <c r="BR572" s="3"/>
    </row>
    <row r="573" spans="18:70" x14ac:dyDescent="0.4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J573" s="66"/>
      <c r="BP573" s="3"/>
      <c r="BQ573" s="3"/>
      <c r="BR573" s="3"/>
    </row>
    <row r="574" spans="18:70" x14ac:dyDescent="0.4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J574" s="66"/>
      <c r="BP574" s="3"/>
      <c r="BQ574" s="3"/>
      <c r="BR574" s="3"/>
    </row>
    <row r="575" spans="18:70" x14ac:dyDescent="0.4">
      <c r="R575" s="3"/>
      <c r="S575" s="3"/>
      <c r="T575" s="3"/>
      <c r="U575" s="3"/>
      <c r="V575" s="3"/>
      <c r="W575" s="3"/>
      <c r="BF575" s="3"/>
      <c r="BG575" s="3"/>
      <c r="BH575" s="3"/>
      <c r="BI575" s="3"/>
      <c r="BJ575" s="66"/>
      <c r="BP575" s="3"/>
      <c r="BQ575" s="3"/>
      <c r="BR575" s="3"/>
    </row>
    <row r="576" spans="18:70" x14ac:dyDescent="0.4">
      <c r="R576" s="3"/>
      <c r="S576" s="3"/>
      <c r="T576" s="3"/>
      <c r="U576" s="3"/>
      <c r="V576" s="3"/>
      <c r="W576" s="3"/>
      <c r="BF576" s="3"/>
      <c r="BG576" s="3"/>
      <c r="BH576" s="3"/>
      <c r="BI576" s="3"/>
      <c r="BJ576" s="66"/>
      <c r="BP576" s="3"/>
      <c r="BQ576" s="3"/>
      <c r="BR576" s="3"/>
    </row>
    <row r="577" spans="18:70" x14ac:dyDescent="0.4">
      <c r="R577" s="3"/>
      <c r="S577" s="3"/>
      <c r="T577" s="3"/>
      <c r="U577" s="3"/>
      <c r="V577" s="3"/>
      <c r="W577" s="3"/>
      <c r="BF577" s="3"/>
      <c r="BG577" s="3"/>
      <c r="BH577" s="3"/>
      <c r="BI577" s="3"/>
      <c r="BJ577" s="66"/>
      <c r="BP577" s="3"/>
      <c r="BQ577" s="3"/>
      <c r="BR577" s="3"/>
    </row>
    <row r="578" spans="18:70" x14ac:dyDescent="0.4">
      <c r="R578" s="3"/>
      <c r="S578" s="3"/>
      <c r="T578" s="3"/>
      <c r="U578" s="3"/>
      <c r="V578" s="3"/>
      <c r="W578" s="3"/>
      <c r="BF578" s="3"/>
      <c r="BG578" s="3"/>
      <c r="BH578" s="3"/>
      <c r="BI578" s="3"/>
      <c r="BJ578" s="66"/>
      <c r="BP578" s="3"/>
      <c r="BQ578" s="3"/>
      <c r="BR578" s="3"/>
    </row>
    <row r="579" spans="18:70" x14ac:dyDescent="0.4">
      <c r="R579" s="3"/>
      <c r="S579" s="3"/>
      <c r="T579" s="3"/>
      <c r="U579" s="3"/>
      <c r="V579" s="3"/>
      <c r="W579" s="3"/>
      <c r="BF579" s="3"/>
      <c r="BG579" s="3"/>
      <c r="BH579" s="3"/>
      <c r="BI579" s="3"/>
      <c r="BJ579" s="66"/>
      <c r="BP579" s="3"/>
      <c r="BQ579" s="3"/>
      <c r="BR579" s="3"/>
    </row>
    <row r="580" spans="18:70" x14ac:dyDescent="0.4">
      <c r="R580" s="3"/>
      <c r="S580" s="3"/>
      <c r="T580" s="3"/>
      <c r="U580" s="3"/>
      <c r="V580" s="3"/>
      <c r="W580" s="3"/>
      <c r="BF580" s="3"/>
      <c r="BG580" s="3"/>
      <c r="BH580" s="3"/>
      <c r="BI580" s="3"/>
      <c r="BJ580" s="66"/>
      <c r="BP580" s="3"/>
      <c r="BQ580" s="3"/>
      <c r="BR580" s="3"/>
    </row>
    <row r="581" spans="18:70" x14ac:dyDescent="0.4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  <c r="BJ581" s="66"/>
      <c r="BP581" s="3"/>
      <c r="BQ581" s="3"/>
      <c r="BR581" s="3"/>
    </row>
    <row r="582" spans="18:70" x14ac:dyDescent="0.4">
      <c r="R582" s="3"/>
      <c r="S582" s="3"/>
      <c r="T582" s="3"/>
      <c r="U582" s="3"/>
      <c r="V582" s="3"/>
      <c r="W582" s="3"/>
      <c r="BD582" s="3"/>
      <c r="BE582" s="3"/>
      <c r="BF582" s="3"/>
      <c r="BG582" s="3"/>
      <c r="BH582" s="3"/>
      <c r="BI582" s="3"/>
      <c r="BJ582" s="66"/>
      <c r="BP582" s="3"/>
      <c r="BQ582" s="3"/>
      <c r="BR582" s="3"/>
    </row>
    <row r="583" spans="18:70" x14ac:dyDescent="0.4">
      <c r="R583" s="3"/>
      <c r="S583" s="3"/>
      <c r="T583" s="3"/>
      <c r="U583" s="3"/>
      <c r="V583" s="3"/>
      <c r="W583" s="3"/>
      <c r="BD583" s="3"/>
      <c r="BE583" s="3"/>
      <c r="BF583" s="3"/>
      <c r="BG583" s="3"/>
      <c r="BH583" s="3"/>
      <c r="BI583" s="3"/>
      <c r="BJ583" s="66"/>
      <c r="BP583" s="3"/>
      <c r="BQ583" s="3"/>
      <c r="BR583" s="3"/>
    </row>
    <row r="584" spans="18:70" x14ac:dyDescent="0.4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  <c r="BJ584" s="66"/>
      <c r="BP584" s="3"/>
      <c r="BQ584" s="3"/>
      <c r="BR584" s="3"/>
    </row>
    <row r="585" spans="18:70" x14ac:dyDescent="0.4">
      <c r="R585" s="3"/>
      <c r="S585" s="3"/>
      <c r="T585" s="3"/>
      <c r="U585" s="3"/>
      <c r="V585" s="3"/>
      <c r="W585" s="3"/>
      <c r="BD585" s="3"/>
      <c r="BE585" s="3"/>
      <c r="BF585" s="3"/>
      <c r="BG585" s="3"/>
      <c r="BH585" s="3"/>
      <c r="BI585" s="3"/>
      <c r="BJ585" s="66"/>
      <c r="BP585" s="3"/>
      <c r="BQ585" s="3"/>
      <c r="BR585" s="3"/>
    </row>
    <row r="586" spans="18:70" x14ac:dyDescent="0.4">
      <c r="R586" s="3"/>
      <c r="S586" s="3"/>
      <c r="T586" s="3"/>
      <c r="U586" s="3"/>
      <c r="V586" s="3"/>
      <c r="W586" s="3"/>
      <c r="BD586" s="3"/>
      <c r="BE586" s="3"/>
      <c r="BF586" s="3"/>
      <c r="BG586" s="3"/>
      <c r="BH586" s="3"/>
      <c r="BI586" s="3"/>
      <c r="BJ586" s="66"/>
      <c r="BP586" s="3"/>
      <c r="BQ586" s="3"/>
      <c r="BR586" s="3"/>
    </row>
    <row r="587" spans="18:70" x14ac:dyDescent="0.4">
      <c r="R587" s="3"/>
      <c r="S587" s="3"/>
      <c r="T587" s="3"/>
      <c r="U587" s="3"/>
      <c r="V587" s="3"/>
      <c r="W587" s="3"/>
      <c r="BD587" s="3"/>
      <c r="BE587" s="3"/>
      <c r="BF587" s="3"/>
      <c r="BG587" s="3"/>
      <c r="BH587" s="3"/>
      <c r="BI587" s="3"/>
      <c r="BJ587" s="66"/>
      <c r="BP587" s="3"/>
      <c r="BQ587" s="3"/>
      <c r="BR587" s="3"/>
    </row>
    <row r="588" spans="18:70" x14ac:dyDescent="0.4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  <c r="BJ588" s="66"/>
      <c r="BP588" s="3"/>
      <c r="BQ588" s="3"/>
      <c r="BR588" s="3"/>
    </row>
    <row r="589" spans="18:70" x14ac:dyDescent="0.4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  <c r="BJ589" s="66"/>
      <c r="BP589" s="3"/>
      <c r="BQ589" s="3"/>
      <c r="BR589" s="3"/>
    </row>
    <row r="590" spans="18:70" x14ac:dyDescent="0.4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  <c r="BJ590" s="66"/>
      <c r="BP590" s="3"/>
      <c r="BQ590" s="3"/>
      <c r="BR590" s="3"/>
    </row>
    <row r="591" spans="18:70" x14ac:dyDescent="0.4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J591" s="66"/>
      <c r="BP591" s="3"/>
      <c r="BQ591" s="3"/>
      <c r="BR591" s="3"/>
    </row>
    <row r="592" spans="18:70" x14ac:dyDescent="0.4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J592" s="66"/>
      <c r="BP592" s="3"/>
      <c r="BQ592" s="3"/>
      <c r="BR592" s="3"/>
    </row>
    <row r="593" spans="18:70" x14ac:dyDescent="0.4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J593" s="66"/>
      <c r="BP593" s="3"/>
      <c r="BQ593" s="3"/>
      <c r="BR593" s="3"/>
    </row>
    <row r="594" spans="18:70" x14ac:dyDescent="0.4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J594" s="66"/>
      <c r="BP594" s="3"/>
      <c r="BQ594" s="3"/>
      <c r="BR594" s="3"/>
    </row>
    <row r="595" spans="18:70" x14ac:dyDescent="0.4">
      <c r="R595" s="3"/>
      <c r="S595" s="3"/>
      <c r="T595" s="3"/>
      <c r="U595" s="3"/>
      <c r="V595" s="3"/>
      <c r="W595" s="3"/>
      <c r="BD595" s="3"/>
      <c r="BE595" s="3"/>
      <c r="BF595" s="3"/>
      <c r="BG595" s="3"/>
      <c r="BH595" s="3"/>
      <c r="BI595" s="3"/>
      <c r="BJ595" s="66"/>
      <c r="BP595" s="3"/>
      <c r="BQ595" s="3"/>
      <c r="BR595" s="3"/>
    </row>
    <row r="596" spans="18:70" x14ac:dyDescent="0.4">
      <c r="R596" s="3"/>
      <c r="S596" s="3"/>
      <c r="T596" s="3"/>
      <c r="U596" s="3"/>
      <c r="V596" s="3"/>
      <c r="W596" s="3"/>
      <c r="BD596" s="3"/>
      <c r="BE596" s="3"/>
      <c r="BF596" s="3"/>
      <c r="BG596" s="3"/>
      <c r="BH596" s="3"/>
      <c r="BI596" s="3"/>
      <c r="BJ596" s="66"/>
      <c r="BP596" s="3"/>
      <c r="BQ596" s="3"/>
      <c r="BR596" s="3"/>
    </row>
    <row r="597" spans="18:70" x14ac:dyDescent="0.4">
      <c r="R597" s="3"/>
      <c r="S597" s="3"/>
      <c r="T597" s="3"/>
      <c r="U597" s="3"/>
      <c r="V597" s="3"/>
      <c r="W597" s="3"/>
      <c r="BD597" s="3"/>
      <c r="BE597" s="3"/>
      <c r="BF597" s="3"/>
      <c r="BG597" s="3"/>
      <c r="BH597" s="3"/>
      <c r="BI597" s="3"/>
      <c r="BJ597" s="66"/>
      <c r="BP597" s="3"/>
      <c r="BQ597" s="3"/>
      <c r="BR597" s="3"/>
    </row>
    <row r="598" spans="18:70" x14ac:dyDescent="0.4">
      <c r="R598" s="3"/>
      <c r="S598" s="3"/>
      <c r="T598" s="3"/>
      <c r="U598" s="3"/>
      <c r="V598" s="3"/>
      <c r="W598" s="3"/>
      <c r="BD598" s="3"/>
      <c r="BE598" s="3"/>
      <c r="BF598" s="3"/>
      <c r="BG598" s="3"/>
      <c r="BH598" s="3"/>
      <c r="BI598" s="3"/>
      <c r="BJ598" s="66"/>
      <c r="BP598" s="3"/>
      <c r="BQ598" s="3"/>
      <c r="BR598" s="3"/>
    </row>
    <row r="599" spans="18:70" x14ac:dyDescent="0.4">
      <c r="R599" s="3"/>
      <c r="S599" s="3"/>
      <c r="T599" s="3"/>
      <c r="U599" s="3"/>
      <c r="V599" s="3"/>
      <c r="W599" s="3"/>
      <c r="BD599" s="3"/>
      <c r="BE599" s="3"/>
      <c r="BF599" s="3"/>
      <c r="BG599" s="3"/>
      <c r="BH599" s="3"/>
      <c r="BI599" s="3"/>
      <c r="BJ599" s="66"/>
      <c r="BP599" s="3"/>
      <c r="BQ599" s="3"/>
      <c r="BR599" s="3"/>
    </row>
    <row r="600" spans="18:70" x14ac:dyDescent="0.4">
      <c r="R600" s="3"/>
      <c r="S600" s="3"/>
      <c r="T600" s="3"/>
      <c r="U600" s="3"/>
      <c r="V600" s="3"/>
      <c r="W600" s="3"/>
      <c r="BD600" s="3"/>
      <c r="BE600" s="3"/>
      <c r="BF600" s="3"/>
      <c r="BG600" s="3"/>
      <c r="BH600" s="3"/>
      <c r="BI600" s="3"/>
      <c r="BJ600" s="66"/>
      <c r="BP600" s="3"/>
      <c r="BQ600" s="3"/>
      <c r="BR600" s="3"/>
    </row>
    <row r="601" spans="18:70" x14ac:dyDescent="0.4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J601" s="66"/>
      <c r="BP601" s="3"/>
      <c r="BQ601" s="3"/>
      <c r="BR601" s="3"/>
    </row>
    <row r="602" spans="18:70" x14ac:dyDescent="0.4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J602" s="66"/>
      <c r="BP602" s="3"/>
      <c r="BQ602" s="3"/>
      <c r="BR602" s="3"/>
    </row>
    <row r="603" spans="18:70" x14ac:dyDescent="0.4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J603" s="66"/>
      <c r="BP603" s="3"/>
      <c r="BQ603" s="3"/>
      <c r="BR603" s="3"/>
    </row>
    <row r="604" spans="18:70" x14ac:dyDescent="0.4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J604" s="66"/>
      <c r="BP604" s="3"/>
      <c r="BQ604" s="3"/>
      <c r="BR604" s="3"/>
    </row>
    <row r="605" spans="18:70" x14ac:dyDescent="0.4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J605" s="66"/>
      <c r="BP605" s="3"/>
      <c r="BQ605" s="3"/>
      <c r="BR605" s="3"/>
    </row>
    <row r="606" spans="18:70" x14ac:dyDescent="0.4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J606" s="66"/>
      <c r="BP606" s="3"/>
      <c r="BQ606" s="3"/>
      <c r="BR606" s="3"/>
    </row>
    <row r="607" spans="18:70" x14ac:dyDescent="0.4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J607" s="66"/>
      <c r="BP607" s="3"/>
      <c r="BQ607" s="3"/>
      <c r="BR607" s="3"/>
    </row>
    <row r="608" spans="18:70" x14ac:dyDescent="0.4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J608" s="66"/>
      <c r="BP608" s="3"/>
      <c r="BQ608" s="3"/>
      <c r="BR608" s="3"/>
    </row>
    <row r="609" spans="18:70" x14ac:dyDescent="0.4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J609" s="66"/>
      <c r="BP609" s="3"/>
      <c r="BQ609" s="3"/>
      <c r="BR609" s="3"/>
    </row>
    <row r="610" spans="18:70" x14ac:dyDescent="0.4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J610" s="66"/>
      <c r="BP610" s="3"/>
      <c r="BQ610" s="3"/>
      <c r="BR610" s="3"/>
    </row>
    <row r="611" spans="18:70" x14ac:dyDescent="0.4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  <c r="BJ611" s="66"/>
      <c r="BP611" s="3"/>
      <c r="BQ611" s="3"/>
      <c r="BR611" s="3"/>
    </row>
    <row r="612" spans="18:70" x14ac:dyDescent="0.4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  <c r="BJ612" s="66"/>
      <c r="BP612" s="3"/>
      <c r="BQ612" s="3"/>
      <c r="BR612" s="3"/>
    </row>
    <row r="613" spans="18:70" x14ac:dyDescent="0.4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  <c r="BJ613" s="66"/>
      <c r="BP613" s="3"/>
      <c r="BQ613" s="3"/>
      <c r="BR613" s="3"/>
    </row>
    <row r="614" spans="18:70" x14ac:dyDescent="0.4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  <c r="BJ614" s="66"/>
      <c r="BP614" s="3"/>
      <c r="BQ614" s="3"/>
      <c r="BR614" s="3"/>
    </row>
    <row r="615" spans="18:70" x14ac:dyDescent="0.4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  <c r="BJ615" s="66"/>
      <c r="BP615" s="3"/>
      <c r="BQ615" s="3"/>
      <c r="BR615" s="3"/>
    </row>
    <row r="616" spans="18:70" x14ac:dyDescent="0.4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  <c r="BJ616" s="66"/>
      <c r="BP616" s="3"/>
      <c r="BQ616" s="3"/>
      <c r="BR616" s="3"/>
    </row>
    <row r="617" spans="18:70" x14ac:dyDescent="0.4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J617" s="66"/>
      <c r="BP617" s="3"/>
      <c r="BQ617" s="3"/>
      <c r="BR617" s="3"/>
    </row>
    <row r="618" spans="18:70" x14ac:dyDescent="0.4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  <c r="BJ618" s="66"/>
      <c r="BP618" s="3"/>
      <c r="BQ618" s="3"/>
      <c r="BR618" s="3"/>
    </row>
    <row r="619" spans="18:70" x14ac:dyDescent="0.4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  <c r="BJ619" s="66"/>
      <c r="BP619" s="3"/>
      <c r="BQ619" s="3"/>
      <c r="BR619" s="3"/>
    </row>
    <row r="620" spans="18:70" x14ac:dyDescent="0.4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  <c r="BJ620" s="66"/>
      <c r="BP620" s="3"/>
      <c r="BQ620" s="3"/>
      <c r="BR620" s="3"/>
    </row>
    <row r="621" spans="18:70" x14ac:dyDescent="0.4">
      <c r="R621" s="3"/>
      <c r="S621" s="3"/>
      <c r="T621" s="3"/>
      <c r="U621" s="3"/>
      <c r="V621" s="3"/>
      <c r="W621" s="3"/>
      <c r="BD621" s="3"/>
      <c r="BE621" s="3"/>
      <c r="BF621" s="3"/>
      <c r="BG621" s="3"/>
      <c r="BH621" s="3"/>
      <c r="BI621" s="3"/>
      <c r="BJ621" s="66"/>
      <c r="BP621" s="3"/>
      <c r="BQ621" s="3"/>
      <c r="BR621" s="3"/>
    </row>
    <row r="622" spans="18:70" x14ac:dyDescent="0.4">
      <c r="R622" s="3"/>
      <c r="S622" s="3"/>
      <c r="T622" s="3"/>
      <c r="U622" s="3"/>
      <c r="V622" s="3"/>
      <c r="W622" s="3"/>
      <c r="BD622" s="3"/>
      <c r="BE622" s="3"/>
      <c r="BF622" s="3"/>
      <c r="BG622" s="3"/>
      <c r="BH622" s="3"/>
      <c r="BI622" s="3"/>
      <c r="BJ622" s="66"/>
      <c r="BP622" s="3"/>
      <c r="BQ622" s="3"/>
      <c r="BR622" s="3"/>
    </row>
    <row r="623" spans="18:70" x14ac:dyDescent="0.4">
      <c r="R623" s="3"/>
      <c r="S623" s="3"/>
      <c r="T623" s="3"/>
      <c r="U623" s="3"/>
      <c r="V623" s="3"/>
      <c r="W623" s="3"/>
      <c r="BD623" s="3"/>
      <c r="BE623" s="3"/>
      <c r="BF623" s="3"/>
      <c r="BG623" s="3"/>
      <c r="BH623" s="3"/>
      <c r="BI623" s="3"/>
      <c r="BJ623" s="66"/>
      <c r="BP623" s="3"/>
      <c r="BQ623" s="3"/>
      <c r="BR623" s="3"/>
    </row>
    <row r="624" spans="18:70" x14ac:dyDescent="0.4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  <c r="BJ624" s="66"/>
      <c r="BP624" s="3"/>
      <c r="BQ624" s="3"/>
      <c r="BR624" s="3"/>
    </row>
    <row r="625" spans="18:70" x14ac:dyDescent="0.4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  <c r="BJ625" s="66"/>
      <c r="BP625" s="3"/>
      <c r="BQ625" s="3"/>
      <c r="BR625" s="3"/>
    </row>
    <row r="626" spans="18:70" x14ac:dyDescent="0.4">
      <c r="R626" s="3"/>
      <c r="S626" s="3"/>
      <c r="T626" s="3"/>
      <c r="U626" s="3"/>
      <c r="V626" s="3"/>
      <c r="W626" s="3"/>
      <c r="BD626" s="3"/>
      <c r="BE626" s="3"/>
      <c r="BF626" s="3"/>
      <c r="BG626" s="3"/>
      <c r="BH626" s="3"/>
      <c r="BI626" s="3"/>
      <c r="BJ626" s="66"/>
      <c r="BP626" s="3"/>
      <c r="BQ626" s="3"/>
      <c r="BR626" s="3"/>
    </row>
    <row r="627" spans="18:70" x14ac:dyDescent="0.4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  <c r="BJ627" s="66"/>
      <c r="BP627" s="3"/>
      <c r="BQ627" s="3"/>
      <c r="BR627" s="3"/>
    </row>
    <row r="628" spans="18:70" x14ac:dyDescent="0.4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  <c r="BJ628" s="66"/>
      <c r="BP628" s="3"/>
      <c r="BQ628" s="3"/>
      <c r="BR628" s="3"/>
    </row>
    <row r="629" spans="18:70" x14ac:dyDescent="0.4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  <c r="BJ629" s="66"/>
      <c r="BP629" s="3"/>
      <c r="BQ629" s="3"/>
      <c r="BR629" s="3"/>
    </row>
    <row r="630" spans="18:70" x14ac:dyDescent="0.4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  <c r="BJ630" s="66"/>
      <c r="BP630" s="3"/>
      <c r="BQ630" s="3"/>
      <c r="BR630" s="3"/>
    </row>
    <row r="631" spans="18:70" x14ac:dyDescent="0.4">
      <c r="R631" s="3"/>
      <c r="S631" s="3"/>
      <c r="T631" s="3"/>
      <c r="U631" s="3"/>
      <c r="V631" s="3"/>
      <c r="W631" s="3"/>
      <c r="BD631" s="3"/>
      <c r="BE631" s="3"/>
      <c r="BF631" s="3"/>
      <c r="BG631" s="3"/>
      <c r="BH631" s="3"/>
      <c r="BI631" s="3"/>
      <c r="BJ631" s="66"/>
      <c r="BP631" s="3"/>
      <c r="BQ631" s="3"/>
      <c r="BR631" s="3"/>
    </row>
    <row r="632" spans="18:70" x14ac:dyDescent="0.4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  <c r="BJ632" s="66"/>
      <c r="BP632" s="3"/>
      <c r="BQ632" s="3"/>
      <c r="BR632" s="3"/>
    </row>
    <row r="633" spans="18:70" x14ac:dyDescent="0.4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  <c r="BJ633" s="66"/>
      <c r="BP633" s="3"/>
      <c r="BQ633" s="3"/>
      <c r="BR633" s="3"/>
    </row>
    <row r="634" spans="18:70" x14ac:dyDescent="0.4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  <c r="BJ634" s="66"/>
      <c r="BP634" s="3"/>
      <c r="BQ634" s="3"/>
      <c r="BR634" s="3"/>
    </row>
    <row r="635" spans="18:70" x14ac:dyDescent="0.4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  <c r="BJ635" s="66"/>
      <c r="BP635" s="3"/>
      <c r="BQ635" s="3"/>
      <c r="BR635" s="3"/>
    </row>
    <row r="636" spans="18:70" x14ac:dyDescent="0.4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  <c r="BJ636" s="66"/>
      <c r="BP636" s="3"/>
      <c r="BQ636" s="3"/>
      <c r="BR636" s="3"/>
    </row>
    <row r="637" spans="18:70" x14ac:dyDescent="0.4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J637" s="66"/>
      <c r="BP637" s="3"/>
      <c r="BQ637" s="3"/>
      <c r="BR637" s="3"/>
    </row>
    <row r="638" spans="18:70" x14ac:dyDescent="0.4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J638" s="66"/>
      <c r="BP638" s="3"/>
      <c r="BQ638" s="3"/>
      <c r="BR638" s="3"/>
    </row>
    <row r="639" spans="18:70" x14ac:dyDescent="0.4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J639" s="66"/>
      <c r="BP639" s="3"/>
      <c r="BQ639" s="3"/>
      <c r="BR639" s="3"/>
    </row>
    <row r="640" spans="18:70" x14ac:dyDescent="0.4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J640" s="66"/>
      <c r="BP640" s="3"/>
      <c r="BQ640" s="3"/>
      <c r="BR640" s="3"/>
    </row>
    <row r="641" spans="18:70" x14ac:dyDescent="0.4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J641" s="66"/>
      <c r="BP641" s="3"/>
      <c r="BQ641" s="3"/>
      <c r="BR641" s="3"/>
    </row>
    <row r="642" spans="18:70" x14ac:dyDescent="0.4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J642" s="66"/>
      <c r="BP642" s="3"/>
      <c r="BQ642" s="3"/>
      <c r="BR642" s="3"/>
    </row>
    <row r="643" spans="18:70" x14ac:dyDescent="0.4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J643" s="66"/>
      <c r="BP643" s="3"/>
      <c r="BQ643" s="3"/>
      <c r="BR643" s="3"/>
    </row>
    <row r="644" spans="18:70" x14ac:dyDescent="0.4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J644" s="66"/>
      <c r="BP644" s="3"/>
      <c r="BQ644" s="3"/>
      <c r="BR644" s="3"/>
    </row>
    <row r="645" spans="18:70" x14ac:dyDescent="0.4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J645" s="66"/>
      <c r="BP645" s="3"/>
      <c r="BQ645" s="3"/>
      <c r="BR645" s="3"/>
    </row>
    <row r="646" spans="18:70" x14ac:dyDescent="0.4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J646" s="66"/>
      <c r="BP646" s="3"/>
      <c r="BQ646" s="3"/>
      <c r="BR646" s="3"/>
    </row>
    <row r="647" spans="18:70" x14ac:dyDescent="0.4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J647" s="66"/>
      <c r="BP647" s="3"/>
      <c r="BQ647" s="3"/>
      <c r="BR647" s="3"/>
    </row>
    <row r="648" spans="18:70" x14ac:dyDescent="0.4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J648" s="66"/>
      <c r="BP648" s="3"/>
      <c r="BQ648" s="3"/>
      <c r="BR648" s="3"/>
    </row>
    <row r="649" spans="18:70" x14ac:dyDescent="0.4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J649" s="66"/>
      <c r="BP649" s="3"/>
      <c r="BQ649" s="3"/>
      <c r="BR649" s="3"/>
    </row>
    <row r="650" spans="18:70" x14ac:dyDescent="0.4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J650" s="66"/>
      <c r="BP650" s="3"/>
      <c r="BQ650" s="3"/>
      <c r="BR650" s="3"/>
    </row>
    <row r="651" spans="18:70" x14ac:dyDescent="0.4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J651" s="66"/>
      <c r="BP651" s="3"/>
      <c r="BQ651" s="3"/>
      <c r="BR651" s="3"/>
    </row>
    <row r="652" spans="18:70" x14ac:dyDescent="0.4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J652" s="66"/>
      <c r="BP652" s="3"/>
      <c r="BQ652" s="3"/>
      <c r="BR652" s="3"/>
    </row>
    <row r="653" spans="18:70" x14ac:dyDescent="0.4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J653" s="66"/>
      <c r="BP653" s="3"/>
      <c r="BQ653" s="3"/>
      <c r="BR653" s="3"/>
    </row>
    <row r="654" spans="18:70" x14ac:dyDescent="0.4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J654" s="66"/>
      <c r="BP654" s="3"/>
      <c r="BQ654" s="3"/>
      <c r="BR654" s="3"/>
    </row>
    <row r="655" spans="18:70" x14ac:dyDescent="0.4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J655" s="66"/>
      <c r="BP655" s="3"/>
      <c r="BQ655" s="3"/>
      <c r="BR655" s="3"/>
    </row>
    <row r="656" spans="18:70" x14ac:dyDescent="0.4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J656" s="66"/>
      <c r="BP656" s="3"/>
      <c r="BQ656" s="3"/>
      <c r="BR656" s="3"/>
    </row>
    <row r="657" spans="18:70" x14ac:dyDescent="0.4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J657" s="66"/>
      <c r="BP657" s="3"/>
      <c r="BQ657" s="3"/>
      <c r="BR657" s="3"/>
    </row>
    <row r="658" spans="18:70" x14ac:dyDescent="0.4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J658" s="66"/>
      <c r="BP658" s="3"/>
      <c r="BQ658" s="3"/>
      <c r="BR658" s="3"/>
    </row>
    <row r="659" spans="18:70" x14ac:dyDescent="0.4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J659" s="66"/>
      <c r="BP659" s="3"/>
      <c r="BQ659" s="3"/>
      <c r="BR659" s="3"/>
    </row>
    <row r="660" spans="18:70" x14ac:dyDescent="0.4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J660" s="66"/>
      <c r="BP660" s="3"/>
      <c r="BQ660" s="3"/>
      <c r="BR660" s="3"/>
    </row>
    <row r="661" spans="18:70" x14ac:dyDescent="0.4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  <c r="BJ661" s="66"/>
      <c r="BP661" s="3"/>
      <c r="BQ661" s="3"/>
      <c r="BR661" s="3"/>
    </row>
    <row r="662" spans="18:70" x14ac:dyDescent="0.4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  <c r="BJ662" s="66"/>
      <c r="BP662" s="3"/>
      <c r="BQ662" s="3"/>
      <c r="BR662" s="3"/>
    </row>
    <row r="663" spans="18:70" x14ac:dyDescent="0.4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  <c r="BJ663" s="66"/>
      <c r="BP663" s="3"/>
      <c r="BQ663" s="3"/>
      <c r="BR663" s="3"/>
    </row>
    <row r="664" spans="18:70" x14ac:dyDescent="0.4">
      <c r="R664" s="3"/>
      <c r="S664" s="3"/>
      <c r="T664" s="3"/>
      <c r="U664" s="3"/>
      <c r="V664" s="3"/>
      <c r="W664" s="3"/>
      <c r="BD664" s="3"/>
      <c r="BE664" s="3"/>
      <c r="BF664" s="3"/>
      <c r="BG664" s="3"/>
      <c r="BH664" s="3"/>
      <c r="BI664" s="3"/>
      <c r="BJ664" s="66"/>
      <c r="BP664" s="3"/>
      <c r="BQ664" s="3"/>
      <c r="BR664" s="3"/>
    </row>
    <row r="665" spans="18:70" x14ac:dyDescent="0.4">
      <c r="R665" s="3"/>
      <c r="S665" s="3"/>
      <c r="T665" s="3"/>
      <c r="U665" s="3"/>
      <c r="V665" s="3"/>
      <c r="W665" s="3"/>
      <c r="BD665" s="3"/>
      <c r="BE665" s="3"/>
      <c r="BF665" s="3"/>
      <c r="BG665" s="3"/>
      <c r="BH665" s="3"/>
      <c r="BI665" s="3"/>
      <c r="BJ665" s="66"/>
      <c r="BP665" s="3"/>
      <c r="BQ665" s="3"/>
      <c r="BR665" s="3"/>
    </row>
    <row r="666" spans="18:70" x14ac:dyDescent="0.4">
      <c r="R666" s="3"/>
      <c r="S666" s="3"/>
      <c r="T666" s="3"/>
      <c r="U666" s="3"/>
      <c r="V666" s="3"/>
      <c r="W666" s="3"/>
      <c r="BD666" s="3"/>
      <c r="BE666" s="3"/>
      <c r="BF666" s="3"/>
      <c r="BG666" s="3"/>
      <c r="BH666" s="3"/>
      <c r="BI666" s="3"/>
      <c r="BJ666" s="66"/>
      <c r="BP666" s="3"/>
      <c r="BQ666" s="3"/>
      <c r="BR666" s="3"/>
    </row>
    <row r="667" spans="18:70" x14ac:dyDescent="0.4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J667" s="66"/>
      <c r="BP667" s="3"/>
      <c r="BQ667" s="3"/>
      <c r="BR667" s="3"/>
    </row>
    <row r="668" spans="18:70" x14ac:dyDescent="0.4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J668" s="66"/>
      <c r="BP668" s="3"/>
      <c r="BQ668" s="3"/>
      <c r="BR668" s="3"/>
    </row>
    <row r="669" spans="18:70" x14ac:dyDescent="0.4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J669" s="66"/>
      <c r="BP669" s="3"/>
      <c r="BQ669" s="3"/>
      <c r="BR669" s="3"/>
    </row>
    <row r="670" spans="18:70" x14ac:dyDescent="0.4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J670" s="66"/>
      <c r="BP670" s="3"/>
      <c r="BQ670" s="3"/>
      <c r="BR670" s="3"/>
    </row>
    <row r="671" spans="18:70" x14ac:dyDescent="0.4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J671" s="66"/>
      <c r="BP671" s="3"/>
      <c r="BQ671" s="3"/>
      <c r="BR671" s="3"/>
    </row>
    <row r="672" spans="18:70" x14ac:dyDescent="0.4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J672" s="66"/>
      <c r="BP672" s="3"/>
      <c r="BQ672" s="3"/>
      <c r="BR672" s="3"/>
    </row>
    <row r="673" spans="18:70" x14ac:dyDescent="0.4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J673" s="66"/>
      <c r="BP673" s="3"/>
      <c r="BQ673" s="3"/>
      <c r="BR673" s="3"/>
    </row>
    <row r="674" spans="18:70" x14ac:dyDescent="0.4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J674" s="66"/>
      <c r="BP674" s="3"/>
      <c r="BQ674" s="3"/>
      <c r="BR674" s="3"/>
    </row>
    <row r="675" spans="18:70" x14ac:dyDescent="0.4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J675" s="66"/>
      <c r="BP675" s="3"/>
      <c r="BQ675" s="3"/>
      <c r="BR675" s="3"/>
    </row>
    <row r="676" spans="18:70" x14ac:dyDescent="0.4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J676" s="66"/>
      <c r="BP676" s="3"/>
      <c r="BQ676" s="3"/>
      <c r="BR676" s="3"/>
    </row>
    <row r="677" spans="18:70" x14ac:dyDescent="0.4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J677" s="66"/>
      <c r="BP677" s="3"/>
      <c r="BQ677" s="3"/>
      <c r="BR677" s="3"/>
    </row>
    <row r="678" spans="18:70" x14ac:dyDescent="0.4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J678" s="66"/>
      <c r="BP678" s="3"/>
      <c r="BQ678" s="3"/>
      <c r="BR678" s="3"/>
    </row>
    <row r="679" spans="18:70" x14ac:dyDescent="0.4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J679" s="66"/>
      <c r="BP679" s="3"/>
      <c r="BQ679" s="3"/>
      <c r="BR679" s="3"/>
    </row>
    <row r="680" spans="18:70" x14ac:dyDescent="0.4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J680" s="66"/>
      <c r="BP680" s="3"/>
      <c r="BQ680" s="3"/>
      <c r="BR680" s="3"/>
    </row>
    <row r="681" spans="18:70" x14ac:dyDescent="0.4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J681" s="66"/>
      <c r="BP681" s="3"/>
      <c r="BQ681" s="3"/>
      <c r="BR681" s="3"/>
    </row>
    <row r="682" spans="18:70" x14ac:dyDescent="0.4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J682" s="66"/>
      <c r="BP682" s="3"/>
      <c r="BQ682" s="3"/>
      <c r="BR682" s="3"/>
    </row>
    <row r="683" spans="18:70" x14ac:dyDescent="0.4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J683" s="66"/>
      <c r="BP683" s="3"/>
      <c r="BQ683" s="3"/>
      <c r="BR683" s="3"/>
    </row>
    <row r="684" spans="18:70" x14ac:dyDescent="0.4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J684" s="66"/>
      <c r="BP684" s="3"/>
      <c r="BQ684" s="3"/>
      <c r="BR684" s="3"/>
    </row>
    <row r="685" spans="18:70" x14ac:dyDescent="0.4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J685" s="66"/>
      <c r="BP685" s="3"/>
      <c r="BQ685" s="3"/>
      <c r="BR685" s="3"/>
    </row>
    <row r="686" spans="18:70" x14ac:dyDescent="0.4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J686" s="66"/>
      <c r="BP686" s="3"/>
      <c r="BQ686" s="3"/>
      <c r="BR686" s="3"/>
    </row>
    <row r="687" spans="18:70" x14ac:dyDescent="0.4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J687" s="66"/>
      <c r="BP687" s="3"/>
      <c r="BQ687" s="3"/>
      <c r="BR687" s="3"/>
    </row>
    <row r="688" spans="18:70" x14ac:dyDescent="0.4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J688" s="66"/>
      <c r="BP688" s="3"/>
      <c r="BQ688" s="3"/>
      <c r="BR688" s="3"/>
    </row>
    <row r="689" spans="18:70" x14ac:dyDescent="0.4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J689" s="66"/>
      <c r="BP689" s="3"/>
      <c r="BQ689" s="3"/>
      <c r="BR689" s="3"/>
    </row>
    <row r="690" spans="18:70" x14ac:dyDescent="0.4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J690" s="66"/>
      <c r="BP690" s="3"/>
      <c r="BQ690" s="3"/>
      <c r="BR690" s="3"/>
    </row>
    <row r="691" spans="18:70" x14ac:dyDescent="0.4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J691" s="66"/>
      <c r="BP691" s="3"/>
      <c r="BQ691" s="3"/>
      <c r="BR691" s="3"/>
    </row>
    <row r="692" spans="18:70" x14ac:dyDescent="0.4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J692" s="66"/>
      <c r="BP692" s="3"/>
      <c r="BQ692" s="3"/>
      <c r="BR692" s="3"/>
    </row>
    <row r="693" spans="18:70" x14ac:dyDescent="0.4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J693" s="66"/>
      <c r="BP693" s="3"/>
      <c r="BQ693" s="3"/>
      <c r="BR693" s="3"/>
    </row>
    <row r="694" spans="18:70" x14ac:dyDescent="0.4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J694" s="66"/>
      <c r="BP694" s="3"/>
      <c r="BQ694" s="3"/>
      <c r="BR694" s="3"/>
    </row>
    <row r="695" spans="18:70" x14ac:dyDescent="0.4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J695" s="66"/>
      <c r="BP695" s="3"/>
      <c r="BQ695" s="3"/>
      <c r="BR695" s="3"/>
    </row>
    <row r="696" spans="18:70" x14ac:dyDescent="0.4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J696" s="66"/>
      <c r="BP696" s="3"/>
      <c r="BQ696" s="3"/>
      <c r="BR696" s="3"/>
    </row>
    <row r="697" spans="18:70" x14ac:dyDescent="0.4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J697" s="66"/>
      <c r="BP697" s="3"/>
      <c r="BQ697" s="3"/>
      <c r="BR697" s="3"/>
    </row>
    <row r="698" spans="18:70" x14ac:dyDescent="0.4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J698" s="66"/>
      <c r="BP698" s="3"/>
      <c r="BQ698" s="3"/>
      <c r="BR698" s="3"/>
    </row>
    <row r="699" spans="18:70" x14ac:dyDescent="0.4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J699" s="66"/>
      <c r="BP699" s="3"/>
      <c r="BQ699" s="3"/>
      <c r="BR699" s="3"/>
    </row>
    <row r="700" spans="18:70" x14ac:dyDescent="0.4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J700" s="66"/>
      <c r="BP700" s="3"/>
      <c r="BQ700" s="3"/>
      <c r="BR700" s="3"/>
    </row>
    <row r="701" spans="18:70" x14ac:dyDescent="0.4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J701" s="66"/>
      <c r="BP701" s="3"/>
      <c r="BQ701" s="3"/>
      <c r="BR701" s="3"/>
    </row>
    <row r="702" spans="18:70" x14ac:dyDescent="0.4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J702" s="66"/>
      <c r="BP702" s="3"/>
      <c r="BQ702" s="3"/>
      <c r="BR702" s="3"/>
    </row>
    <row r="703" spans="18:70" x14ac:dyDescent="0.4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J703" s="66"/>
      <c r="BP703" s="3"/>
      <c r="BQ703" s="3"/>
      <c r="BR703" s="3"/>
    </row>
    <row r="704" spans="18:70" x14ac:dyDescent="0.4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J704" s="66"/>
      <c r="BP704" s="3"/>
      <c r="BQ704" s="3"/>
      <c r="BR704" s="3"/>
    </row>
    <row r="705" spans="18:70" x14ac:dyDescent="0.4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J705" s="66"/>
      <c r="BP705" s="3"/>
      <c r="BQ705" s="3"/>
      <c r="BR705" s="3"/>
    </row>
    <row r="706" spans="18:70" x14ac:dyDescent="0.4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J706" s="66"/>
      <c r="BP706" s="3"/>
      <c r="BQ706" s="3"/>
      <c r="BR706" s="3"/>
    </row>
    <row r="707" spans="18:70" x14ac:dyDescent="0.4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J707" s="66"/>
      <c r="BP707" s="3"/>
      <c r="BQ707" s="3"/>
      <c r="BR707" s="3"/>
    </row>
    <row r="708" spans="18:70" x14ac:dyDescent="0.4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J708" s="66"/>
      <c r="BP708" s="3"/>
      <c r="BQ708" s="3"/>
      <c r="BR708" s="3"/>
    </row>
    <row r="709" spans="18:70" x14ac:dyDescent="0.4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J709" s="66"/>
      <c r="BP709" s="3"/>
      <c r="BQ709" s="3"/>
      <c r="BR709" s="3"/>
    </row>
    <row r="710" spans="18:70" x14ac:dyDescent="0.4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J710" s="66"/>
      <c r="BP710" s="3"/>
      <c r="BQ710" s="3"/>
      <c r="BR710" s="3"/>
    </row>
    <row r="711" spans="18:70" x14ac:dyDescent="0.4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J711" s="66"/>
      <c r="BP711" s="3"/>
      <c r="BQ711" s="3"/>
      <c r="BR711" s="3"/>
    </row>
    <row r="712" spans="18:70" x14ac:dyDescent="0.4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J712" s="66"/>
      <c r="BP712" s="3"/>
      <c r="BQ712" s="3"/>
      <c r="BR712" s="3"/>
    </row>
    <row r="713" spans="18:70" x14ac:dyDescent="0.4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J713" s="66"/>
      <c r="BP713" s="3"/>
      <c r="BQ713" s="3"/>
      <c r="BR713" s="3"/>
    </row>
    <row r="714" spans="18:70" x14ac:dyDescent="0.4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J714" s="66"/>
      <c r="BP714" s="3"/>
      <c r="BQ714" s="3"/>
      <c r="BR714" s="3"/>
    </row>
    <row r="715" spans="18:70" x14ac:dyDescent="0.4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J715" s="66"/>
      <c r="BP715" s="3"/>
      <c r="BQ715" s="3"/>
      <c r="BR715" s="3"/>
    </row>
    <row r="716" spans="18:70" x14ac:dyDescent="0.4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J716" s="66"/>
      <c r="BP716" s="3"/>
      <c r="BQ716" s="3"/>
      <c r="BR716" s="3"/>
    </row>
    <row r="717" spans="18:70" x14ac:dyDescent="0.4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J717" s="66"/>
      <c r="BP717" s="3"/>
      <c r="BQ717" s="3"/>
      <c r="BR717" s="3"/>
    </row>
    <row r="718" spans="18:70" x14ac:dyDescent="0.4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J718" s="66"/>
      <c r="BP718" s="3"/>
      <c r="BQ718" s="3"/>
      <c r="BR718" s="3"/>
    </row>
    <row r="719" spans="18:70" x14ac:dyDescent="0.4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J719" s="66"/>
      <c r="BP719" s="3"/>
      <c r="BQ719" s="3"/>
      <c r="BR719" s="3"/>
    </row>
    <row r="720" spans="18:70" x14ac:dyDescent="0.4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J720" s="66"/>
      <c r="BP720" s="3"/>
      <c r="BQ720" s="3"/>
      <c r="BR720" s="3"/>
    </row>
    <row r="721" spans="18:70" x14ac:dyDescent="0.4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J721" s="66"/>
      <c r="BP721" s="3"/>
      <c r="BQ721" s="3"/>
      <c r="BR721" s="3"/>
    </row>
    <row r="722" spans="18:70" x14ac:dyDescent="0.4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J722" s="66"/>
      <c r="BP722" s="3"/>
      <c r="BQ722" s="3"/>
      <c r="BR722" s="3"/>
    </row>
    <row r="723" spans="18:70" x14ac:dyDescent="0.4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J723" s="66"/>
      <c r="BP723" s="3"/>
      <c r="BQ723" s="3"/>
      <c r="BR723" s="3"/>
    </row>
    <row r="724" spans="18:70" x14ac:dyDescent="0.4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J724" s="66"/>
      <c r="BP724" s="3"/>
      <c r="BQ724" s="3"/>
      <c r="BR724" s="3"/>
    </row>
    <row r="725" spans="18:70" x14ac:dyDescent="0.4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J725" s="66"/>
      <c r="BP725" s="3"/>
      <c r="BQ725" s="3"/>
      <c r="BR725" s="3"/>
    </row>
    <row r="726" spans="18:70" x14ac:dyDescent="0.4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J726" s="66"/>
      <c r="BP726" s="3"/>
      <c r="BQ726" s="3"/>
      <c r="BR726" s="3"/>
    </row>
    <row r="727" spans="18:70" x14ac:dyDescent="0.4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J727" s="66"/>
      <c r="BP727" s="3"/>
      <c r="BQ727" s="3"/>
      <c r="BR727" s="3"/>
    </row>
    <row r="728" spans="18:70" x14ac:dyDescent="0.4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J728" s="66"/>
      <c r="BP728" s="3"/>
      <c r="BQ728" s="3"/>
      <c r="BR728" s="3"/>
    </row>
    <row r="729" spans="18:70" x14ac:dyDescent="0.4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J729" s="66"/>
      <c r="BP729" s="3"/>
      <c r="BQ729" s="3"/>
      <c r="BR729" s="3"/>
    </row>
    <row r="730" spans="18:70" x14ac:dyDescent="0.4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J730" s="66"/>
      <c r="BP730" s="3"/>
      <c r="BQ730" s="3"/>
      <c r="BR730" s="3"/>
    </row>
    <row r="731" spans="18:70" x14ac:dyDescent="0.4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J731" s="66"/>
      <c r="BP731" s="3"/>
      <c r="BQ731" s="3"/>
      <c r="BR731" s="3"/>
    </row>
    <row r="732" spans="18:70" x14ac:dyDescent="0.4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J732" s="66"/>
      <c r="BP732" s="3"/>
      <c r="BQ732" s="3"/>
      <c r="BR732" s="3"/>
    </row>
    <row r="733" spans="18:70" x14ac:dyDescent="0.4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J733" s="66"/>
      <c r="BP733" s="3"/>
      <c r="BQ733" s="3"/>
      <c r="BR733" s="3"/>
    </row>
    <row r="734" spans="18:70" x14ac:dyDescent="0.4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J734" s="66"/>
      <c r="BP734" s="3"/>
      <c r="BQ734" s="3"/>
      <c r="BR734" s="3"/>
    </row>
    <row r="735" spans="18:70" x14ac:dyDescent="0.4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J735" s="66"/>
      <c r="BP735" s="3"/>
      <c r="BQ735" s="3"/>
      <c r="BR735" s="3"/>
    </row>
    <row r="736" spans="18:70" x14ac:dyDescent="0.4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J736" s="66"/>
      <c r="BP736" s="3"/>
      <c r="BQ736" s="3"/>
      <c r="BR736" s="3"/>
    </row>
    <row r="737" spans="18:70" x14ac:dyDescent="0.4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J737" s="66"/>
      <c r="BP737" s="3"/>
      <c r="BQ737" s="3"/>
      <c r="BR737" s="3"/>
    </row>
    <row r="738" spans="18:70" x14ac:dyDescent="0.4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J738" s="66"/>
      <c r="BP738" s="3"/>
      <c r="BQ738" s="3"/>
      <c r="BR738" s="3"/>
    </row>
    <row r="739" spans="18:70" x14ac:dyDescent="0.4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J739" s="66"/>
      <c r="BP739" s="3"/>
      <c r="BQ739" s="3"/>
      <c r="BR739" s="3"/>
    </row>
    <row r="740" spans="18:70" x14ac:dyDescent="0.4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J740" s="66"/>
      <c r="BP740" s="3"/>
      <c r="BQ740" s="3"/>
      <c r="BR740" s="3"/>
    </row>
    <row r="741" spans="18:70" x14ac:dyDescent="0.4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J741" s="66"/>
      <c r="BP741" s="3"/>
      <c r="BQ741" s="3"/>
      <c r="BR741" s="3"/>
    </row>
    <row r="742" spans="18:70" x14ac:dyDescent="0.4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J742" s="66"/>
      <c r="BP742" s="3"/>
      <c r="BQ742" s="3"/>
      <c r="BR742" s="3"/>
    </row>
    <row r="743" spans="18:70" x14ac:dyDescent="0.4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J743" s="66"/>
      <c r="BP743" s="3"/>
      <c r="BQ743" s="3"/>
      <c r="BR743" s="3"/>
    </row>
    <row r="744" spans="18:70" x14ac:dyDescent="0.4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J744" s="66"/>
      <c r="BP744" s="3"/>
      <c r="BQ744" s="3"/>
      <c r="BR744" s="3"/>
    </row>
    <row r="745" spans="18:70" x14ac:dyDescent="0.4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J745" s="66"/>
      <c r="BP745" s="3"/>
      <c r="BQ745" s="3"/>
      <c r="BR745" s="3"/>
    </row>
    <row r="746" spans="18:70" x14ac:dyDescent="0.4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J746" s="66"/>
      <c r="BP746" s="3"/>
      <c r="BQ746" s="3"/>
      <c r="BR746" s="3"/>
    </row>
    <row r="747" spans="18:70" x14ac:dyDescent="0.4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J747" s="66"/>
      <c r="BP747" s="3"/>
      <c r="BQ747" s="3"/>
      <c r="BR747" s="3"/>
    </row>
    <row r="748" spans="18:70" x14ac:dyDescent="0.4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J748" s="66"/>
      <c r="BP748" s="3"/>
      <c r="BQ748" s="3"/>
      <c r="BR748" s="3"/>
    </row>
    <row r="749" spans="18:70" x14ac:dyDescent="0.4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J749" s="66"/>
      <c r="BP749" s="3"/>
      <c r="BQ749" s="3"/>
      <c r="BR749" s="3"/>
    </row>
    <row r="750" spans="18:70" x14ac:dyDescent="0.4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J750" s="66"/>
      <c r="BP750" s="3"/>
      <c r="BQ750" s="3"/>
      <c r="BR750" s="3"/>
    </row>
    <row r="751" spans="18:70" x14ac:dyDescent="0.4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J751" s="66"/>
      <c r="BP751" s="3"/>
      <c r="BQ751" s="3"/>
      <c r="BR751" s="3"/>
    </row>
    <row r="752" spans="18:70" x14ac:dyDescent="0.4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J752" s="66"/>
      <c r="BP752" s="3"/>
      <c r="BQ752" s="3"/>
      <c r="BR752" s="3"/>
    </row>
    <row r="753" spans="18:70" x14ac:dyDescent="0.4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J753" s="66"/>
      <c r="BP753" s="3"/>
      <c r="BQ753" s="3"/>
      <c r="BR753" s="3"/>
    </row>
    <row r="754" spans="18:70" x14ac:dyDescent="0.4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J754" s="66"/>
      <c r="BP754" s="3"/>
      <c r="BQ754" s="3"/>
      <c r="BR754" s="3"/>
    </row>
    <row r="755" spans="18:70" x14ac:dyDescent="0.4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J755" s="66"/>
      <c r="BP755" s="3"/>
      <c r="BQ755" s="3"/>
      <c r="BR755" s="3"/>
    </row>
    <row r="756" spans="18:70" x14ac:dyDescent="0.4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J756" s="66"/>
      <c r="BP756" s="3"/>
      <c r="BQ756" s="3"/>
      <c r="BR756" s="3"/>
    </row>
    <row r="757" spans="18:70" x14ac:dyDescent="0.4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J757" s="66"/>
      <c r="BP757" s="3"/>
      <c r="BQ757" s="3"/>
      <c r="BR757" s="3"/>
    </row>
    <row r="758" spans="18:70" x14ac:dyDescent="0.4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J758" s="66"/>
      <c r="BP758" s="3"/>
      <c r="BQ758" s="3"/>
      <c r="BR758" s="3"/>
    </row>
    <row r="759" spans="18:70" x14ac:dyDescent="0.4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J759" s="66"/>
      <c r="BP759" s="3"/>
      <c r="BQ759" s="3"/>
      <c r="BR759" s="3"/>
    </row>
    <row r="760" spans="18:70" x14ac:dyDescent="0.4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J760" s="66"/>
      <c r="BP760" s="3"/>
      <c r="BQ760" s="3"/>
      <c r="BR760" s="3"/>
    </row>
    <row r="761" spans="18:70" x14ac:dyDescent="0.4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J761" s="66"/>
      <c r="BP761" s="3"/>
      <c r="BQ761" s="3"/>
      <c r="BR761" s="3"/>
    </row>
    <row r="762" spans="18:70" x14ac:dyDescent="0.4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J762" s="66"/>
      <c r="BP762" s="3"/>
      <c r="BQ762" s="3"/>
      <c r="BR762" s="3"/>
    </row>
    <row r="763" spans="18:70" x14ac:dyDescent="0.4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J763" s="66"/>
      <c r="BP763" s="3"/>
      <c r="BQ763" s="3"/>
      <c r="BR763" s="3"/>
    </row>
    <row r="764" spans="18:70" x14ac:dyDescent="0.4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J764" s="66"/>
      <c r="BP764" s="3"/>
      <c r="BQ764" s="3"/>
      <c r="BR764" s="3"/>
    </row>
    <row r="765" spans="18:70" x14ac:dyDescent="0.4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J765" s="66"/>
      <c r="BP765" s="3"/>
      <c r="BQ765" s="3"/>
      <c r="BR765" s="3"/>
    </row>
    <row r="766" spans="18:70" x14ac:dyDescent="0.4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J766" s="66"/>
      <c r="BP766" s="3"/>
      <c r="BQ766" s="3"/>
      <c r="BR766" s="3"/>
    </row>
    <row r="767" spans="18:70" x14ac:dyDescent="0.4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J767" s="66"/>
      <c r="BP767" s="3"/>
      <c r="BQ767" s="3"/>
      <c r="BR767" s="3"/>
    </row>
    <row r="768" spans="18:70" x14ac:dyDescent="0.4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J768" s="66"/>
      <c r="BP768" s="3"/>
      <c r="BQ768" s="3"/>
      <c r="BR768" s="3"/>
    </row>
    <row r="769" spans="18:70" x14ac:dyDescent="0.4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J769" s="66"/>
      <c r="BP769" s="3"/>
      <c r="BQ769" s="3"/>
      <c r="BR769" s="3"/>
    </row>
    <row r="770" spans="18:70" x14ac:dyDescent="0.4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J770" s="66"/>
      <c r="BP770" s="3"/>
      <c r="BQ770" s="3"/>
      <c r="BR770" s="3"/>
    </row>
    <row r="771" spans="18:70" x14ac:dyDescent="0.4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J771" s="66"/>
      <c r="BP771" s="3"/>
      <c r="BQ771" s="3"/>
      <c r="BR771" s="3"/>
    </row>
    <row r="772" spans="18:70" x14ac:dyDescent="0.4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J772" s="66"/>
      <c r="BP772" s="3"/>
      <c r="BQ772" s="3"/>
      <c r="BR772" s="3"/>
    </row>
    <row r="773" spans="18:70" x14ac:dyDescent="0.4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J773" s="66"/>
      <c r="BP773" s="3"/>
      <c r="BQ773" s="3"/>
      <c r="BR773" s="3"/>
    </row>
    <row r="774" spans="18:70" x14ac:dyDescent="0.4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J774" s="66"/>
      <c r="BP774" s="3"/>
      <c r="BQ774" s="3"/>
      <c r="BR774" s="3"/>
    </row>
    <row r="775" spans="18:70" x14ac:dyDescent="0.4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J775" s="66"/>
      <c r="BP775" s="3"/>
      <c r="BQ775" s="3"/>
      <c r="BR775" s="3"/>
    </row>
    <row r="776" spans="18:70" x14ac:dyDescent="0.4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J776" s="66"/>
      <c r="BP776" s="3"/>
      <c r="BQ776" s="3"/>
      <c r="BR776" s="3"/>
    </row>
    <row r="777" spans="18:70" x14ac:dyDescent="0.4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J777" s="66"/>
      <c r="BP777" s="3"/>
      <c r="BQ777" s="3"/>
      <c r="BR777" s="3"/>
    </row>
    <row r="778" spans="18:70" x14ac:dyDescent="0.4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J778" s="66"/>
      <c r="BP778" s="3"/>
      <c r="BQ778" s="3"/>
      <c r="BR778" s="3"/>
    </row>
    <row r="779" spans="18:70" x14ac:dyDescent="0.4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J779" s="66"/>
      <c r="BP779" s="3"/>
      <c r="BQ779" s="3"/>
      <c r="BR779" s="3"/>
    </row>
    <row r="780" spans="18:70" x14ac:dyDescent="0.4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J780" s="66"/>
      <c r="BP780" s="3"/>
      <c r="BQ780" s="3"/>
      <c r="BR780" s="3"/>
    </row>
    <row r="781" spans="18:70" x14ac:dyDescent="0.4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J781" s="66"/>
      <c r="BP781" s="3"/>
      <c r="BQ781" s="3"/>
      <c r="BR781" s="3"/>
    </row>
    <row r="782" spans="18:70" x14ac:dyDescent="0.4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J782" s="66"/>
      <c r="BP782" s="3"/>
      <c r="BQ782" s="3"/>
      <c r="BR782" s="3"/>
    </row>
    <row r="783" spans="18:70" x14ac:dyDescent="0.4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J783" s="66"/>
      <c r="BP783" s="3"/>
      <c r="BQ783" s="3"/>
      <c r="BR783" s="3"/>
    </row>
    <row r="784" spans="18:70" x14ac:dyDescent="0.4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J784" s="66"/>
      <c r="BP784" s="3"/>
      <c r="BQ784" s="3"/>
      <c r="BR784" s="3"/>
    </row>
    <row r="785" spans="18:70" x14ac:dyDescent="0.4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J785" s="66"/>
      <c r="BP785" s="3"/>
      <c r="BQ785" s="3"/>
      <c r="BR785" s="3"/>
    </row>
    <row r="786" spans="18:70" x14ac:dyDescent="0.4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J786" s="66"/>
      <c r="BP786" s="3"/>
      <c r="BQ786" s="3"/>
      <c r="BR786" s="3"/>
    </row>
    <row r="787" spans="18:70" x14ac:dyDescent="0.4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J787" s="66"/>
      <c r="BP787" s="3"/>
      <c r="BQ787" s="3"/>
      <c r="BR787" s="3"/>
    </row>
    <row r="788" spans="18:70" x14ac:dyDescent="0.4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J788" s="66"/>
      <c r="BP788" s="3"/>
      <c r="BQ788" s="3"/>
      <c r="BR788" s="3"/>
    </row>
    <row r="789" spans="18:70" x14ac:dyDescent="0.4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J789" s="66"/>
      <c r="BP789" s="3"/>
      <c r="BQ789" s="3"/>
      <c r="BR789" s="3"/>
    </row>
    <row r="790" spans="18:70" x14ac:dyDescent="0.4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J790" s="66"/>
      <c r="BP790" s="3"/>
      <c r="BQ790" s="3"/>
      <c r="BR790" s="3"/>
    </row>
    <row r="791" spans="18:70" x14ac:dyDescent="0.4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J791" s="66"/>
      <c r="BP791" s="3"/>
      <c r="BQ791" s="3"/>
      <c r="BR791" s="3"/>
    </row>
    <row r="792" spans="18:70" x14ac:dyDescent="0.4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J792" s="66"/>
      <c r="BP792" s="3"/>
      <c r="BQ792" s="3"/>
      <c r="BR792" s="3"/>
    </row>
    <row r="793" spans="18:70" x14ac:dyDescent="0.4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J793" s="66"/>
      <c r="BP793" s="3"/>
      <c r="BQ793" s="3"/>
      <c r="BR793" s="3"/>
    </row>
    <row r="794" spans="18:70" x14ac:dyDescent="0.4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J794" s="66"/>
      <c r="BP794" s="3"/>
      <c r="BQ794" s="3"/>
      <c r="BR794" s="3"/>
    </row>
    <row r="795" spans="18:70" x14ac:dyDescent="0.4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J795" s="66"/>
      <c r="BP795" s="3"/>
      <c r="BQ795" s="3"/>
      <c r="BR795" s="3"/>
    </row>
    <row r="796" spans="18:70" x14ac:dyDescent="0.4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J796" s="66"/>
      <c r="BP796" s="3"/>
      <c r="BQ796" s="3"/>
      <c r="BR796" s="3"/>
    </row>
    <row r="797" spans="18:70" x14ac:dyDescent="0.4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J797" s="66"/>
      <c r="BP797" s="3"/>
      <c r="BQ797" s="3"/>
      <c r="BR797" s="3"/>
    </row>
    <row r="798" spans="18:70" x14ac:dyDescent="0.4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J798" s="66"/>
      <c r="BP798" s="3"/>
      <c r="BQ798" s="3"/>
      <c r="BR798" s="3"/>
    </row>
    <row r="799" spans="18:70" x14ac:dyDescent="0.4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J799" s="66"/>
      <c r="BP799" s="3"/>
      <c r="BQ799" s="3"/>
      <c r="BR799" s="3"/>
    </row>
    <row r="800" spans="18:70" x14ac:dyDescent="0.4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J800" s="66"/>
      <c r="BP800" s="3"/>
      <c r="BQ800" s="3"/>
      <c r="BR800" s="3"/>
    </row>
    <row r="801" spans="18:70" x14ac:dyDescent="0.4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J801" s="66"/>
      <c r="BP801" s="3"/>
      <c r="BQ801" s="3"/>
      <c r="BR801" s="3"/>
    </row>
    <row r="802" spans="18:70" x14ac:dyDescent="0.4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J802" s="66"/>
      <c r="BP802" s="3"/>
      <c r="BQ802" s="3"/>
      <c r="BR802" s="3"/>
    </row>
    <row r="803" spans="18:70" x14ac:dyDescent="0.4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J803" s="66"/>
      <c r="BP803" s="3"/>
      <c r="BQ803" s="3"/>
      <c r="BR803" s="3"/>
    </row>
    <row r="804" spans="18:70" x14ac:dyDescent="0.4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J804" s="66"/>
      <c r="BP804" s="3"/>
      <c r="BQ804" s="3"/>
      <c r="BR804" s="3"/>
    </row>
    <row r="805" spans="18:70" x14ac:dyDescent="0.4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J805" s="66"/>
      <c r="BP805" s="3"/>
      <c r="BQ805" s="3"/>
      <c r="BR805" s="3"/>
    </row>
    <row r="806" spans="18:70" x14ac:dyDescent="0.4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J806" s="66"/>
      <c r="BP806" s="3"/>
      <c r="BQ806" s="3"/>
      <c r="BR806" s="3"/>
    </row>
    <row r="807" spans="18:70" x14ac:dyDescent="0.4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J807" s="66"/>
      <c r="BP807" s="3"/>
      <c r="BQ807" s="3"/>
      <c r="BR807" s="3"/>
    </row>
    <row r="808" spans="18:70" x14ac:dyDescent="0.4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J808" s="66"/>
      <c r="BP808" s="3"/>
      <c r="BQ808" s="3"/>
      <c r="BR808" s="3"/>
    </row>
    <row r="809" spans="18:70" x14ac:dyDescent="0.4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J809" s="66"/>
      <c r="BP809" s="3"/>
      <c r="BQ809" s="3"/>
      <c r="BR809" s="3"/>
    </row>
    <row r="810" spans="18:70" x14ac:dyDescent="0.4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J810" s="66"/>
      <c r="BP810" s="3"/>
      <c r="BQ810" s="3"/>
      <c r="BR810" s="3"/>
    </row>
    <row r="811" spans="18:70" x14ac:dyDescent="0.4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J811" s="66"/>
      <c r="BP811" s="3"/>
      <c r="BQ811" s="3"/>
      <c r="BR811" s="3"/>
    </row>
    <row r="812" spans="18:70" x14ac:dyDescent="0.4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J812" s="66"/>
      <c r="BP812" s="3"/>
      <c r="BQ812" s="3"/>
      <c r="BR812" s="3"/>
    </row>
    <row r="813" spans="18:70" x14ac:dyDescent="0.4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J813" s="66"/>
      <c r="BP813" s="3"/>
      <c r="BQ813" s="3"/>
      <c r="BR813" s="3"/>
    </row>
    <row r="814" spans="18:70" x14ac:dyDescent="0.4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J814" s="66"/>
      <c r="BP814" s="3"/>
      <c r="BQ814" s="3"/>
      <c r="BR814" s="3"/>
    </row>
    <row r="815" spans="18:70" x14ac:dyDescent="0.4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J815" s="66"/>
      <c r="BP815" s="3"/>
      <c r="BQ815" s="3"/>
      <c r="BR815" s="3"/>
    </row>
    <row r="816" spans="18:70" x14ac:dyDescent="0.4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J816" s="66"/>
      <c r="BP816" s="3"/>
      <c r="BQ816" s="3"/>
      <c r="BR816" s="3"/>
    </row>
    <row r="817" spans="18:70" x14ac:dyDescent="0.4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J817" s="66"/>
      <c r="BP817" s="3"/>
      <c r="BQ817" s="3"/>
      <c r="BR817" s="3"/>
    </row>
    <row r="818" spans="18:70" x14ac:dyDescent="0.4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J818" s="66"/>
      <c r="BP818" s="3"/>
      <c r="BQ818" s="3"/>
      <c r="BR818" s="3"/>
    </row>
    <row r="819" spans="18:70" x14ac:dyDescent="0.4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J819" s="66"/>
      <c r="BP819" s="3"/>
      <c r="BQ819" s="3"/>
      <c r="BR819" s="3"/>
    </row>
    <row r="820" spans="18:70" x14ac:dyDescent="0.4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J820" s="66"/>
      <c r="BP820" s="3"/>
      <c r="BQ820" s="3"/>
      <c r="BR820" s="3"/>
    </row>
    <row r="821" spans="18:70" x14ac:dyDescent="0.4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J821" s="66"/>
      <c r="BP821" s="3"/>
      <c r="BQ821" s="3"/>
      <c r="BR821" s="3"/>
    </row>
    <row r="822" spans="18:70" x14ac:dyDescent="0.4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J822" s="66"/>
      <c r="BP822" s="3"/>
      <c r="BQ822" s="3"/>
      <c r="BR822" s="3"/>
    </row>
    <row r="823" spans="18:70" x14ac:dyDescent="0.4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J823" s="66"/>
      <c r="BP823" s="3"/>
      <c r="BQ823" s="3"/>
      <c r="BR823" s="3"/>
    </row>
    <row r="824" spans="18:70" x14ac:dyDescent="0.4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J824" s="66"/>
      <c r="BP824" s="3"/>
      <c r="BQ824" s="3"/>
      <c r="BR824" s="3"/>
    </row>
    <row r="825" spans="18:70" x14ac:dyDescent="0.4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J825" s="66"/>
      <c r="BP825" s="3"/>
      <c r="BQ825" s="3"/>
      <c r="BR825" s="3"/>
    </row>
    <row r="826" spans="18:70" x14ac:dyDescent="0.4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J826" s="66"/>
      <c r="BP826" s="3"/>
      <c r="BQ826" s="3"/>
      <c r="BR826" s="3"/>
    </row>
    <row r="827" spans="18:70" x14ac:dyDescent="0.4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J827" s="66"/>
      <c r="BP827" s="3"/>
      <c r="BQ827" s="3"/>
      <c r="BR827" s="3"/>
    </row>
    <row r="828" spans="18:70" x14ac:dyDescent="0.4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J828" s="66"/>
      <c r="BP828" s="3"/>
      <c r="BQ828" s="3"/>
      <c r="BR828" s="3"/>
    </row>
    <row r="829" spans="18:70" x14ac:dyDescent="0.4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J829" s="66"/>
      <c r="BP829" s="3"/>
      <c r="BQ829" s="3"/>
      <c r="BR829" s="3"/>
    </row>
    <row r="830" spans="18:70" x14ac:dyDescent="0.4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J830" s="66"/>
      <c r="BP830" s="3"/>
      <c r="BQ830" s="3"/>
      <c r="BR830" s="3"/>
    </row>
    <row r="831" spans="18:70" x14ac:dyDescent="0.4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J831" s="66"/>
      <c r="BP831" s="3"/>
      <c r="BQ831" s="3"/>
      <c r="BR831" s="3"/>
    </row>
    <row r="832" spans="18:70" x14ac:dyDescent="0.4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J832" s="66"/>
      <c r="BP832" s="3"/>
      <c r="BQ832" s="3"/>
      <c r="BR832" s="3"/>
    </row>
    <row r="833" spans="18:70" x14ac:dyDescent="0.4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J833" s="66"/>
      <c r="BP833" s="3"/>
      <c r="BQ833" s="3"/>
      <c r="BR833" s="3"/>
    </row>
    <row r="834" spans="18:70" x14ac:dyDescent="0.4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J834" s="66"/>
      <c r="BP834" s="3"/>
      <c r="BQ834" s="3"/>
      <c r="BR834" s="3"/>
    </row>
    <row r="835" spans="18:70" x14ac:dyDescent="0.4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J835" s="66"/>
      <c r="BP835" s="3"/>
      <c r="BQ835" s="3"/>
      <c r="BR835" s="3"/>
    </row>
    <row r="836" spans="18:70" x14ac:dyDescent="0.4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J836" s="66"/>
      <c r="BP836" s="3"/>
      <c r="BQ836" s="3"/>
      <c r="BR836" s="3"/>
    </row>
    <row r="837" spans="18:70" x14ac:dyDescent="0.4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J837" s="66"/>
      <c r="BP837" s="3"/>
      <c r="BQ837" s="3"/>
      <c r="BR837" s="3"/>
    </row>
    <row r="838" spans="18:70" x14ac:dyDescent="0.4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J838" s="66"/>
      <c r="BP838" s="3"/>
      <c r="BQ838" s="3"/>
      <c r="BR838" s="3"/>
    </row>
    <row r="839" spans="18:70" x14ac:dyDescent="0.4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J839" s="66"/>
      <c r="BP839" s="3"/>
      <c r="BQ839" s="3"/>
      <c r="BR839" s="3"/>
    </row>
    <row r="840" spans="18:70" x14ac:dyDescent="0.4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J840" s="66"/>
      <c r="BP840" s="3"/>
      <c r="BQ840" s="3"/>
      <c r="BR840" s="3"/>
    </row>
    <row r="841" spans="18:70" x14ac:dyDescent="0.4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J841" s="66"/>
      <c r="BP841" s="3"/>
      <c r="BQ841" s="3"/>
      <c r="BR841" s="3"/>
    </row>
    <row r="842" spans="18:70" x14ac:dyDescent="0.4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J842" s="66"/>
      <c r="BP842" s="3"/>
      <c r="BQ842" s="3"/>
      <c r="BR842" s="3"/>
    </row>
    <row r="843" spans="18:70" x14ac:dyDescent="0.4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J843" s="66"/>
      <c r="BP843" s="3"/>
      <c r="BQ843" s="3"/>
      <c r="BR843" s="3"/>
    </row>
    <row r="844" spans="18:70" x14ac:dyDescent="0.4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J844" s="66"/>
      <c r="BP844" s="3"/>
      <c r="BQ844" s="3"/>
      <c r="BR844" s="3"/>
    </row>
    <row r="845" spans="18:70" x14ac:dyDescent="0.4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J845" s="66"/>
      <c r="BP845" s="3"/>
      <c r="BQ845" s="3"/>
      <c r="BR845" s="3"/>
    </row>
    <row r="846" spans="18:70" x14ac:dyDescent="0.4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J846" s="66"/>
      <c r="BP846" s="3"/>
      <c r="BQ846" s="3"/>
      <c r="BR846" s="3"/>
    </row>
    <row r="847" spans="18:70" x14ac:dyDescent="0.4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J847" s="66"/>
      <c r="BP847" s="3"/>
      <c r="BQ847" s="3"/>
      <c r="BR847" s="3"/>
    </row>
    <row r="848" spans="18:70" x14ac:dyDescent="0.4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J848" s="66"/>
      <c r="BP848" s="3"/>
      <c r="BQ848" s="3"/>
      <c r="BR848" s="3"/>
    </row>
    <row r="849" spans="18:70" x14ac:dyDescent="0.4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J849" s="66"/>
      <c r="BP849" s="3"/>
      <c r="BQ849" s="3"/>
      <c r="BR849" s="3"/>
    </row>
    <row r="850" spans="18:70" x14ac:dyDescent="0.4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J850" s="66"/>
      <c r="BP850" s="3"/>
      <c r="BQ850" s="3"/>
      <c r="BR850" s="3"/>
    </row>
    <row r="851" spans="18:70" x14ac:dyDescent="0.4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J851" s="66"/>
      <c r="BP851" s="3"/>
      <c r="BQ851" s="3"/>
      <c r="BR851" s="3"/>
    </row>
    <row r="852" spans="18:70" x14ac:dyDescent="0.4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J852" s="66"/>
      <c r="BP852" s="3"/>
      <c r="BQ852" s="3"/>
      <c r="BR852" s="3"/>
    </row>
    <row r="853" spans="18:70" x14ac:dyDescent="0.4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J853" s="66"/>
      <c r="BP853" s="3"/>
      <c r="BQ853" s="3"/>
      <c r="BR853" s="3"/>
    </row>
    <row r="854" spans="18:70" x14ac:dyDescent="0.4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J854" s="66"/>
      <c r="BP854" s="3"/>
      <c r="BQ854" s="3"/>
      <c r="BR854" s="3"/>
    </row>
    <row r="855" spans="18:70" x14ac:dyDescent="0.4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J855" s="66"/>
      <c r="BP855" s="3"/>
      <c r="BQ855" s="3"/>
      <c r="BR855" s="3"/>
    </row>
    <row r="856" spans="18:70" x14ac:dyDescent="0.4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J856" s="66"/>
      <c r="BP856" s="3"/>
      <c r="BQ856" s="3"/>
      <c r="BR856" s="3"/>
    </row>
    <row r="857" spans="18:70" x14ac:dyDescent="0.4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J857" s="66"/>
      <c r="BP857" s="3"/>
      <c r="BQ857" s="3"/>
      <c r="BR857" s="3"/>
    </row>
    <row r="858" spans="18:70" x14ac:dyDescent="0.4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J858" s="66"/>
      <c r="BP858" s="3"/>
      <c r="BQ858" s="3"/>
      <c r="BR858" s="3"/>
    </row>
    <row r="859" spans="18:70" x14ac:dyDescent="0.4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J859" s="66"/>
      <c r="BP859" s="3"/>
      <c r="BQ859" s="3"/>
      <c r="BR859" s="3"/>
    </row>
    <row r="860" spans="18:70" x14ac:dyDescent="0.4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J860" s="66"/>
      <c r="BP860" s="3"/>
      <c r="BQ860" s="3"/>
      <c r="BR860" s="3"/>
    </row>
    <row r="861" spans="18:70" x14ac:dyDescent="0.4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J861" s="66"/>
      <c r="BP861" s="3"/>
      <c r="BQ861" s="3"/>
      <c r="BR861" s="3"/>
    </row>
    <row r="862" spans="18:70" x14ac:dyDescent="0.4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J862" s="66"/>
      <c r="BP862" s="3"/>
      <c r="BQ862" s="3"/>
      <c r="BR862" s="3"/>
    </row>
    <row r="863" spans="18:70" x14ac:dyDescent="0.4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J863" s="66"/>
      <c r="BP863" s="3"/>
      <c r="BQ863" s="3"/>
      <c r="BR863" s="3"/>
    </row>
    <row r="864" spans="18:70" x14ac:dyDescent="0.4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J864" s="66"/>
      <c r="BP864" s="3"/>
      <c r="BQ864" s="3"/>
      <c r="BR864" s="3"/>
    </row>
    <row r="865" spans="18:70" x14ac:dyDescent="0.4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J865" s="66"/>
      <c r="BP865" s="3"/>
      <c r="BQ865" s="3"/>
      <c r="BR865" s="3"/>
    </row>
    <row r="866" spans="18:70" x14ac:dyDescent="0.4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J866" s="66"/>
      <c r="BP866" s="3"/>
      <c r="BQ866" s="3"/>
      <c r="BR866" s="3"/>
    </row>
    <row r="867" spans="18:70" x14ac:dyDescent="0.4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J867" s="66"/>
      <c r="BP867" s="3"/>
      <c r="BQ867" s="3"/>
      <c r="BR867" s="3"/>
    </row>
    <row r="868" spans="18:70" x14ac:dyDescent="0.4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J868" s="66"/>
      <c r="BP868" s="3"/>
      <c r="BQ868" s="3"/>
      <c r="BR868" s="3"/>
    </row>
    <row r="869" spans="18:70" x14ac:dyDescent="0.4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J869" s="66"/>
      <c r="BP869" s="3"/>
      <c r="BQ869" s="3"/>
      <c r="BR869" s="3"/>
    </row>
    <row r="870" spans="18:70" x14ac:dyDescent="0.4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J870" s="66"/>
      <c r="BP870" s="3"/>
      <c r="BQ870" s="3"/>
      <c r="BR870" s="3"/>
    </row>
    <row r="871" spans="18:70" x14ac:dyDescent="0.4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J871" s="66"/>
      <c r="BP871" s="3"/>
      <c r="BQ871" s="3"/>
      <c r="BR871" s="3"/>
    </row>
    <row r="872" spans="18:70" x14ac:dyDescent="0.4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J872" s="66"/>
      <c r="BP872" s="3"/>
      <c r="BQ872" s="3"/>
      <c r="BR872" s="3"/>
    </row>
    <row r="873" spans="18:70" x14ac:dyDescent="0.4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J873" s="66"/>
      <c r="BP873" s="3"/>
      <c r="BQ873" s="3"/>
      <c r="BR873" s="3"/>
    </row>
    <row r="874" spans="18:70" x14ac:dyDescent="0.4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J874" s="66"/>
      <c r="BP874" s="3"/>
      <c r="BQ874" s="3"/>
      <c r="BR874" s="3"/>
    </row>
    <row r="875" spans="18:70" x14ac:dyDescent="0.4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J875" s="66"/>
      <c r="BP875" s="3"/>
      <c r="BQ875" s="3"/>
      <c r="BR875" s="3"/>
    </row>
    <row r="876" spans="18:70" x14ac:dyDescent="0.4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J876" s="66"/>
      <c r="BP876" s="3"/>
      <c r="BQ876" s="3"/>
      <c r="BR876" s="3"/>
    </row>
    <row r="877" spans="18:70" x14ac:dyDescent="0.4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J877" s="66"/>
      <c r="BP877" s="3"/>
      <c r="BQ877" s="3"/>
      <c r="BR877" s="3"/>
    </row>
    <row r="878" spans="18:70" x14ac:dyDescent="0.4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J878" s="66"/>
      <c r="BP878" s="3"/>
      <c r="BQ878" s="3"/>
      <c r="BR878" s="3"/>
    </row>
    <row r="879" spans="18:70" x14ac:dyDescent="0.4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J879" s="66"/>
      <c r="BP879" s="3"/>
      <c r="BQ879" s="3"/>
      <c r="BR879" s="3"/>
    </row>
    <row r="880" spans="18:70" x14ac:dyDescent="0.4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J880" s="66"/>
      <c r="BP880" s="3"/>
      <c r="BQ880" s="3"/>
      <c r="BR880" s="3"/>
    </row>
    <row r="881" spans="18:70" x14ac:dyDescent="0.4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J881" s="66"/>
      <c r="BP881" s="3"/>
      <c r="BQ881" s="3"/>
      <c r="BR881" s="3"/>
    </row>
    <row r="882" spans="18:70" x14ac:dyDescent="0.4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J882" s="66"/>
      <c r="BP882" s="3"/>
      <c r="BQ882" s="3"/>
      <c r="BR882" s="3"/>
    </row>
    <row r="883" spans="18:70" x14ac:dyDescent="0.4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J883" s="66"/>
      <c r="BP883" s="3"/>
      <c r="BQ883" s="3"/>
      <c r="BR883" s="3"/>
    </row>
    <row r="884" spans="18:70" x14ac:dyDescent="0.4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J884" s="66"/>
      <c r="BP884" s="3"/>
      <c r="BQ884" s="3"/>
      <c r="BR884" s="3"/>
    </row>
    <row r="885" spans="18:70" x14ac:dyDescent="0.4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J885" s="66"/>
      <c r="BP885" s="3"/>
      <c r="BQ885" s="3"/>
      <c r="BR885" s="3"/>
    </row>
    <row r="886" spans="18:70" x14ac:dyDescent="0.4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J886" s="66"/>
      <c r="BP886" s="3"/>
      <c r="BQ886" s="3"/>
      <c r="BR886" s="3"/>
    </row>
    <row r="887" spans="18:70" x14ac:dyDescent="0.4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J887" s="66"/>
      <c r="BP887" s="3"/>
      <c r="BQ887" s="3"/>
      <c r="BR887" s="3"/>
    </row>
    <row r="888" spans="18:70" x14ac:dyDescent="0.4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J888" s="66"/>
      <c r="BP888" s="3"/>
      <c r="BQ888" s="3"/>
      <c r="BR888" s="3"/>
    </row>
    <row r="889" spans="18:70" x14ac:dyDescent="0.4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J889" s="66"/>
      <c r="BP889" s="3"/>
      <c r="BQ889" s="3"/>
      <c r="BR889" s="3"/>
    </row>
    <row r="890" spans="18:70" x14ac:dyDescent="0.4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J890" s="66"/>
      <c r="BP890" s="3"/>
      <c r="BQ890" s="3"/>
      <c r="BR890" s="3"/>
    </row>
    <row r="891" spans="18:70" x14ac:dyDescent="0.4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J891" s="66"/>
      <c r="BP891" s="3"/>
      <c r="BQ891" s="3"/>
      <c r="BR891" s="3"/>
    </row>
    <row r="892" spans="18:70" x14ac:dyDescent="0.4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J892" s="66"/>
      <c r="BP892" s="3"/>
      <c r="BQ892" s="3"/>
      <c r="BR892" s="3"/>
    </row>
    <row r="893" spans="18:70" x14ac:dyDescent="0.4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J893" s="66"/>
      <c r="BP893" s="3"/>
      <c r="BQ893" s="3"/>
      <c r="BR893" s="3"/>
    </row>
    <row r="894" spans="18:70" x14ac:dyDescent="0.4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J894" s="66"/>
      <c r="BP894" s="3"/>
      <c r="BQ894" s="3"/>
      <c r="BR894" s="3"/>
    </row>
    <row r="895" spans="18:70" x14ac:dyDescent="0.4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J895" s="66"/>
      <c r="BP895" s="3"/>
      <c r="BQ895" s="3"/>
      <c r="BR895" s="3"/>
    </row>
    <row r="896" spans="18:70" x14ac:dyDescent="0.4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J896" s="66"/>
      <c r="BP896" s="3"/>
      <c r="BQ896" s="3"/>
      <c r="BR896" s="3"/>
    </row>
    <row r="897" spans="18:70" x14ac:dyDescent="0.4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J897" s="66"/>
      <c r="BP897" s="3"/>
      <c r="BQ897" s="3"/>
      <c r="BR897" s="3"/>
    </row>
    <row r="898" spans="18:70" x14ac:dyDescent="0.4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J898" s="66"/>
      <c r="BP898" s="3"/>
      <c r="BQ898" s="3"/>
      <c r="BR898" s="3"/>
    </row>
    <row r="899" spans="18:70" x14ac:dyDescent="0.4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J899" s="66"/>
      <c r="BP899" s="3"/>
      <c r="BQ899" s="3"/>
      <c r="BR899" s="3"/>
    </row>
    <row r="900" spans="18:70" x14ac:dyDescent="0.4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J900" s="66"/>
      <c r="BP900" s="3"/>
      <c r="BQ900" s="3"/>
      <c r="BR900" s="3"/>
    </row>
    <row r="901" spans="18:70" x14ac:dyDescent="0.4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J901" s="66"/>
      <c r="BP901" s="3"/>
      <c r="BQ901" s="3"/>
      <c r="BR901" s="3"/>
    </row>
    <row r="902" spans="18:70" x14ac:dyDescent="0.4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J902" s="66"/>
      <c r="BP902" s="3"/>
      <c r="BQ902" s="3"/>
      <c r="BR902" s="3"/>
    </row>
    <row r="903" spans="18:70" x14ac:dyDescent="0.4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J903" s="66"/>
      <c r="BP903" s="3"/>
      <c r="BQ903" s="3"/>
      <c r="BR903" s="3"/>
    </row>
    <row r="904" spans="18:70" x14ac:dyDescent="0.4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J904" s="66"/>
      <c r="BP904" s="3"/>
      <c r="BQ904" s="3"/>
      <c r="BR904" s="3"/>
    </row>
    <row r="905" spans="18:70" x14ac:dyDescent="0.4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J905" s="66"/>
      <c r="BP905" s="3"/>
      <c r="BQ905" s="3"/>
      <c r="BR905" s="3"/>
    </row>
    <row r="906" spans="18:70" x14ac:dyDescent="0.4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J906" s="66"/>
      <c r="BP906" s="3"/>
      <c r="BQ906" s="3"/>
      <c r="BR906" s="3"/>
    </row>
    <row r="907" spans="18:70" x14ac:dyDescent="0.4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J907" s="66"/>
      <c r="BP907" s="3"/>
      <c r="BQ907" s="3"/>
      <c r="BR907" s="3"/>
    </row>
    <row r="908" spans="18:70" x14ac:dyDescent="0.4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J908" s="66"/>
      <c r="BP908" s="3"/>
      <c r="BQ908" s="3"/>
      <c r="BR908" s="3"/>
    </row>
    <row r="909" spans="18:70" x14ac:dyDescent="0.4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J909" s="66"/>
      <c r="BP909" s="3"/>
      <c r="BQ909" s="3"/>
      <c r="BR909" s="3"/>
    </row>
    <row r="910" spans="18:70" x14ac:dyDescent="0.4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J910" s="66"/>
      <c r="BP910" s="3"/>
      <c r="BQ910" s="3"/>
      <c r="BR910" s="3"/>
    </row>
    <row r="911" spans="18:70" x14ac:dyDescent="0.4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J911" s="66"/>
      <c r="BP911" s="3"/>
      <c r="BQ911" s="3"/>
      <c r="BR911" s="3"/>
    </row>
    <row r="912" spans="18:70" x14ac:dyDescent="0.4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J912" s="66"/>
      <c r="BP912" s="3"/>
      <c r="BQ912" s="3"/>
      <c r="BR912" s="3"/>
    </row>
    <row r="913" spans="18:70" x14ac:dyDescent="0.4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J913" s="66"/>
      <c r="BP913" s="3"/>
      <c r="BQ913" s="3"/>
      <c r="BR913" s="3"/>
    </row>
    <row r="914" spans="18:70" x14ac:dyDescent="0.4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J914" s="66"/>
      <c r="BP914" s="3"/>
      <c r="BQ914" s="3"/>
      <c r="BR914" s="3"/>
    </row>
    <row r="915" spans="18:70" x14ac:dyDescent="0.4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J915" s="66"/>
      <c r="BP915" s="3"/>
      <c r="BQ915" s="3"/>
      <c r="BR915" s="3"/>
    </row>
    <row r="916" spans="18:70" x14ac:dyDescent="0.4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J916" s="66"/>
      <c r="BP916" s="3"/>
      <c r="BQ916" s="3"/>
      <c r="BR916" s="3"/>
    </row>
    <row r="917" spans="18:70" x14ac:dyDescent="0.4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  <c r="BJ917" s="66"/>
      <c r="BP917" s="3"/>
      <c r="BQ917" s="3"/>
      <c r="BR917" s="3"/>
    </row>
    <row r="918" spans="18:70" x14ac:dyDescent="0.4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  <c r="BJ918" s="66"/>
      <c r="BP918" s="3"/>
      <c r="BQ918" s="3"/>
      <c r="BR918" s="3"/>
    </row>
    <row r="919" spans="18:70" x14ac:dyDescent="0.4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  <c r="BJ919" s="66"/>
      <c r="BP919" s="3"/>
      <c r="BQ919" s="3"/>
      <c r="BR919" s="3"/>
    </row>
    <row r="920" spans="18:70" x14ac:dyDescent="0.4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  <c r="BJ920" s="66"/>
      <c r="BP920" s="3"/>
      <c r="BQ920" s="3"/>
      <c r="BR920" s="3"/>
    </row>
    <row r="921" spans="18:70" x14ac:dyDescent="0.4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  <c r="BJ921" s="66"/>
      <c r="BP921" s="3"/>
      <c r="BQ921" s="3"/>
      <c r="BR921" s="3"/>
    </row>
    <row r="922" spans="18:70" x14ac:dyDescent="0.4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  <c r="BJ922" s="66"/>
      <c r="BP922" s="3"/>
      <c r="BQ922" s="3"/>
      <c r="BR922" s="3"/>
    </row>
    <row r="923" spans="18:70" x14ac:dyDescent="0.4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  <c r="BJ923" s="66"/>
      <c r="BP923" s="3"/>
      <c r="BQ923" s="3"/>
      <c r="BR923" s="3"/>
    </row>
    <row r="924" spans="18:70" x14ac:dyDescent="0.4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  <c r="BJ924" s="66"/>
      <c r="BP924" s="3"/>
      <c r="BQ924" s="3"/>
      <c r="BR924" s="3"/>
    </row>
    <row r="925" spans="18:70" x14ac:dyDescent="0.4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  <c r="BJ925" s="66"/>
      <c r="BP925" s="3"/>
      <c r="BQ925" s="3"/>
      <c r="BR925" s="3"/>
    </row>
    <row r="926" spans="18:70" x14ac:dyDescent="0.4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  <c r="BJ926" s="66"/>
      <c r="BP926" s="3"/>
      <c r="BQ926" s="3"/>
      <c r="BR926" s="3"/>
    </row>
    <row r="927" spans="18:70" x14ac:dyDescent="0.4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  <c r="BJ927" s="66"/>
      <c r="BP927" s="3"/>
      <c r="BQ927" s="3"/>
      <c r="BR927" s="3"/>
    </row>
    <row r="928" spans="18:70" x14ac:dyDescent="0.4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  <c r="BJ928" s="66"/>
      <c r="BP928" s="3"/>
      <c r="BQ928" s="3"/>
      <c r="BR928" s="3"/>
    </row>
    <row r="929" spans="18:70" x14ac:dyDescent="0.4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  <c r="BJ929" s="66"/>
      <c r="BP929" s="3"/>
      <c r="BQ929" s="3"/>
      <c r="BR929" s="3"/>
    </row>
    <row r="930" spans="18:70" x14ac:dyDescent="0.4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  <c r="BJ930" s="66"/>
      <c r="BP930" s="3"/>
      <c r="BQ930" s="3"/>
      <c r="BR930" s="3"/>
    </row>
    <row r="931" spans="18:70" x14ac:dyDescent="0.4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  <c r="BJ931" s="66"/>
      <c r="BP931" s="3"/>
      <c r="BQ931" s="3"/>
      <c r="BR931" s="3"/>
    </row>
    <row r="932" spans="18:70" x14ac:dyDescent="0.4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  <c r="BJ932" s="66"/>
      <c r="BP932" s="3"/>
      <c r="BQ932" s="3"/>
      <c r="BR932" s="3"/>
    </row>
    <row r="933" spans="18:70" x14ac:dyDescent="0.4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  <c r="BJ933" s="66"/>
      <c r="BP933" s="3"/>
      <c r="BQ933" s="3"/>
      <c r="BR933" s="3"/>
    </row>
    <row r="934" spans="18:70" x14ac:dyDescent="0.4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  <c r="BJ934" s="66"/>
      <c r="BP934" s="3"/>
      <c r="BQ934" s="3"/>
      <c r="BR934" s="3"/>
    </row>
    <row r="935" spans="18:70" x14ac:dyDescent="0.4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  <c r="BJ935" s="66"/>
      <c r="BP935" s="3"/>
      <c r="BQ935" s="3"/>
      <c r="BR935" s="3"/>
    </row>
    <row r="936" spans="18:70" x14ac:dyDescent="0.4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  <c r="BJ936" s="66"/>
      <c r="BP936" s="3"/>
      <c r="BQ936" s="3"/>
      <c r="BR936" s="3"/>
    </row>
    <row r="937" spans="18:70" x14ac:dyDescent="0.4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  <c r="BJ937" s="66"/>
      <c r="BP937" s="3"/>
      <c r="BQ937" s="3"/>
      <c r="BR937" s="3"/>
    </row>
    <row r="938" spans="18:70" x14ac:dyDescent="0.4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  <c r="BJ938" s="66"/>
      <c r="BP938" s="3"/>
      <c r="BQ938" s="3"/>
      <c r="BR938" s="3"/>
    </row>
    <row r="939" spans="18:70" x14ac:dyDescent="0.4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  <c r="BJ939" s="66"/>
      <c r="BP939" s="3"/>
      <c r="BQ939" s="3"/>
      <c r="BR939" s="3"/>
    </row>
    <row r="940" spans="18:70" x14ac:dyDescent="0.4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  <c r="BJ940" s="66"/>
      <c r="BP940" s="3"/>
      <c r="BQ940" s="3"/>
      <c r="BR940" s="3"/>
    </row>
    <row r="941" spans="18:70" x14ac:dyDescent="0.4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  <c r="BJ941" s="66"/>
      <c r="BP941" s="3"/>
      <c r="BQ941" s="3"/>
      <c r="BR941" s="3"/>
    </row>
    <row r="942" spans="18:70" x14ac:dyDescent="0.4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  <c r="BJ942" s="66"/>
      <c r="BP942" s="3"/>
      <c r="BQ942" s="3"/>
      <c r="BR942" s="3"/>
    </row>
    <row r="943" spans="18:70" x14ac:dyDescent="0.4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  <c r="BJ943" s="66"/>
      <c r="BP943" s="3"/>
      <c r="BQ943" s="3"/>
      <c r="BR943" s="3"/>
    </row>
    <row r="944" spans="18:70" x14ac:dyDescent="0.4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  <c r="BJ944" s="66"/>
      <c r="BP944" s="3"/>
      <c r="BQ944" s="3"/>
      <c r="BR944" s="3"/>
    </row>
    <row r="945" spans="18:70" x14ac:dyDescent="0.4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  <c r="BJ945" s="66"/>
      <c r="BP945" s="3"/>
      <c r="BQ945" s="3"/>
      <c r="BR945" s="3"/>
    </row>
    <row r="946" spans="18:70" x14ac:dyDescent="0.4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  <c r="BJ946" s="66"/>
      <c r="BP946" s="3"/>
      <c r="BQ946" s="3"/>
      <c r="BR946" s="3"/>
    </row>
    <row r="947" spans="18:70" x14ac:dyDescent="0.4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  <c r="BJ947" s="66"/>
      <c r="BP947" s="3"/>
      <c r="BQ947" s="3"/>
      <c r="BR947" s="3"/>
    </row>
    <row r="948" spans="18:70" x14ac:dyDescent="0.4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  <c r="BJ948" s="66"/>
      <c r="BP948" s="3"/>
      <c r="BQ948" s="3"/>
      <c r="BR948" s="3"/>
    </row>
    <row r="949" spans="18:70" x14ac:dyDescent="0.4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  <c r="BJ949" s="66"/>
      <c r="BP949" s="3"/>
      <c r="BQ949" s="3"/>
      <c r="BR949" s="3"/>
    </row>
    <row r="950" spans="18:70" x14ac:dyDescent="0.4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  <c r="BJ950" s="66"/>
      <c r="BP950" s="3"/>
      <c r="BQ950" s="3"/>
      <c r="BR950" s="3"/>
    </row>
    <row r="951" spans="18:70" x14ac:dyDescent="0.4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  <c r="BJ951" s="66"/>
      <c r="BP951" s="3"/>
      <c r="BQ951" s="3"/>
      <c r="BR951" s="3"/>
    </row>
    <row r="952" spans="18:70" x14ac:dyDescent="0.4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  <c r="BJ952" s="66"/>
      <c r="BP952" s="3"/>
      <c r="BQ952" s="3"/>
      <c r="BR952" s="3"/>
    </row>
    <row r="953" spans="18:70" x14ac:dyDescent="0.4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  <c r="BJ953" s="66"/>
      <c r="BP953" s="3"/>
      <c r="BQ953" s="3"/>
      <c r="BR953" s="3"/>
    </row>
    <row r="954" spans="18:70" x14ac:dyDescent="0.4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  <c r="BJ954" s="66"/>
      <c r="BP954" s="3"/>
      <c r="BQ954" s="3"/>
      <c r="BR954" s="3"/>
    </row>
    <row r="955" spans="18:70" x14ac:dyDescent="0.4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  <c r="BJ955" s="66"/>
      <c r="BP955" s="3"/>
      <c r="BQ955" s="3"/>
      <c r="BR955" s="3"/>
    </row>
    <row r="956" spans="18:70" x14ac:dyDescent="0.4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  <c r="BJ956" s="66"/>
      <c r="BP956" s="3"/>
      <c r="BQ956" s="3"/>
      <c r="BR956" s="3"/>
    </row>
    <row r="957" spans="18:70" x14ac:dyDescent="0.4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  <c r="BJ957" s="66"/>
      <c r="BP957" s="3"/>
      <c r="BQ957" s="3"/>
      <c r="BR957" s="3"/>
    </row>
    <row r="958" spans="18:70" x14ac:dyDescent="0.4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  <c r="BJ958" s="66"/>
      <c r="BP958" s="3"/>
      <c r="BQ958" s="3"/>
      <c r="BR958" s="3"/>
    </row>
    <row r="959" spans="18:70" x14ac:dyDescent="0.4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  <c r="BJ959" s="66"/>
      <c r="BP959" s="3"/>
      <c r="BQ959" s="3"/>
      <c r="BR959" s="3"/>
    </row>
    <row r="960" spans="18:70" x14ac:dyDescent="0.4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  <c r="BJ960" s="66"/>
      <c r="BP960" s="3"/>
      <c r="BQ960" s="3"/>
      <c r="BR960" s="3"/>
    </row>
    <row r="961" spans="18:70" x14ac:dyDescent="0.4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  <c r="BJ961" s="66"/>
      <c r="BP961" s="3"/>
      <c r="BQ961" s="3"/>
      <c r="BR961" s="3"/>
    </row>
    <row r="962" spans="18:70" x14ac:dyDescent="0.4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  <c r="BJ962" s="66"/>
      <c r="BP962" s="3"/>
      <c r="BQ962" s="3"/>
      <c r="BR962" s="3"/>
    </row>
    <row r="963" spans="18:70" x14ac:dyDescent="0.4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  <c r="BJ963" s="66"/>
      <c r="BP963" s="3"/>
      <c r="BQ963" s="3"/>
      <c r="BR963" s="3"/>
    </row>
    <row r="964" spans="18:70" x14ac:dyDescent="0.4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  <c r="BJ964" s="66"/>
      <c r="BP964" s="3"/>
      <c r="BQ964" s="3"/>
      <c r="BR964" s="3"/>
    </row>
    <row r="965" spans="18:70" x14ac:dyDescent="0.4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  <c r="BJ965" s="66"/>
      <c r="BP965" s="3"/>
      <c r="BQ965" s="3"/>
      <c r="BR965" s="3"/>
    </row>
    <row r="966" spans="18:70" x14ac:dyDescent="0.4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  <c r="BJ966" s="66"/>
      <c r="BP966" s="3"/>
      <c r="BQ966" s="3"/>
      <c r="BR966" s="3"/>
    </row>
    <row r="967" spans="18:70" x14ac:dyDescent="0.4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  <c r="BJ967" s="66"/>
      <c r="BP967" s="3"/>
      <c r="BQ967" s="3"/>
      <c r="BR967" s="3"/>
    </row>
    <row r="968" spans="18:70" x14ac:dyDescent="0.4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  <c r="BJ968" s="66"/>
      <c r="BP968" s="3"/>
      <c r="BQ968" s="3"/>
      <c r="BR968" s="3"/>
    </row>
    <row r="969" spans="18:70" x14ac:dyDescent="0.4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  <c r="BJ969" s="66"/>
      <c r="BP969" s="3"/>
      <c r="BQ969" s="3"/>
      <c r="BR969" s="3"/>
    </row>
    <row r="970" spans="18:70" x14ac:dyDescent="0.4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  <c r="BJ970" s="66"/>
      <c r="BP970" s="3"/>
      <c r="BQ970" s="3"/>
      <c r="BR970" s="3"/>
    </row>
    <row r="971" spans="18:70" x14ac:dyDescent="0.4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  <c r="BJ971" s="66"/>
      <c r="BP971" s="3"/>
      <c r="BQ971" s="3"/>
      <c r="BR971" s="3"/>
    </row>
    <row r="972" spans="18:70" x14ac:dyDescent="0.4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  <c r="BJ972" s="66"/>
      <c r="BP972" s="3"/>
      <c r="BQ972" s="3"/>
      <c r="BR972" s="3"/>
    </row>
    <row r="973" spans="18:70" x14ac:dyDescent="0.4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  <c r="BJ973" s="66"/>
      <c r="BP973" s="3"/>
      <c r="BQ973" s="3"/>
      <c r="BR973" s="3"/>
    </row>
    <row r="974" spans="18:70" x14ac:dyDescent="0.4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  <c r="BJ974" s="66"/>
      <c r="BP974" s="3"/>
      <c r="BQ974" s="3"/>
      <c r="BR974" s="3"/>
    </row>
    <row r="975" spans="18:70" x14ac:dyDescent="0.4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  <c r="BJ975" s="66"/>
      <c r="BP975" s="3"/>
      <c r="BQ975" s="3"/>
      <c r="BR975" s="3"/>
    </row>
    <row r="976" spans="18:70" x14ac:dyDescent="0.4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  <c r="BJ976" s="66"/>
      <c r="BP976" s="3"/>
      <c r="BQ976" s="3"/>
      <c r="BR976" s="3"/>
    </row>
    <row r="977" spans="18:70" x14ac:dyDescent="0.4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  <c r="BJ977" s="66"/>
      <c r="BP977" s="3"/>
      <c r="BQ977" s="3"/>
      <c r="BR977" s="3"/>
    </row>
    <row r="978" spans="18:70" x14ac:dyDescent="0.4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  <c r="BJ978" s="66"/>
      <c r="BP978" s="3"/>
      <c r="BQ978" s="3"/>
      <c r="BR978" s="3"/>
    </row>
    <row r="979" spans="18:70" x14ac:dyDescent="0.4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  <c r="BJ979" s="66"/>
      <c r="BP979" s="3"/>
      <c r="BQ979" s="3"/>
      <c r="BR979" s="3"/>
    </row>
    <row r="980" spans="18:70" x14ac:dyDescent="0.4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  <c r="BJ980" s="66"/>
      <c r="BP980" s="3"/>
      <c r="BQ980" s="3"/>
      <c r="BR980" s="3"/>
    </row>
    <row r="981" spans="18:70" x14ac:dyDescent="0.4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  <c r="BJ981" s="66"/>
      <c r="BP981" s="3"/>
      <c r="BQ981" s="3"/>
      <c r="BR981" s="3"/>
    </row>
    <row r="982" spans="18:70" x14ac:dyDescent="0.4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  <c r="BJ982" s="66"/>
      <c r="BP982" s="3"/>
      <c r="BQ982" s="3"/>
      <c r="BR982" s="3"/>
    </row>
    <row r="983" spans="18:70" x14ac:dyDescent="0.4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  <c r="BJ983" s="66"/>
      <c r="BP983" s="3"/>
      <c r="BQ983" s="3"/>
      <c r="BR983" s="3"/>
    </row>
    <row r="984" spans="18:70" x14ac:dyDescent="0.4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  <c r="BJ984" s="66"/>
      <c r="BP984" s="3"/>
      <c r="BQ984" s="3"/>
      <c r="BR984" s="3"/>
    </row>
    <row r="985" spans="18:70" x14ac:dyDescent="0.4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  <c r="BJ985" s="66"/>
      <c r="BP985" s="3"/>
      <c r="BQ985" s="3"/>
      <c r="BR985" s="3"/>
    </row>
    <row r="986" spans="18:70" x14ac:dyDescent="0.4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  <c r="BJ986" s="66"/>
      <c r="BP986" s="3"/>
      <c r="BQ986" s="3"/>
      <c r="BR986" s="3"/>
    </row>
    <row r="987" spans="18:70" x14ac:dyDescent="0.4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  <c r="BJ987" s="66"/>
      <c r="BP987" s="3"/>
      <c r="BQ987" s="3"/>
      <c r="BR987" s="3"/>
    </row>
    <row r="988" spans="18:70" x14ac:dyDescent="0.4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  <c r="BJ988" s="66"/>
      <c r="BP988" s="3"/>
      <c r="BQ988" s="3"/>
      <c r="BR988" s="3"/>
    </row>
    <row r="989" spans="18:70" x14ac:dyDescent="0.4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  <c r="BJ989" s="66"/>
      <c r="BP989" s="3"/>
      <c r="BQ989" s="3"/>
      <c r="BR989" s="3"/>
    </row>
    <row r="990" spans="18:70" x14ac:dyDescent="0.4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  <c r="BJ990" s="66"/>
      <c r="BP990" s="3"/>
      <c r="BQ990" s="3"/>
      <c r="BR990" s="3"/>
    </row>
    <row r="991" spans="18:70" x14ac:dyDescent="0.4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  <c r="BJ991" s="66"/>
      <c r="BP991" s="3"/>
      <c r="BQ991" s="3"/>
      <c r="BR991" s="3"/>
    </row>
    <row r="992" spans="18:70" x14ac:dyDescent="0.4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  <c r="BJ992" s="66"/>
      <c r="BP992" s="3"/>
      <c r="BQ992" s="3"/>
      <c r="BR992" s="3"/>
    </row>
    <row r="993" spans="18:70" x14ac:dyDescent="0.4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  <c r="BJ993" s="66"/>
      <c r="BP993" s="3"/>
      <c r="BQ993" s="3"/>
      <c r="BR993" s="3"/>
    </row>
    <row r="994" spans="18:70" x14ac:dyDescent="0.4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  <c r="BJ994" s="66"/>
      <c r="BP994" s="3"/>
      <c r="BQ994" s="3"/>
      <c r="BR994" s="3"/>
    </row>
    <row r="995" spans="18:70" x14ac:dyDescent="0.4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  <c r="BJ995" s="66"/>
      <c r="BP995" s="3"/>
      <c r="BQ995" s="3"/>
      <c r="BR995" s="3"/>
    </row>
    <row r="996" spans="18:70" x14ac:dyDescent="0.4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  <c r="BJ996" s="66"/>
      <c r="BP996" s="3"/>
      <c r="BQ996" s="3"/>
      <c r="BR996" s="3"/>
    </row>
    <row r="997" spans="18:70" x14ac:dyDescent="0.4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  <c r="BJ997" s="66"/>
      <c r="BP997" s="3"/>
      <c r="BQ997" s="3"/>
      <c r="BR997" s="3"/>
    </row>
    <row r="998" spans="18:70" x14ac:dyDescent="0.4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  <c r="BJ998" s="66"/>
      <c r="BP998" s="3"/>
      <c r="BQ998" s="3"/>
      <c r="BR998" s="3"/>
    </row>
    <row r="999" spans="18:70" x14ac:dyDescent="0.4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  <c r="BJ999" s="66"/>
      <c r="BP999" s="3"/>
      <c r="BQ999" s="3"/>
      <c r="BR999" s="3"/>
    </row>
    <row r="1000" spans="18:70" x14ac:dyDescent="0.4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  <c r="BJ1000" s="66"/>
      <c r="BP1000" s="3"/>
      <c r="BQ1000" s="3"/>
      <c r="BR1000" s="3"/>
    </row>
    <row r="1001" spans="18:70" x14ac:dyDescent="0.4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  <c r="BJ1001" s="66"/>
      <c r="BP1001" s="3"/>
      <c r="BQ1001" s="3"/>
      <c r="BR1001" s="3"/>
    </row>
    <row r="1002" spans="18:70" x14ac:dyDescent="0.4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  <c r="BJ1002" s="66"/>
      <c r="BP1002" s="3"/>
      <c r="BQ1002" s="3"/>
      <c r="BR1002" s="3"/>
    </row>
    <row r="1003" spans="18:70" x14ac:dyDescent="0.4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  <c r="BJ1003" s="66"/>
      <c r="BP1003" s="3"/>
      <c r="BQ1003" s="3"/>
      <c r="BR1003" s="3"/>
    </row>
    <row r="1004" spans="18:70" x14ac:dyDescent="0.4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  <c r="BJ1004" s="66"/>
      <c r="BP1004" s="3"/>
      <c r="BQ1004" s="3"/>
      <c r="BR1004" s="3"/>
    </row>
    <row r="1005" spans="18:70" x14ac:dyDescent="0.4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  <c r="BJ1005" s="66"/>
      <c r="BP1005" s="3"/>
      <c r="BQ1005" s="3"/>
      <c r="BR1005" s="3"/>
    </row>
    <row r="1006" spans="18:70" x14ac:dyDescent="0.4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  <c r="BJ1006" s="66"/>
      <c r="BP1006" s="3"/>
      <c r="BQ1006" s="3"/>
      <c r="BR1006" s="3"/>
    </row>
    <row r="1007" spans="18:70" x14ac:dyDescent="0.4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  <c r="BJ1007" s="66"/>
      <c r="BP1007" s="3"/>
      <c r="BQ1007" s="3"/>
      <c r="BR1007" s="3"/>
    </row>
    <row r="1008" spans="18:70" x14ac:dyDescent="0.4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  <c r="BJ1008" s="66"/>
      <c r="BP1008" s="3"/>
      <c r="BQ1008" s="3"/>
      <c r="BR1008" s="3"/>
    </row>
    <row r="1009" spans="18:70" x14ac:dyDescent="0.4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  <c r="BJ1009" s="66"/>
      <c r="BP1009" s="3"/>
      <c r="BQ1009" s="3"/>
      <c r="BR1009" s="3"/>
    </row>
    <row r="1010" spans="18:70" x14ac:dyDescent="0.4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  <c r="BJ1010" s="66"/>
      <c r="BP1010" s="3"/>
      <c r="BQ1010" s="3"/>
      <c r="BR1010" s="3"/>
    </row>
    <row r="1011" spans="18:70" x14ac:dyDescent="0.4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  <c r="BJ1011" s="66"/>
      <c r="BP1011" s="3"/>
      <c r="BQ1011" s="3"/>
      <c r="BR1011" s="3"/>
    </row>
    <row r="1012" spans="18:70" x14ac:dyDescent="0.4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  <c r="BJ1012" s="66"/>
      <c r="BP1012" s="3"/>
      <c r="BQ1012" s="3"/>
      <c r="BR1012" s="3"/>
    </row>
    <row r="1013" spans="18:70" x14ac:dyDescent="0.4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  <c r="BJ1013" s="66"/>
      <c r="BP1013" s="3"/>
      <c r="BQ1013" s="3"/>
      <c r="BR1013" s="3"/>
    </row>
    <row r="1014" spans="18:70" x14ac:dyDescent="0.4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  <c r="BJ1014" s="66"/>
      <c r="BP1014" s="3"/>
      <c r="BQ1014" s="3"/>
      <c r="BR1014" s="3"/>
    </row>
    <row r="1015" spans="18:70" x14ac:dyDescent="0.4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  <c r="BJ1015" s="66"/>
      <c r="BP1015" s="3"/>
      <c r="BQ1015" s="3"/>
      <c r="BR1015" s="3"/>
    </row>
    <row r="1016" spans="18:70" x14ac:dyDescent="0.4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  <c r="BJ1016" s="66"/>
      <c r="BP1016" s="3"/>
      <c r="BQ1016" s="3"/>
      <c r="BR1016" s="3"/>
    </row>
    <row r="1017" spans="18:70" x14ac:dyDescent="0.4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  <c r="BJ1017" s="66"/>
      <c r="BP1017" s="3"/>
      <c r="BQ1017" s="3"/>
      <c r="BR1017" s="3"/>
    </row>
    <row r="1018" spans="18:70" x14ac:dyDescent="0.4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  <c r="BJ1018" s="66"/>
      <c r="BP1018" s="3"/>
      <c r="BQ1018" s="3"/>
      <c r="BR1018" s="3"/>
    </row>
    <row r="1019" spans="18:70" x14ac:dyDescent="0.4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  <c r="BJ1019" s="66"/>
      <c r="BP1019" s="3"/>
      <c r="BQ1019" s="3"/>
      <c r="BR1019" s="3"/>
    </row>
    <row r="1020" spans="18:70" x14ac:dyDescent="0.4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  <c r="BJ1020" s="66"/>
      <c r="BP1020" s="3"/>
      <c r="BQ1020" s="3"/>
      <c r="BR1020" s="3"/>
    </row>
    <row r="1021" spans="18:70" x14ac:dyDescent="0.4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  <c r="BJ1021" s="66"/>
      <c r="BP1021" s="3"/>
      <c r="BQ1021" s="3"/>
      <c r="BR1021" s="3"/>
    </row>
    <row r="1022" spans="18:70" x14ac:dyDescent="0.4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  <c r="BJ1022" s="66"/>
      <c r="BP1022" s="3"/>
      <c r="BQ1022" s="3"/>
      <c r="BR1022" s="3"/>
    </row>
    <row r="1023" spans="18:70" x14ac:dyDescent="0.4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  <c r="BJ1023" s="66"/>
      <c r="BP1023" s="3"/>
      <c r="BQ1023" s="3"/>
      <c r="BR1023" s="3"/>
    </row>
    <row r="1024" spans="18:70" x14ac:dyDescent="0.4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  <c r="BJ1024" s="66"/>
      <c r="BP1024" s="3"/>
      <c r="BQ1024" s="3"/>
      <c r="BR1024" s="3"/>
    </row>
    <row r="1025" spans="18:70" x14ac:dyDescent="0.4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  <c r="BJ1025" s="66"/>
      <c r="BP1025" s="3"/>
      <c r="BQ1025" s="3"/>
      <c r="BR1025" s="3"/>
    </row>
    <row r="1026" spans="18:70" x14ac:dyDescent="0.4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  <c r="BJ1026" s="66"/>
      <c r="BP1026" s="3"/>
      <c r="BQ1026" s="3"/>
      <c r="BR1026" s="3"/>
    </row>
    <row r="1027" spans="18:70" x14ac:dyDescent="0.4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  <c r="BJ1027" s="66"/>
      <c r="BP1027" s="3"/>
      <c r="BQ1027" s="3"/>
      <c r="BR1027" s="3"/>
    </row>
    <row r="1028" spans="18:70" x14ac:dyDescent="0.4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  <c r="BJ1028" s="66"/>
      <c r="BP1028" s="3"/>
      <c r="BQ1028" s="3"/>
      <c r="BR1028" s="3"/>
    </row>
    <row r="1029" spans="18:70" x14ac:dyDescent="0.4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  <c r="BJ1029" s="66"/>
      <c r="BP1029" s="3"/>
      <c r="BQ1029" s="3"/>
      <c r="BR1029" s="3"/>
    </row>
    <row r="1030" spans="18:70" x14ac:dyDescent="0.4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  <c r="BJ1030" s="66"/>
      <c r="BP1030" s="3"/>
      <c r="BQ1030" s="3"/>
      <c r="BR1030" s="3"/>
    </row>
    <row r="1031" spans="18:70" x14ac:dyDescent="0.4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  <c r="BJ1031" s="66"/>
      <c r="BP1031" s="3"/>
      <c r="BQ1031" s="3"/>
      <c r="BR1031" s="3"/>
    </row>
    <row r="1032" spans="18:70" x14ac:dyDescent="0.4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  <c r="BJ1032" s="66"/>
      <c r="BP1032" s="3"/>
      <c r="BQ1032" s="3"/>
      <c r="BR1032" s="3"/>
    </row>
    <row r="1033" spans="18:70" x14ac:dyDescent="0.4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  <c r="BJ1033" s="66"/>
      <c r="BP1033" s="3"/>
      <c r="BQ1033" s="3"/>
      <c r="BR1033" s="3"/>
    </row>
    <row r="1034" spans="18:70" x14ac:dyDescent="0.4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  <c r="BJ1034" s="66"/>
      <c r="BP1034" s="3"/>
      <c r="BQ1034" s="3"/>
      <c r="BR1034" s="3"/>
    </row>
    <row r="1035" spans="18:70" x14ac:dyDescent="0.4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  <c r="BJ1035" s="66"/>
      <c r="BP1035" s="3"/>
      <c r="BQ1035" s="3"/>
      <c r="BR1035" s="3"/>
    </row>
    <row r="1036" spans="18:70" x14ac:dyDescent="0.4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  <c r="BJ1036" s="66"/>
      <c r="BP1036" s="3"/>
      <c r="BQ1036" s="3"/>
      <c r="BR1036" s="3"/>
    </row>
    <row r="1037" spans="18:70" x14ac:dyDescent="0.4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  <c r="BJ1037" s="66"/>
      <c r="BP1037" s="3"/>
      <c r="BQ1037" s="3"/>
      <c r="BR1037" s="3"/>
    </row>
    <row r="1038" spans="18:70" x14ac:dyDescent="0.4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  <c r="BJ1038" s="66"/>
      <c r="BP1038" s="3"/>
      <c r="BQ1038" s="3"/>
      <c r="BR1038" s="3"/>
    </row>
    <row r="1039" spans="18:70" x14ac:dyDescent="0.4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  <c r="BJ1039" s="66"/>
      <c r="BP1039" s="3"/>
      <c r="BQ1039" s="3"/>
      <c r="BR1039" s="3"/>
    </row>
    <row r="1040" spans="18:70" x14ac:dyDescent="0.4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  <c r="BJ1040" s="66"/>
      <c r="BP1040" s="3"/>
      <c r="BQ1040" s="3"/>
      <c r="BR1040" s="3"/>
    </row>
    <row r="1041" spans="18:70" x14ac:dyDescent="0.4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  <c r="BJ1041" s="66"/>
      <c r="BP1041" s="3"/>
      <c r="BQ1041" s="3"/>
      <c r="BR1041" s="3"/>
    </row>
    <row r="1042" spans="18:70" x14ac:dyDescent="0.4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  <c r="BJ1042" s="66"/>
      <c r="BP1042" s="3"/>
      <c r="BQ1042" s="3"/>
      <c r="BR1042" s="3"/>
    </row>
    <row r="1043" spans="18:70" x14ac:dyDescent="0.4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  <c r="BJ1043" s="66"/>
      <c r="BP1043" s="3"/>
      <c r="BQ1043" s="3"/>
      <c r="BR1043" s="3"/>
    </row>
    <row r="1044" spans="18:70" x14ac:dyDescent="0.4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  <c r="BJ1044" s="66"/>
      <c r="BP1044" s="3"/>
      <c r="BQ1044" s="3"/>
      <c r="BR1044" s="3"/>
    </row>
    <row r="1045" spans="18:70" x14ac:dyDescent="0.4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  <c r="BJ1045" s="66"/>
      <c r="BP1045" s="3"/>
      <c r="BQ1045" s="3"/>
      <c r="BR1045" s="3"/>
    </row>
    <row r="1046" spans="18:70" x14ac:dyDescent="0.4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  <c r="BJ1046" s="66"/>
      <c r="BP1046" s="3"/>
      <c r="BQ1046" s="3"/>
      <c r="BR1046" s="3"/>
    </row>
    <row r="1047" spans="18:70" x14ac:dyDescent="0.4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  <c r="BJ1047" s="66"/>
      <c r="BP1047" s="3"/>
      <c r="BQ1047" s="3"/>
      <c r="BR1047" s="3"/>
    </row>
    <row r="1048" spans="18:70" x14ac:dyDescent="0.4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  <c r="BJ1048" s="66"/>
      <c r="BP1048" s="3"/>
      <c r="BQ1048" s="3"/>
      <c r="BR1048" s="3"/>
    </row>
    <row r="1049" spans="18:70" x14ac:dyDescent="0.4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  <c r="BJ1049" s="66"/>
      <c r="BP1049" s="3"/>
      <c r="BQ1049" s="3"/>
      <c r="BR1049" s="3"/>
    </row>
    <row r="1050" spans="18:70" x14ac:dyDescent="0.4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  <c r="BJ1050" s="66"/>
      <c r="BP1050" s="3"/>
      <c r="BQ1050" s="3"/>
      <c r="BR1050" s="3"/>
    </row>
    <row r="1051" spans="18:70" x14ac:dyDescent="0.4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  <c r="BJ1051" s="66"/>
      <c r="BP1051" s="3"/>
      <c r="BQ1051" s="3"/>
      <c r="BR1051" s="3"/>
    </row>
    <row r="1052" spans="18:70" x14ac:dyDescent="0.4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  <c r="BJ1052" s="66"/>
      <c r="BP1052" s="3"/>
      <c r="BQ1052" s="3"/>
      <c r="BR1052" s="3"/>
    </row>
    <row r="1053" spans="18:70" x14ac:dyDescent="0.4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  <c r="BJ1053" s="66"/>
      <c r="BP1053" s="3"/>
      <c r="BQ1053" s="3"/>
      <c r="BR1053" s="3"/>
    </row>
    <row r="1054" spans="18:70" x14ac:dyDescent="0.4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  <c r="BJ1054" s="66"/>
      <c r="BP1054" s="3"/>
      <c r="BQ1054" s="3"/>
      <c r="BR1054" s="3"/>
    </row>
    <row r="1055" spans="18:70" x14ac:dyDescent="0.4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  <c r="BJ1055" s="66"/>
      <c r="BP1055" s="3"/>
      <c r="BQ1055" s="3"/>
      <c r="BR1055" s="3"/>
    </row>
    <row r="1056" spans="18:70" x14ac:dyDescent="0.4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  <c r="BJ1056" s="66"/>
      <c r="BP1056" s="3"/>
      <c r="BQ1056" s="3"/>
      <c r="BR1056" s="3"/>
    </row>
    <row r="1057" spans="18:70" x14ac:dyDescent="0.4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  <c r="BJ1057" s="66"/>
      <c r="BP1057" s="3"/>
      <c r="BQ1057" s="3"/>
      <c r="BR1057" s="3"/>
    </row>
    <row r="1058" spans="18:70" x14ac:dyDescent="0.4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  <c r="BJ1058" s="66"/>
      <c r="BP1058" s="3"/>
      <c r="BQ1058" s="3"/>
      <c r="BR1058" s="3"/>
    </row>
    <row r="1059" spans="18:70" x14ac:dyDescent="0.4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  <c r="BJ1059" s="66"/>
      <c r="BP1059" s="3"/>
      <c r="BQ1059" s="3"/>
      <c r="BR1059" s="3"/>
    </row>
    <row r="1060" spans="18:70" x14ac:dyDescent="0.4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  <c r="BJ1060" s="66"/>
      <c r="BP1060" s="3"/>
      <c r="BQ1060" s="3"/>
      <c r="BR1060" s="3"/>
    </row>
    <row r="1061" spans="18:70" x14ac:dyDescent="0.4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  <c r="BJ1061" s="66"/>
      <c r="BP1061" s="3"/>
      <c r="BQ1061" s="3"/>
      <c r="BR1061" s="3"/>
    </row>
    <row r="1062" spans="18:70" x14ac:dyDescent="0.4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  <c r="BJ1062" s="66"/>
      <c r="BP1062" s="3"/>
      <c r="BQ1062" s="3"/>
      <c r="BR1062" s="3"/>
    </row>
    <row r="1063" spans="18:70" x14ac:dyDescent="0.4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  <c r="BJ1063" s="66"/>
      <c r="BP1063" s="3"/>
      <c r="BQ1063" s="3"/>
      <c r="BR1063" s="3"/>
    </row>
    <row r="1064" spans="18:70" x14ac:dyDescent="0.4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  <c r="BJ1064" s="66"/>
      <c r="BP1064" s="3"/>
      <c r="BQ1064" s="3"/>
      <c r="BR1064" s="3"/>
    </row>
    <row r="1065" spans="18:70" x14ac:dyDescent="0.4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  <c r="BJ1065" s="66"/>
      <c r="BP1065" s="3"/>
      <c r="BQ1065" s="3"/>
      <c r="BR1065" s="3"/>
    </row>
    <row r="1066" spans="18:70" x14ac:dyDescent="0.4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  <c r="BJ1066" s="66"/>
      <c r="BP1066" s="3"/>
      <c r="BQ1066" s="3"/>
      <c r="BR1066" s="3"/>
    </row>
    <row r="1067" spans="18:70" x14ac:dyDescent="0.4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  <c r="BJ1067" s="66"/>
      <c r="BP1067" s="3"/>
      <c r="BQ1067" s="3"/>
      <c r="BR1067" s="3"/>
    </row>
    <row r="1068" spans="18:70" x14ac:dyDescent="0.4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  <c r="BJ1068" s="66"/>
      <c r="BP1068" s="3"/>
      <c r="BQ1068" s="3"/>
      <c r="BR1068" s="3"/>
    </row>
    <row r="1069" spans="18:70" x14ac:dyDescent="0.4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  <c r="BJ1069" s="66"/>
      <c r="BP1069" s="3"/>
      <c r="BQ1069" s="3"/>
      <c r="BR1069" s="3"/>
    </row>
    <row r="1070" spans="18:70" x14ac:dyDescent="0.4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  <c r="BJ1070" s="66"/>
      <c r="BP1070" s="3"/>
      <c r="BQ1070" s="3"/>
      <c r="BR1070" s="3"/>
    </row>
    <row r="1071" spans="18:70" x14ac:dyDescent="0.4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  <c r="BJ1071" s="66"/>
      <c r="BP1071" s="3"/>
      <c r="BQ1071" s="3"/>
      <c r="BR1071" s="3"/>
    </row>
    <row r="1072" spans="18:70" x14ac:dyDescent="0.4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  <c r="BJ1072" s="66"/>
      <c r="BP1072" s="3"/>
      <c r="BQ1072" s="3"/>
      <c r="BR1072" s="3"/>
    </row>
    <row r="1073" spans="18:70" x14ac:dyDescent="0.4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  <c r="BJ1073" s="66"/>
      <c r="BP1073" s="3"/>
      <c r="BQ1073" s="3"/>
      <c r="BR1073" s="3"/>
    </row>
    <row r="1074" spans="18:70" x14ac:dyDescent="0.4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  <c r="BJ1074" s="66"/>
      <c r="BP1074" s="3"/>
      <c r="BQ1074" s="3"/>
      <c r="BR1074" s="3"/>
    </row>
    <row r="1075" spans="18:70" x14ac:dyDescent="0.4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  <c r="BJ1075" s="66"/>
      <c r="BP1075" s="3"/>
      <c r="BQ1075" s="3"/>
      <c r="BR1075" s="3"/>
    </row>
    <row r="1076" spans="18:70" x14ac:dyDescent="0.4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  <c r="BJ1076" s="66"/>
      <c r="BP1076" s="3"/>
      <c r="BQ1076" s="3"/>
      <c r="BR1076" s="3"/>
    </row>
    <row r="1077" spans="18:70" x14ac:dyDescent="0.4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  <c r="BJ1077" s="66"/>
      <c r="BP1077" s="3"/>
      <c r="BQ1077" s="3"/>
      <c r="BR1077" s="3"/>
    </row>
    <row r="1078" spans="18:70" x14ac:dyDescent="0.4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  <c r="BJ1078" s="66"/>
      <c r="BP1078" s="3"/>
      <c r="BQ1078" s="3"/>
      <c r="BR1078" s="3"/>
    </row>
    <row r="1079" spans="18:70" x14ac:dyDescent="0.4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  <c r="BJ1079" s="66"/>
      <c r="BP1079" s="3"/>
      <c r="BQ1079" s="3"/>
      <c r="BR1079" s="3"/>
    </row>
    <row r="1080" spans="18:70" x14ac:dyDescent="0.4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  <c r="BJ1080" s="66"/>
      <c r="BP1080" s="3"/>
      <c r="BQ1080" s="3"/>
      <c r="BR1080" s="3"/>
    </row>
    <row r="1081" spans="18:70" x14ac:dyDescent="0.4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  <c r="BJ1081" s="66"/>
      <c r="BP1081" s="3"/>
      <c r="BQ1081" s="3"/>
      <c r="BR1081" s="3"/>
    </row>
    <row r="1082" spans="18:70" x14ac:dyDescent="0.4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  <c r="BJ1082" s="66"/>
      <c r="BP1082" s="3"/>
      <c r="BQ1082" s="3"/>
      <c r="BR1082" s="3"/>
    </row>
    <row r="1083" spans="18:70" x14ac:dyDescent="0.4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  <c r="BJ1083" s="66"/>
      <c r="BP1083" s="3"/>
      <c r="BQ1083" s="3"/>
      <c r="BR1083" s="3"/>
    </row>
    <row r="1084" spans="18:70" x14ac:dyDescent="0.4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  <c r="BJ1084" s="66"/>
      <c r="BP1084" s="3"/>
      <c r="BQ1084" s="3"/>
      <c r="BR1084" s="3"/>
    </row>
    <row r="1085" spans="18:70" x14ac:dyDescent="0.4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  <c r="BJ1085" s="66"/>
      <c r="BP1085" s="3"/>
      <c r="BQ1085" s="3"/>
      <c r="BR1085" s="3"/>
    </row>
    <row r="1086" spans="18:70" x14ac:dyDescent="0.4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  <c r="BJ1086" s="66"/>
      <c r="BP1086" s="3"/>
      <c r="BQ1086" s="3"/>
      <c r="BR1086" s="3"/>
    </row>
    <row r="1087" spans="18:70" x14ac:dyDescent="0.4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  <c r="BJ1087" s="66"/>
      <c r="BP1087" s="3"/>
      <c r="BQ1087" s="3"/>
      <c r="BR1087" s="3"/>
    </row>
    <row r="1088" spans="18:70" x14ac:dyDescent="0.4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  <c r="BJ1088" s="66"/>
      <c r="BP1088" s="3"/>
      <c r="BQ1088" s="3"/>
      <c r="BR1088" s="3"/>
    </row>
    <row r="1089" spans="18:70" x14ac:dyDescent="0.4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  <c r="BJ1089" s="66"/>
      <c r="BP1089" s="3"/>
      <c r="BQ1089" s="3"/>
      <c r="BR1089" s="3"/>
    </row>
    <row r="1090" spans="18:70" x14ac:dyDescent="0.4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  <c r="BJ1090" s="66"/>
      <c r="BP1090" s="3"/>
      <c r="BQ1090" s="3"/>
      <c r="BR1090" s="3"/>
    </row>
    <row r="1091" spans="18:70" x14ac:dyDescent="0.4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  <c r="BJ1091" s="66"/>
      <c r="BP1091" s="3"/>
      <c r="BQ1091" s="3"/>
      <c r="BR1091" s="3"/>
    </row>
    <row r="1092" spans="18:70" x14ac:dyDescent="0.4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  <c r="BJ1092" s="66"/>
      <c r="BP1092" s="3"/>
      <c r="BQ1092" s="3"/>
      <c r="BR1092" s="3"/>
    </row>
    <row r="1093" spans="18:70" x14ac:dyDescent="0.4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  <c r="BJ1093" s="66"/>
      <c r="BP1093" s="3"/>
      <c r="BQ1093" s="3"/>
      <c r="BR1093" s="3"/>
    </row>
    <row r="1094" spans="18:70" x14ac:dyDescent="0.4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  <c r="BJ1094" s="66"/>
      <c r="BP1094" s="3"/>
      <c r="BQ1094" s="3"/>
      <c r="BR1094" s="3"/>
    </row>
    <row r="1095" spans="18:70" x14ac:dyDescent="0.4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  <c r="BJ1095" s="66"/>
      <c r="BP1095" s="3"/>
      <c r="BQ1095" s="3"/>
      <c r="BR1095" s="3"/>
    </row>
    <row r="1096" spans="18:70" x14ac:dyDescent="0.4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  <c r="BJ1096" s="66"/>
      <c r="BP1096" s="3"/>
      <c r="BQ1096" s="3"/>
      <c r="BR1096" s="3"/>
    </row>
    <row r="1097" spans="18:70" x14ac:dyDescent="0.4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  <c r="BJ1097" s="66"/>
      <c r="BP1097" s="3"/>
      <c r="BQ1097" s="3"/>
      <c r="BR1097" s="3"/>
    </row>
    <row r="1098" spans="18:70" x14ac:dyDescent="0.4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  <c r="BJ1098" s="66"/>
      <c r="BP1098" s="3"/>
      <c r="BQ1098" s="3"/>
      <c r="BR1098" s="3"/>
    </row>
    <row r="1099" spans="18:70" x14ac:dyDescent="0.4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  <c r="BJ1099" s="66"/>
      <c r="BP1099" s="3"/>
      <c r="BQ1099" s="3"/>
      <c r="BR1099" s="3"/>
    </row>
    <row r="1100" spans="18:70" x14ac:dyDescent="0.4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  <c r="BJ1100" s="66"/>
      <c r="BP1100" s="3"/>
      <c r="BQ1100" s="3"/>
      <c r="BR1100" s="3"/>
    </row>
    <row r="1101" spans="18:70" x14ac:dyDescent="0.4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  <c r="BJ1101" s="66"/>
      <c r="BP1101" s="3"/>
      <c r="BQ1101" s="3"/>
      <c r="BR1101" s="3"/>
    </row>
    <row r="1102" spans="18:70" x14ac:dyDescent="0.4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  <c r="BJ1102" s="66"/>
      <c r="BP1102" s="3"/>
      <c r="BQ1102" s="3"/>
      <c r="BR1102" s="3"/>
    </row>
    <row r="1103" spans="18:70" x14ac:dyDescent="0.4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  <c r="BJ1103" s="66"/>
      <c r="BP1103" s="3"/>
      <c r="BQ1103" s="3"/>
      <c r="BR1103" s="3"/>
    </row>
    <row r="1104" spans="18:70" x14ac:dyDescent="0.4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  <c r="BJ1104" s="66"/>
      <c r="BP1104" s="3"/>
      <c r="BQ1104" s="3"/>
      <c r="BR1104" s="3"/>
    </row>
    <row r="1105" spans="18:70" x14ac:dyDescent="0.4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  <c r="BJ1105" s="66"/>
      <c r="BP1105" s="3"/>
      <c r="BQ1105" s="3"/>
      <c r="BR1105" s="3"/>
    </row>
    <row r="1106" spans="18:70" x14ac:dyDescent="0.4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  <c r="BJ1106" s="66"/>
      <c r="BP1106" s="3"/>
      <c r="BQ1106" s="3"/>
      <c r="BR1106" s="3"/>
    </row>
    <row r="1107" spans="18:70" x14ac:dyDescent="0.4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  <c r="BJ1107" s="66"/>
      <c r="BP1107" s="3"/>
      <c r="BQ1107" s="3"/>
      <c r="BR1107" s="3"/>
    </row>
    <row r="1108" spans="18:70" x14ac:dyDescent="0.4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  <c r="BJ1108" s="66"/>
      <c r="BP1108" s="3"/>
      <c r="BQ1108" s="3"/>
      <c r="BR1108" s="3"/>
    </row>
    <row r="1109" spans="18:70" x14ac:dyDescent="0.4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  <c r="BJ1109" s="66"/>
      <c r="BP1109" s="3"/>
      <c r="BQ1109" s="3"/>
      <c r="BR1109" s="3"/>
    </row>
    <row r="1110" spans="18:70" x14ac:dyDescent="0.4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  <c r="BJ1110" s="66"/>
      <c r="BP1110" s="3"/>
      <c r="BQ1110" s="3"/>
      <c r="BR1110" s="3"/>
    </row>
    <row r="1111" spans="18:70" x14ac:dyDescent="0.4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  <c r="BJ1111" s="66"/>
      <c r="BP1111" s="3"/>
      <c r="BQ1111" s="3"/>
      <c r="BR1111" s="3"/>
    </row>
    <row r="1112" spans="18:70" x14ac:dyDescent="0.4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  <c r="BJ1112" s="66"/>
      <c r="BP1112" s="3"/>
      <c r="BQ1112" s="3"/>
      <c r="BR1112" s="3"/>
    </row>
    <row r="1113" spans="18:70" x14ac:dyDescent="0.4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  <c r="BJ1113" s="66"/>
      <c r="BP1113" s="3"/>
      <c r="BQ1113" s="3"/>
      <c r="BR1113" s="3"/>
    </row>
    <row r="1114" spans="18:70" x14ac:dyDescent="0.4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  <c r="BJ1114" s="66"/>
      <c r="BP1114" s="3"/>
      <c r="BQ1114" s="3"/>
      <c r="BR1114" s="3"/>
    </row>
    <row r="1115" spans="18:70" x14ac:dyDescent="0.4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  <c r="BJ1115" s="66"/>
      <c r="BP1115" s="3"/>
      <c r="BQ1115" s="3"/>
      <c r="BR1115" s="3"/>
    </row>
    <row r="1116" spans="18:70" x14ac:dyDescent="0.4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  <c r="BJ1116" s="66"/>
      <c r="BP1116" s="3"/>
      <c r="BQ1116" s="3"/>
      <c r="BR1116" s="3"/>
    </row>
    <row r="1117" spans="18:70" x14ac:dyDescent="0.4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  <c r="BJ1117" s="66"/>
      <c r="BP1117" s="3"/>
      <c r="BQ1117" s="3"/>
      <c r="BR1117" s="3"/>
    </row>
    <row r="1118" spans="18:70" x14ac:dyDescent="0.4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  <c r="BJ1118" s="66"/>
      <c r="BP1118" s="3"/>
      <c r="BQ1118" s="3"/>
      <c r="BR1118" s="3"/>
    </row>
    <row r="1119" spans="18:70" x14ac:dyDescent="0.4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  <c r="BJ1119" s="66"/>
      <c r="BP1119" s="3"/>
      <c r="BQ1119" s="3"/>
      <c r="BR1119" s="3"/>
    </row>
    <row r="1120" spans="18:70" x14ac:dyDescent="0.4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  <c r="BJ1120" s="66"/>
      <c r="BP1120" s="3"/>
      <c r="BQ1120" s="3"/>
      <c r="BR1120" s="3"/>
    </row>
    <row r="1121" spans="18:70" x14ac:dyDescent="0.4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  <c r="BJ1121" s="66"/>
      <c r="BP1121" s="3"/>
      <c r="BQ1121" s="3"/>
      <c r="BR1121" s="3"/>
    </row>
    <row r="1122" spans="18:70" x14ac:dyDescent="0.4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  <c r="BJ1122" s="66"/>
      <c r="BP1122" s="3"/>
      <c r="BQ1122" s="3"/>
      <c r="BR1122" s="3"/>
    </row>
    <row r="1123" spans="18:70" x14ac:dyDescent="0.4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  <c r="BJ1123" s="66"/>
      <c r="BP1123" s="3"/>
      <c r="BQ1123" s="3"/>
      <c r="BR1123" s="3"/>
    </row>
    <row r="1124" spans="18:70" x14ac:dyDescent="0.4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  <c r="BJ1124" s="66"/>
      <c r="BP1124" s="3"/>
      <c r="BQ1124" s="3"/>
      <c r="BR1124" s="3"/>
    </row>
    <row r="1125" spans="18:70" x14ac:dyDescent="0.4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  <c r="BJ1125" s="66"/>
      <c r="BP1125" s="3"/>
      <c r="BQ1125" s="3"/>
      <c r="BR1125" s="3"/>
    </row>
    <row r="1126" spans="18:70" x14ac:dyDescent="0.4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  <c r="BJ1126" s="66"/>
      <c r="BP1126" s="3"/>
      <c r="BQ1126" s="3"/>
      <c r="BR1126" s="3"/>
    </row>
    <row r="1127" spans="18:70" x14ac:dyDescent="0.4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  <c r="BJ1127" s="66"/>
      <c r="BP1127" s="3"/>
      <c r="BQ1127" s="3"/>
      <c r="BR1127" s="3"/>
    </row>
    <row r="1128" spans="18:70" x14ac:dyDescent="0.4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  <c r="BJ1128" s="66"/>
      <c r="BP1128" s="3"/>
      <c r="BQ1128" s="3"/>
      <c r="BR1128" s="3"/>
    </row>
    <row r="1129" spans="18:70" x14ac:dyDescent="0.4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  <c r="BJ1129" s="66"/>
      <c r="BP1129" s="3"/>
      <c r="BQ1129" s="3"/>
      <c r="BR1129" s="3"/>
    </row>
    <row r="1130" spans="18:70" x14ac:dyDescent="0.4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  <c r="BJ1130" s="66"/>
      <c r="BP1130" s="3"/>
      <c r="BQ1130" s="3"/>
      <c r="BR1130" s="3"/>
    </row>
    <row r="1131" spans="18:70" x14ac:dyDescent="0.4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  <c r="BJ1131" s="66"/>
      <c r="BP1131" s="3"/>
      <c r="BQ1131" s="3"/>
      <c r="BR1131" s="3"/>
    </row>
    <row r="1132" spans="18:70" x14ac:dyDescent="0.4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  <c r="BJ1132" s="66"/>
      <c r="BP1132" s="3"/>
      <c r="BQ1132" s="3"/>
      <c r="BR1132" s="3"/>
    </row>
    <row r="1133" spans="18:70" x14ac:dyDescent="0.4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  <c r="BJ1133" s="66"/>
      <c r="BP1133" s="3"/>
      <c r="BQ1133" s="3"/>
      <c r="BR1133" s="3"/>
    </row>
    <row r="1134" spans="18:70" x14ac:dyDescent="0.4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  <c r="BJ1134" s="66"/>
      <c r="BP1134" s="3"/>
      <c r="BQ1134" s="3"/>
      <c r="BR1134" s="3"/>
    </row>
    <row r="1135" spans="18:70" x14ac:dyDescent="0.4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  <c r="BJ1135" s="66"/>
      <c r="BP1135" s="3"/>
      <c r="BQ1135" s="3"/>
      <c r="BR1135" s="3"/>
    </row>
    <row r="1136" spans="18:70" x14ac:dyDescent="0.4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  <c r="BJ1136" s="66"/>
      <c r="BP1136" s="3"/>
      <c r="BQ1136" s="3"/>
      <c r="BR1136" s="3"/>
    </row>
    <row r="1137" spans="18:70" x14ac:dyDescent="0.4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  <c r="BJ1137" s="66"/>
      <c r="BP1137" s="3"/>
      <c r="BQ1137" s="3"/>
      <c r="BR1137" s="3"/>
    </row>
    <row r="1138" spans="18:70" x14ac:dyDescent="0.4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  <c r="BJ1138" s="66"/>
      <c r="BP1138" s="3"/>
      <c r="BQ1138" s="3"/>
      <c r="BR1138" s="3"/>
    </row>
    <row r="1139" spans="18:70" x14ac:dyDescent="0.4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  <c r="BJ1139" s="66"/>
      <c r="BP1139" s="3"/>
      <c r="BQ1139" s="3"/>
      <c r="BR1139" s="3"/>
    </row>
    <row r="1140" spans="18:70" x14ac:dyDescent="0.4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  <c r="BJ1140" s="66"/>
      <c r="BP1140" s="3"/>
      <c r="BQ1140" s="3"/>
      <c r="BR1140" s="3"/>
    </row>
    <row r="1141" spans="18:70" x14ac:dyDescent="0.4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  <c r="BJ1141" s="66"/>
      <c r="BP1141" s="3"/>
      <c r="BQ1141" s="3"/>
      <c r="BR1141" s="3"/>
    </row>
    <row r="1142" spans="18:70" x14ac:dyDescent="0.4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  <c r="BJ1142" s="66"/>
      <c r="BP1142" s="3"/>
      <c r="BQ1142" s="3"/>
      <c r="BR1142" s="3"/>
    </row>
    <row r="1143" spans="18:70" x14ac:dyDescent="0.4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  <c r="BJ1143" s="66"/>
      <c r="BP1143" s="3"/>
      <c r="BQ1143" s="3"/>
      <c r="BR1143" s="3"/>
    </row>
    <row r="1144" spans="18:70" x14ac:dyDescent="0.4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  <c r="BJ1144" s="66"/>
      <c r="BP1144" s="3"/>
      <c r="BQ1144" s="3"/>
      <c r="BR1144" s="3"/>
    </row>
    <row r="1145" spans="18:70" x14ac:dyDescent="0.4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  <c r="BJ1145" s="66"/>
      <c r="BP1145" s="3"/>
      <c r="BQ1145" s="3"/>
      <c r="BR1145" s="3"/>
    </row>
    <row r="1146" spans="18:70" x14ac:dyDescent="0.4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  <c r="BJ1146" s="66"/>
      <c r="BP1146" s="3"/>
      <c r="BQ1146" s="3"/>
      <c r="BR1146" s="3"/>
    </row>
    <row r="1147" spans="18:70" x14ac:dyDescent="0.4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  <c r="BJ1147" s="66"/>
      <c r="BP1147" s="3"/>
      <c r="BQ1147" s="3"/>
      <c r="BR1147" s="3"/>
    </row>
    <row r="1148" spans="18:70" x14ac:dyDescent="0.4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  <c r="BJ1148" s="66"/>
      <c r="BP1148" s="3"/>
      <c r="BQ1148" s="3"/>
      <c r="BR1148" s="3"/>
    </row>
    <row r="1149" spans="18:70" x14ac:dyDescent="0.4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  <c r="BJ1149" s="66"/>
      <c r="BP1149" s="3"/>
      <c r="BQ1149" s="3"/>
      <c r="BR1149" s="3"/>
    </row>
    <row r="1150" spans="18:70" x14ac:dyDescent="0.4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  <c r="BJ1150" s="66"/>
      <c r="BP1150" s="3"/>
      <c r="BQ1150" s="3"/>
      <c r="BR1150" s="3"/>
    </row>
    <row r="1151" spans="18:70" x14ac:dyDescent="0.4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  <c r="BJ1151" s="66"/>
      <c r="BP1151" s="3"/>
      <c r="BQ1151" s="3"/>
      <c r="BR1151" s="3"/>
    </row>
    <row r="1152" spans="18:70" x14ac:dyDescent="0.4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  <c r="BJ1152" s="66"/>
      <c r="BP1152" s="3"/>
      <c r="BQ1152" s="3"/>
      <c r="BR1152" s="3"/>
    </row>
    <row r="1153" spans="18:70" x14ac:dyDescent="0.4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  <c r="BJ1153" s="66"/>
      <c r="BP1153" s="3"/>
      <c r="BQ1153" s="3"/>
      <c r="BR1153" s="3"/>
    </row>
    <row r="1154" spans="18:70" x14ac:dyDescent="0.4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  <c r="BJ1154" s="66"/>
      <c r="BP1154" s="3"/>
      <c r="BQ1154" s="3"/>
      <c r="BR1154" s="3"/>
    </row>
    <row r="1155" spans="18:70" x14ac:dyDescent="0.4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  <c r="BJ1155" s="66"/>
      <c r="BP1155" s="3"/>
      <c r="BQ1155" s="3"/>
      <c r="BR1155" s="3"/>
    </row>
    <row r="1156" spans="18:70" x14ac:dyDescent="0.4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  <c r="BJ1156" s="66"/>
      <c r="BP1156" s="3"/>
      <c r="BQ1156" s="3"/>
      <c r="BR1156" s="3"/>
    </row>
    <row r="1157" spans="18:70" x14ac:dyDescent="0.4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  <c r="BJ1157" s="66"/>
      <c r="BP1157" s="3"/>
      <c r="BQ1157" s="3"/>
      <c r="BR1157" s="3"/>
    </row>
    <row r="1158" spans="18:70" x14ac:dyDescent="0.4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  <c r="BJ1158" s="66"/>
      <c r="BP1158" s="3"/>
      <c r="BQ1158" s="3"/>
      <c r="BR1158" s="3"/>
    </row>
    <row r="1159" spans="18:70" x14ac:dyDescent="0.4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  <c r="BJ1159" s="66"/>
      <c r="BP1159" s="3"/>
      <c r="BQ1159" s="3"/>
      <c r="BR1159" s="3"/>
    </row>
    <row r="1160" spans="18:70" x14ac:dyDescent="0.4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  <c r="BJ1160" s="66"/>
      <c r="BP1160" s="3"/>
      <c r="BQ1160" s="3"/>
      <c r="BR1160" s="3"/>
    </row>
    <row r="1161" spans="18:70" x14ac:dyDescent="0.4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  <c r="BJ1161" s="66"/>
      <c r="BP1161" s="3"/>
      <c r="BQ1161" s="3"/>
      <c r="BR1161" s="3"/>
    </row>
    <row r="1162" spans="18:70" x14ac:dyDescent="0.4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  <c r="BJ1162" s="66"/>
      <c r="BP1162" s="3"/>
      <c r="BQ1162" s="3"/>
      <c r="BR1162" s="3"/>
    </row>
    <row r="1163" spans="18:70" x14ac:dyDescent="0.4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  <c r="BJ1163" s="66"/>
      <c r="BP1163" s="3"/>
      <c r="BQ1163" s="3"/>
      <c r="BR1163" s="3"/>
    </row>
    <row r="1164" spans="18:70" x14ac:dyDescent="0.4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  <c r="BJ1164" s="66"/>
      <c r="BP1164" s="3"/>
      <c r="BQ1164" s="3"/>
      <c r="BR1164" s="3"/>
    </row>
    <row r="1165" spans="18:70" x14ac:dyDescent="0.4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  <c r="BJ1165" s="66"/>
      <c r="BP1165" s="3"/>
      <c r="BQ1165" s="3"/>
      <c r="BR1165" s="3"/>
    </row>
    <row r="1166" spans="18:70" x14ac:dyDescent="0.4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  <c r="BJ1166" s="66"/>
      <c r="BP1166" s="3"/>
      <c r="BQ1166" s="3"/>
      <c r="BR1166" s="3"/>
    </row>
    <row r="1167" spans="18:70" x14ac:dyDescent="0.4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  <c r="BJ1167" s="66"/>
      <c r="BP1167" s="3"/>
      <c r="BQ1167" s="3"/>
      <c r="BR1167" s="3"/>
    </row>
    <row r="1168" spans="18:70" x14ac:dyDescent="0.4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  <c r="BJ1168" s="66"/>
      <c r="BP1168" s="3"/>
      <c r="BQ1168" s="3"/>
      <c r="BR1168" s="3"/>
    </row>
    <row r="1169" spans="18:70" x14ac:dyDescent="0.4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  <c r="BJ1169" s="66"/>
      <c r="BP1169" s="3"/>
      <c r="BQ1169" s="3"/>
      <c r="BR1169" s="3"/>
    </row>
    <row r="1170" spans="18:70" x14ac:dyDescent="0.4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  <c r="BJ1170" s="66"/>
      <c r="BP1170" s="3"/>
      <c r="BQ1170" s="3"/>
      <c r="BR1170" s="3"/>
    </row>
    <row r="1171" spans="18:70" x14ac:dyDescent="0.4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  <c r="BJ1171" s="66"/>
      <c r="BP1171" s="3"/>
      <c r="BQ1171" s="3"/>
      <c r="BR1171" s="3"/>
    </row>
    <row r="1172" spans="18:70" x14ac:dyDescent="0.4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  <c r="BJ1172" s="66"/>
      <c r="BP1172" s="3"/>
      <c r="BQ1172" s="3"/>
      <c r="BR1172" s="3"/>
    </row>
    <row r="1173" spans="18:70" x14ac:dyDescent="0.4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  <c r="BJ1173" s="66"/>
      <c r="BP1173" s="3"/>
      <c r="BQ1173" s="3"/>
      <c r="BR1173" s="3"/>
    </row>
    <row r="1174" spans="18:70" x14ac:dyDescent="0.4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  <c r="BJ1174" s="66"/>
      <c r="BP1174" s="3"/>
      <c r="BQ1174" s="3"/>
      <c r="BR1174" s="3"/>
    </row>
    <row r="1175" spans="18:70" x14ac:dyDescent="0.4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  <c r="BJ1175" s="66"/>
      <c r="BP1175" s="3"/>
      <c r="BQ1175" s="3"/>
      <c r="BR1175" s="3"/>
    </row>
    <row r="1176" spans="18:70" x14ac:dyDescent="0.4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  <c r="BJ1176" s="66"/>
      <c r="BP1176" s="3"/>
      <c r="BQ1176" s="3"/>
      <c r="BR1176" s="3"/>
    </row>
    <row r="1177" spans="18:70" x14ac:dyDescent="0.4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  <c r="BJ1177" s="66"/>
      <c r="BP1177" s="3"/>
      <c r="BQ1177" s="3"/>
      <c r="BR1177" s="3"/>
    </row>
    <row r="1178" spans="18:70" x14ac:dyDescent="0.4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  <c r="BJ1178" s="66"/>
      <c r="BP1178" s="3"/>
      <c r="BQ1178" s="3"/>
      <c r="BR1178" s="3"/>
    </row>
    <row r="1179" spans="18:70" x14ac:dyDescent="0.4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  <c r="BJ1179" s="66"/>
      <c r="BP1179" s="3"/>
      <c r="BQ1179" s="3"/>
      <c r="BR1179" s="3"/>
    </row>
    <row r="1180" spans="18:70" x14ac:dyDescent="0.4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  <c r="BJ1180" s="66"/>
      <c r="BP1180" s="3"/>
      <c r="BQ1180" s="3"/>
      <c r="BR1180" s="3"/>
    </row>
    <row r="1181" spans="18:70" x14ac:dyDescent="0.4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  <c r="BJ1181" s="66"/>
      <c r="BP1181" s="3"/>
      <c r="BQ1181" s="3"/>
      <c r="BR1181" s="3"/>
    </row>
    <row r="1182" spans="18:70" x14ac:dyDescent="0.4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  <c r="BJ1182" s="66"/>
      <c r="BP1182" s="3"/>
      <c r="BQ1182" s="3"/>
      <c r="BR1182" s="3"/>
    </row>
    <row r="1183" spans="18:70" x14ac:dyDescent="0.4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  <c r="BJ1183" s="66"/>
      <c r="BP1183" s="3"/>
      <c r="BQ1183" s="3"/>
      <c r="BR1183" s="3"/>
    </row>
    <row r="1184" spans="18:70" x14ac:dyDescent="0.4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  <c r="BJ1184" s="66"/>
      <c r="BP1184" s="3"/>
      <c r="BQ1184" s="3"/>
      <c r="BR1184" s="3"/>
    </row>
    <row r="1185" spans="18:70" x14ac:dyDescent="0.4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  <c r="BJ1185" s="66"/>
      <c r="BP1185" s="3"/>
      <c r="BQ1185" s="3"/>
      <c r="BR1185" s="3"/>
    </row>
    <row r="1186" spans="18:70" x14ac:dyDescent="0.4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  <c r="BJ1186" s="66"/>
      <c r="BP1186" s="3"/>
      <c r="BQ1186" s="3"/>
      <c r="BR1186" s="3"/>
    </row>
    <row r="1187" spans="18:70" x14ac:dyDescent="0.4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  <c r="BJ1187" s="66"/>
      <c r="BP1187" s="3"/>
      <c r="BQ1187" s="3"/>
      <c r="BR1187" s="3"/>
    </row>
    <row r="1188" spans="18:70" x14ac:dyDescent="0.4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  <c r="BJ1188" s="66"/>
      <c r="BP1188" s="3"/>
      <c r="BQ1188" s="3"/>
      <c r="BR1188" s="3"/>
    </row>
    <row r="1189" spans="18:70" x14ac:dyDescent="0.4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  <c r="BJ1189" s="66"/>
      <c r="BP1189" s="3"/>
      <c r="BQ1189" s="3"/>
      <c r="BR1189" s="3"/>
    </row>
    <row r="1190" spans="18:70" x14ac:dyDescent="0.4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  <c r="BJ1190" s="66"/>
      <c r="BP1190" s="3"/>
      <c r="BQ1190" s="3"/>
      <c r="BR1190" s="3"/>
    </row>
    <row r="1191" spans="18:70" x14ac:dyDescent="0.4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  <c r="BJ1191" s="66"/>
      <c r="BP1191" s="3"/>
      <c r="BQ1191" s="3"/>
      <c r="BR1191" s="3"/>
    </row>
    <row r="1192" spans="18:70" x14ac:dyDescent="0.4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  <c r="BJ1192" s="66"/>
      <c r="BP1192" s="3"/>
      <c r="BQ1192" s="3"/>
      <c r="BR1192" s="3"/>
    </row>
    <row r="1193" spans="18:70" x14ac:dyDescent="0.4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  <c r="BJ1193" s="66"/>
      <c r="BP1193" s="3"/>
      <c r="BQ1193" s="3"/>
      <c r="BR1193" s="3"/>
    </row>
    <row r="1194" spans="18:70" x14ac:dyDescent="0.4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  <c r="BJ1194" s="66"/>
      <c r="BP1194" s="3"/>
      <c r="BQ1194" s="3"/>
      <c r="BR1194" s="3"/>
    </row>
    <row r="1195" spans="18:70" x14ac:dyDescent="0.4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  <c r="BJ1195" s="66"/>
      <c r="BP1195" s="3"/>
      <c r="BQ1195" s="3"/>
      <c r="BR1195" s="3"/>
    </row>
    <row r="1196" spans="18:70" x14ac:dyDescent="0.4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  <c r="BJ1196" s="66"/>
      <c r="BP1196" s="3"/>
      <c r="BQ1196" s="3"/>
      <c r="BR1196" s="3"/>
    </row>
    <row r="1197" spans="18:70" x14ac:dyDescent="0.4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  <c r="BJ1197" s="66"/>
      <c r="BP1197" s="3"/>
      <c r="BQ1197" s="3"/>
      <c r="BR1197" s="3"/>
    </row>
    <row r="1198" spans="18:70" x14ac:dyDescent="0.4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  <c r="BJ1198" s="66"/>
      <c r="BP1198" s="3"/>
      <c r="BQ1198" s="3"/>
      <c r="BR1198" s="3"/>
    </row>
    <row r="1199" spans="18:70" x14ac:dyDescent="0.4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  <c r="BJ1199" s="66"/>
      <c r="BP1199" s="3"/>
      <c r="BQ1199" s="3"/>
      <c r="BR1199" s="3"/>
    </row>
    <row r="1200" spans="18:70" x14ac:dyDescent="0.4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  <c r="BJ1200" s="66"/>
      <c r="BP1200" s="3"/>
      <c r="BQ1200" s="3"/>
      <c r="BR1200" s="3"/>
    </row>
    <row r="1201" spans="18:70" x14ac:dyDescent="0.4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  <c r="BJ1201" s="66"/>
      <c r="BP1201" s="3"/>
      <c r="BQ1201" s="3"/>
      <c r="BR1201" s="3"/>
    </row>
    <row r="1202" spans="18:70" x14ac:dyDescent="0.4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  <c r="BJ1202" s="66"/>
      <c r="BP1202" s="3"/>
      <c r="BQ1202" s="3"/>
      <c r="BR1202" s="3"/>
    </row>
    <row r="1203" spans="18:70" x14ac:dyDescent="0.4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  <c r="BJ1203" s="66"/>
      <c r="BP1203" s="3"/>
      <c r="BQ1203" s="3"/>
      <c r="BR1203" s="3"/>
    </row>
    <row r="1204" spans="18:70" x14ac:dyDescent="0.4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  <c r="BJ1204" s="66"/>
      <c r="BP1204" s="3"/>
      <c r="BQ1204" s="3"/>
      <c r="BR1204" s="3"/>
    </row>
    <row r="1205" spans="18:70" x14ac:dyDescent="0.4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  <c r="BJ1205" s="66"/>
      <c r="BP1205" s="3"/>
      <c r="BQ1205" s="3"/>
      <c r="BR1205" s="3"/>
    </row>
    <row r="1206" spans="18:70" x14ac:dyDescent="0.4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  <c r="BJ1206" s="66"/>
      <c r="BP1206" s="3"/>
      <c r="BQ1206" s="3"/>
      <c r="BR1206" s="3"/>
    </row>
    <row r="1207" spans="18:70" x14ac:dyDescent="0.4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  <c r="BJ1207" s="66"/>
      <c r="BP1207" s="3"/>
      <c r="BQ1207" s="3"/>
      <c r="BR1207" s="3"/>
    </row>
    <row r="1208" spans="18:70" x14ac:dyDescent="0.4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  <c r="BJ1208" s="66"/>
      <c r="BP1208" s="3"/>
      <c r="BQ1208" s="3"/>
      <c r="BR1208" s="3"/>
    </row>
    <row r="1209" spans="18:70" x14ac:dyDescent="0.4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  <c r="BJ1209" s="66"/>
      <c r="BP1209" s="3"/>
      <c r="BQ1209" s="3"/>
      <c r="BR1209" s="3"/>
    </row>
    <row r="1210" spans="18:70" x14ac:dyDescent="0.4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  <c r="BJ1210" s="66"/>
      <c r="BP1210" s="3"/>
      <c r="BQ1210" s="3"/>
      <c r="BR1210" s="3"/>
    </row>
    <row r="1211" spans="18:70" x14ac:dyDescent="0.4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  <c r="BJ1211" s="66"/>
      <c r="BP1211" s="3"/>
      <c r="BQ1211" s="3"/>
      <c r="BR1211" s="3"/>
    </row>
    <row r="1212" spans="18:70" x14ac:dyDescent="0.4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  <c r="BJ1212" s="66"/>
      <c r="BP1212" s="3"/>
      <c r="BQ1212" s="3"/>
      <c r="BR1212" s="3"/>
    </row>
    <row r="1213" spans="18:70" x14ac:dyDescent="0.4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  <c r="BJ1213" s="66"/>
      <c r="BP1213" s="3"/>
      <c r="BQ1213" s="3"/>
      <c r="BR1213" s="3"/>
    </row>
    <row r="1214" spans="18:70" x14ac:dyDescent="0.4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  <c r="BJ1214" s="66"/>
      <c r="BP1214" s="3"/>
      <c r="BQ1214" s="3"/>
      <c r="BR1214" s="3"/>
    </row>
    <row r="1215" spans="18:70" x14ac:dyDescent="0.4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  <c r="BJ1215" s="66"/>
      <c r="BP1215" s="3"/>
      <c r="BQ1215" s="3"/>
      <c r="BR1215" s="3"/>
    </row>
    <row r="1216" spans="18:70" x14ac:dyDescent="0.4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  <c r="BJ1216" s="66"/>
      <c r="BP1216" s="3"/>
      <c r="BQ1216" s="3"/>
      <c r="BR1216" s="3"/>
    </row>
    <row r="1217" spans="18:70" x14ac:dyDescent="0.4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  <c r="BJ1217" s="66"/>
      <c r="BP1217" s="3"/>
      <c r="BQ1217" s="3"/>
      <c r="BR1217" s="3"/>
    </row>
    <row r="1218" spans="18:70" x14ac:dyDescent="0.4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  <c r="BJ1218" s="66"/>
      <c r="BP1218" s="3"/>
      <c r="BQ1218" s="3"/>
      <c r="BR1218" s="3"/>
    </row>
    <row r="1219" spans="18:70" x14ac:dyDescent="0.4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  <c r="BJ1219" s="66"/>
      <c r="BP1219" s="3"/>
      <c r="BQ1219" s="3"/>
      <c r="BR1219" s="3"/>
    </row>
    <row r="1220" spans="18:70" x14ac:dyDescent="0.4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  <c r="BJ1220" s="66"/>
      <c r="BP1220" s="3"/>
      <c r="BQ1220" s="3"/>
      <c r="BR1220" s="3"/>
    </row>
    <row r="1221" spans="18:70" x14ac:dyDescent="0.4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  <c r="BJ1221" s="66"/>
      <c r="BP1221" s="3"/>
      <c r="BQ1221" s="3"/>
      <c r="BR1221" s="3"/>
    </row>
    <row r="1222" spans="18:70" x14ac:dyDescent="0.4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  <c r="BJ1222" s="66"/>
      <c r="BP1222" s="3"/>
      <c r="BQ1222" s="3"/>
      <c r="BR1222" s="3"/>
    </row>
    <row r="1223" spans="18:70" x14ac:dyDescent="0.4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  <c r="BJ1223" s="66"/>
      <c r="BP1223" s="3"/>
      <c r="BQ1223" s="3"/>
      <c r="BR1223" s="3"/>
    </row>
    <row r="1224" spans="18:70" x14ac:dyDescent="0.4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  <c r="BJ1224" s="66"/>
      <c r="BP1224" s="3"/>
      <c r="BQ1224" s="3"/>
      <c r="BR1224" s="3"/>
    </row>
    <row r="1225" spans="18:70" x14ac:dyDescent="0.4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  <c r="BJ1225" s="66"/>
      <c r="BP1225" s="3"/>
      <c r="BQ1225" s="3"/>
      <c r="BR1225" s="3"/>
    </row>
    <row r="1226" spans="18:70" x14ac:dyDescent="0.4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  <c r="BJ1226" s="66"/>
      <c r="BP1226" s="3"/>
      <c r="BQ1226" s="3"/>
      <c r="BR1226" s="3"/>
    </row>
    <row r="1227" spans="18:70" x14ac:dyDescent="0.4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  <c r="BJ1227" s="66"/>
      <c r="BP1227" s="3"/>
      <c r="BQ1227" s="3"/>
      <c r="BR1227" s="3"/>
    </row>
    <row r="1228" spans="18:70" x14ac:dyDescent="0.4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  <c r="BJ1228" s="66"/>
      <c r="BP1228" s="3"/>
      <c r="BQ1228" s="3"/>
      <c r="BR1228" s="3"/>
    </row>
    <row r="1229" spans="18:70" x14ac:dyDescent="0.4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  <c r="BJ1229" s="66"/>
      <c r="BP1229" s="3"/>
      <c r="BQ1229" s="3"/>
      <c r="BR1229" s="3"/>
    </row>
    <row r="1230" spans="18:70" x14ac:dyDescent="0.4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  <c r="BJ1230" s="66"/>
      <c r="BP1230" s="3"/>
      <c r="BQ1230" s="3"/>
      <c r="BR1230" s="3"/>
    </row>
    <row r="1231" spans="18:70" x14ac:dyDescent="0.4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  <c r="BJ1231" s="66"/>
      <c r="BP1231" s="3"/>
      <c r="BQ1231" s="3"/>
      <c r="BR1231" s="3"/>
    </row>
    <row r="1232" spans="18:70" x14ac:dyDescent="0.4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  <c r="BJ1232" s="66"/>
      <c r="BP1232" s="3"/>
      <c r="BQ1232" s="3"/>
      <c r="BR1232" s="3"/>
    </row>
    <row r="1233" spans="18:70" x14ac:dyDescent="0.4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  <c r="BJ1233" s="66"/>
      <c r="BP1233" s="3"/>
      <c r="BQ1233" s="3"/>
      <c r="BR1233" s="3"/>
    </row>
    <row r="1234" spans="18:70" x14ac:dyDescent="0.4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  <c r="BJ1234" s="66"/>
      <c r="BP1234" s="3"/>
      <c r="BQ1234" s="3"/>
      <c r="BR1234" s="3"/>
    </row>
    <row r="1235" spans="18:70" x14ac:dyDescent="0.4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  <c r="BJ1235" s="66"/>
      <c r="BP1235" s="3"/>
      <c r="BQ1235" s="3"/>
      <c r="BR1235" s="3"/>
    </row>
    <row r="1236" spans="18:70" x14ac:dyDescent="0.4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  <c r="BJ1236" s="66"/>
      <c r="BP1236" s="3"/>
      <c r="BQ1236" s="3"/>
      <c r="BR1236" s="3"/>
    </row>
    <row r="1237" spans="18:70" x14ac:dyDescent="0.4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  <c r="BJ1237" s="66"/>
      <c r="BP1237" s="3"/>
      <c r="BQ1237" s="3"/>
      <c r="BR1237" s="3"/>
    </row>
    <row r="1238" spans="18:70" x14ac:dyDescent="0.4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  <c r="BJ1238" s="66"/>
      <c r="BP1238" s="3"/>
      <c r="BQ1238" s="3"/>
      <c r="BR1238" s="3"/>
    </row>
    <row r="1239" spans="18:70" x14ac:dyDescent="0.4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  <c r="BJ1239" s="66"/>
      <c r="BP1239" s="3"/>
      <c r="BQ1239" s="3"/>
      <c r="BR1239" s="3"/>
    </row>
    <row r="1240" spans="18:70" x14ac:dyDescent="0.4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  <c r="BJ1240" s="66"/>
      <c r="BP1240" s="3"/>
      <c r="BQ1240" s="3"/>
      <c r="BR1240" s="3"/>
    </row>
    <row r="1241" spans="18:70" x14ac:dyDescent="0.4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  <c r="BJ1241" s="66"/>
      <c r="BP1241" s="3"/>
      <c r="BQ1241" s="3"/>
      <c r="BR1241" s="3"/>
    </row>
    <row r="1242" spans="18:70" x14ac:dyDescent="0.4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  <c r="BJ1242" s="66"/>
      <c r="BP1242" s="3"/>
      <c r="BQ1242" s="3"/>
      <c r="BR1242" s="3"/>
    </row>
    <row r="1243" spans="18:70" x14ac:dyDescent="0.4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  <c r="BJ1243" s="66"/>
      <c r="BP1243" s="3"/>
      <c r="BQ1243" s="3"/>
      <c r="BR1243" s="3"/>
    </row>
    <row r="1244" spans="18:70" x14ac:dyDescent="0.4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  <c r="BJ1244" s="66"/>
      <c r="BP1244" s="3"/>
      <c r="BQ1244" s="3"/>
      <c r="BR1244" s="3"/>
    </row>
    <row r="1245" spans="18:70" x14ac:dyDescent="0.4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  <c r="BJ1245" s="66"/>
      <c r="BP1245" s="3"/>
      <c r="BQ1245" s="3"/>
      <c r="BR1245" s="3"/>
    </row>
    <row r="1246" spans="18:70" x14ac:dyDescent="0.4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  <c r="BJ1246" s="66"/>
      <c r="BP1246" s="3"/>
      <c r="BQ1246" s="3"/>
      <c r="BR1246" s="3"/>
    </row>
    <row r="1247" spans="18:70" x14ac:dyDescent="0.4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  <c r="BJ1247" s="66"/>
      <c r="BP1247" s="3"/>
      <c r="BQ1247" s="3"/>
      <c r="BR1247" s="3"/>
    </row>
    <row r="1248" spans="18:70" x14ac:dyDescent="0.4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  <c r="BJ1248" s="66"/>
      <c r="BP1248" s="3"/>
      <c r="BQ1248" s="3"/>
      <c r="BR1248" s="3"/>
    </row>
    <row r="1249" spans="18:70" x14ac:dyDescent="0.4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  <c r="BJ1249" s="66"/>
      <c r="BP1249" s="3"/>
      <c r="BQ1249" s="3"/>
      <c r="BR1249" s="3"/>
    </row>
    <row r="1250" spans="18:70" x14ac:dyDescent="0.4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  <c r="BJ1250" s="66"/>
      <c r="BP1250" s="3"/>
      <c r="BQ1250" s="3"/>
      <c r="BR1250" s="3"/>
    </row>
    <row r="1251" spans="18:70" x14ac:dyDescent="0.4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  <c r="BJ1251" s="66"/>
      <c r="BP1251" s="3"/>
      <c r="BQ1251" s="3"/>
      <c r="BR1251" s="3"/>
    </row>
    <row r="1252" spans="18:70" x14ac:dyDescent="0.4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  <c r="BJ1252" s="66"/>
      <c r="BP1252" s="3"/>
      <c r="BQ1252" s="3"/>
      <c r="BR1252" s="3"/>
    </row>
    <row r="1253" spans="18:70" x14ac:dyDescent="0.4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  <c r="BJ1253" s="66"/>
      <c r="BP1253" s="3"/>
      <c r="BQ1253" s="3"/>
      <c r="BR1253" s="3"/>
    </row>
    <row r="1254" spans="18:70" x14ac:dyDescent="0.4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  <c r="BJ1254" s="66"/>
      <c r="BP1254" s="3"/>
      <c r="BQ1254" s="3"/>
      <c r="BR1254" s="3"/>
    </row>
    <row r="1255" spans="18:70" x14ac:dyDescent="0.4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  <c r="BJ1255" s="66"/>
      <c r="BP1255" s="3"/>
      <c r="BQ1255" s="3"/>
      <c r="BR1255" s="3"/>
    </row>
    <row r="1256" spans="18:70" x14ac:dyDescent="0.4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  <c r="BJ1256" s="66"/>
      <c r="BP1256" s="3"/>
      <c r="BQ1256" s="3"/>
      <c r="BR1256" s="3"/>
    </row>
    <row r="1257" spans="18:70" x14ac:dyDescent="0.4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  <c r="BJ1257" s="66"/>
      <c r="BP1257" s="3"/>
      <c r="BQ1257" s="3"/>
      <c r="BR1257" s="3"/>
    </row>
    <row r="1258" spans="18:70" x14ac:dyDescent="0.4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  <c r="BJ1258" s="66"/>
      <c r="BP1258" s="3"/>
      <c r="BQ1258" s="3"/>
      <c r="BR1258" s="3"/>
    </row>
    <row r="1259" spans="18:70" x14ac:dyDescent="0.4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  <c r="BJ1259" s="66"/>
      <c r="BP1259" s="3"/>
      <c r="BQ1259" s="3"/>
      <c r="BR1259" s="3"/>
    </row>
    <row r="1260" spans="18:70" x14ac:dyDescent="0.4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  <c r="BJ1260" s="66"/>
      <c r="BP1260" s="3"/>
      <c r="BQ1260" s="3"/>
      <c r="BR1260" s="3"/>
    </row>
    <row r="1261" spans="18:70" x14ac:dyDescent="0.4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  <c r="BJ1261" s="66"/>
      <c r="BP1261" s="3"/>
      <c r="BQ1261" s="3"/>
      <c r="BR1261" s="3"/>
    </row>
    <row r="1262" spans="18:70" x14ac:dyDescent="0.4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  <c r="BJ1262" s="66"/>
      <c r="BP1262" s="3"/>
      <c r="BQ1262" s="3"/>
      <c r="BR1262" s="3"/>
    </row>
    <row r="1263" spans="18:70" x14ac:dyDescent="0.4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  <c r="BJ1263" s="66"/>
      <c r="BP1263" s="3"/>
      <c r="BQ1263" s="3"/>
      <c r="BR1263" s="3"/>
    </row>
    <row r="1264" spans="18:70" x14ac:dyDescent="0.4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  <c r="BJ1264" s="66"/>
      <c r="BP1264" s="3"/>
      <c r="BQ1264" s="3"/>
      <c r="BR1264" s="3"/>
    </row>
    <row r="1265" spans="18:70" x14ac:dyDescent="0.4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  <c r="BJ1265" s="66"/>
      <c r="BP1265" s="3"/>
      <c r="BQ1265" s="3"/>
      <c r="BR1265" s="3"/>
    </row>
    <row r="1266" spans="18:70" x14ac:dyDescent="0.4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  <c r="BJ1266" s="66"/>
      <c r="BP1266" s="3"/>
      <c r="BQ1266" s="3"/>
      <c r="BR1266" s="3"/>
    </row>
    <row r="1267" spans="18:70" x14ac:dyDescent="0.4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  <c r="BJ1267" s="66"/>
      <c r="BP1267" s="3"/>
      <c r="BQ1267" s="3"/>
      <c r="BR1267" s="3"/>
    </row>
    <row r="1268" spans="18:70" x14ac:dyDescent="0.4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  <c r="BJ1268" s="66"/>
      <c r="BP1268" s="3"/>
      <c r="BQ1268" s="3"/>
      <c r="BR1268" s="3"/>
    </row>
    <row r="1269" spans="18:70" x14ac:dyDescent="0.4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  <c r="BJ1269" s="66"/>
      <c r="BP1269" s="3"/>
      <c r="BQ1269" s="3"/>
      <c r="BR1269" s="3"/>
    </row>
    <row r="1270" spans="18:70" x14ac:dyDescent="0.4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  <c r="BJ1270" s="66"/>
      <c r="BP1270" s="3"/>
      <c r="BQ1270" s="3"/>
      <c r="BR1270" s="3"/>
    </row>
    <row r="1271" spans="18:70" x14ac:dyDescent="0.4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  <c r="BJ1271" s="66"/>
      <c r="BP1271" s="3"/>
      <c r="BQ1271" s="3"/>
      <c r="BR1271" s="3"/>
    </row>
    <row r="1272" spans="18:70" x14ac:dyDescent="0.4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  <c r="BJ1272" s="66"/>
      <c r="BP1272" s="3"/>
      <c r="BQ1272" s="3"/>
      <c r="BR1272" s="3"/>
    </row>
    <row r="1273" spans="18:70" x14ac:dyDescent="0.4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  <c r="BJ1273" s="66"/>
      <c r="BP1273" s="3"/>
      <c r="BQ1273" s="3"/>
      <c r="BR1273" s="3"/>
    </row>
    <row r="1274" spans="18:70" x14ac:dyDescent="0.4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  <c r="BJ1274" s="66"/>
      <c r="BP1274" s="3"/>
      <c r="BQ1274" s="3"/>
      <c r="BR1274" s="3"/>
    </row>
    <row r="1275" spans="18:70" x14ac:dyDescent="0.4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  <c r="BJ1275" s="66"/>
      <c r="BP1275" s="3"/>
      <c r="BQ1275" s="3"/>
      <c r="BR1275" s="3"/>
    </row>
    <row r="1276" spans="18:70" x14ac:dyDescent="0.4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  <c r="BJ1276" s="66"/>
      <c r="BP1276" s="3"/>
      <c r="BQ1276" s="3"/>
      <c r="BR1276" s="3"/>
    </row>
    <row r="1277" spans="18:70" x14ac:dyDescent="0.4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  <c r="BJ1277" s="66"/>
      <c r="BP1277" s="3"/>
      <c r="BQ1277" s="3"/>
      <c r="BR1277" s="3"/>
    </row>
    <row r="1278" spans="18:70" x14ac:dyDescent="0.4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  <c r="BJ1278" s="66"/>
      <c r="BP1278" s="3"/>
      <c r="BQ1278" s="3"/>
      <c r="BR1278" s="3"/>
    </row>
    <row r="1279" spans="18:70" x14ac:dyDescent="0.4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  <c r="BJ1279" s="66"/>
      <c r="BP1279" s="3"/>
      <c r="BQ1279" s="3"/>
      <c r="BR1279" s="3"/>
    </row>
    <row r="1280" spans="18:70" x14ac:dyDescent="0.4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  <c r="BJ1280" s="66"/>
      <c r="BP1280" s="3"/>
      <c r="BQ1280" s="3"/>
      <c r="BR1280" s="3"/>
    </row>
    <row r="1281" spans="18:70" x14ac:dyDescent="0.4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  <c r="BJ1281" s="66"/>
      <c r="BP1281" s="3"/>
      <c r="BQ1281" s="3"/>
      <c r="BR1281" s="3"/>
    </row>
    <row r="1282" spans="18:70" x14ac:dyDescent="0.4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  <c r="BJ1282" s="66"/>
      <c r="BP1282" s="3"/>
      <c r="BQ1282" s="3"/>
      <c r="BR1282" s="3"/>
    </row>
    <row r="1283" spans="18:70" x14ac:dyDescent="0.4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  <c r="BJ1283" s="66"/>
      <c r="BP1283" s="3"/>
      <c r="BQ1283" s="3"/>
      <c r="BR1283" s="3"/>
    </row>
    <row r="1284" spans="18:70" x14ac:dyDescent="0.4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  <c r="BJ1284" s="66"/>
      <c r="BP1284" s="3"/>
      <c r="BQ1284" s="3"/>
      <c r="BR1284" s="3"/>
    </row>
    <row r="1285" spans="18:70" x14ac:dyDescent="0.4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  <c r="BJ1285" s="66"/>
      <c r="BP1285" s="3"/>
      <c r="BQ1285" s="3"/>
      <c r="BR1285" s="3"/>
    </row>
    <row r="1286" spans="18:70" x14ac:dyDescent="0.4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  <c r="BJ1286" s="66"/>
      <c r="BP1286" s="3"/>
      <c r="BQ1286" s="3"/>
      <c r="BR1286" s="3"/>
    </row>
    <row r="1287" spans="18:70" x14ac:dyDescent="0.4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  <c r="BJ1287" s="66"/>
      <c r="BP1287" s="3"/>
      <c r="BQ1287" s="3"/>
      <c r="BR1287" s="3"/>
    </row>
    <row r="1288" spans="18:70" x14ac:dyDescent="0.4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  <c r="BJ1288" s="66"/>
      <c r="BP1288" s="3"/>
      <c r="BQ1288" s="3"/>
      <c r="BR1288" s="3"/>
    </row>
    <row r="1289" spans="18:70" x14ac:dyDescent="0.4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  <c r="BJ1289" s="66"/>
      <c r="BP1289" s="3"/>
      <c r="BQ1289" s="3"/>
      <c r="BR1289" s="3"/>
    </row>
    <row r="1290" spans="18:70" x14ac:dyDescent="0.4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  <c r="BJ1290" s="66"/>
      <c r="BP1290" s="3"/>
      <c r="BQ1290" s="3"/>
      <c r="BR1290" s="3"/>
    </row>
    <row r="1291" spans="18:70" x14ac:dyDescent="0.4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  <c r="BJ1291" s="66"/>
      <c r="BP1291" s="3"/>
      <c r="BQ1291" s="3"/>
      <c r="BR1291" s="3"/>
    </row>
    <row r="1292" spans="18:70" x14ac:dyDescent="0.4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  <c r="BJ1292" s="66"/>
      <c r="BP1292" s="3"/>
      <c r="BQ1292" s="3"/>
      <c r="BR1292" s="3"/>
    </row>
    <row r="1293" spans="18:70" x14ac:dyDescent="0.4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  <c r="BJ1293" s="66"/>
      <c r="BP1293" s="3"/>
      <c r="BQ1293" s="3"/>
      <c r="BR1293" s="3"/>
    </row>
    <row r="1294" spans="18:70" x14ac:dyDescent="0.4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  <c r="BJ1294" s="66"/>
      <c r="BP1294" s="3"/>
      <c r="BQ1294" s="3"/>
      <c r="BR1294" s="3"/>
    </row>
    <row r="1295" spans="18:70" x14ac:dyDescent="0.4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  <c r="BJ1295" s="66"/>
      <c r="BP1295" s="3"/>
      <c r="BQ1295" s="3"/>
      <c r="BR1295" s="3"/>
    </row>
    <row r="1296" spans="18:70" x14ac:dyDescent="0.4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  <c r="BJ1296" s="66"/>
      <c r="BP1296" s="3"/>
      <c r="BQ1296" s="3"/>
      <c r="BR1296" s="3"/>
    </row>
    <row r="1297" spans="18:70" x14ac:dyDescent="0.4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  <c r="BJ1297" s="66"/>
      <c r="BP1297" s="3"/>
      <c r="BQ1297" s="3"/>
      <c r="BR1297" s="3"/>
    </row>
    <row r="1298" spans="18:70" x14ac:dyDescent="0.4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  <c r="BJ1298" s="66"/>
      <c r="BP1298" s="3"/>
      <c r="BQ1298" s="3"/>
      <c r="BR1298" s="3"/>
    </row>
    <row r="1299" spans="18:70" x14ac:dyDescent="0.4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  <c r="BJ1299" s="66"/>
      <c r="BP1299" s="3"/>
      <c r="BQ1299" s="3"/>
      <c r="BR1299" s="3"/>
    </row>
    <row r="1300" spans="18:70" x14ac:dyDescent="0.4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  <c r="BJ1300" s="66"/>
      <c r="BP1300" s="3"/>
      <c r="BQ1300" s="3"/>
      <c r="BR1300" s="3"/>
    </row>
    <row r="1301" spans="18:70" x14ac:dyDescent="0.4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  <c r="BJ1301" s="66"/>
      <c r="BP1301" s="3"/>
      <c r="BQ1301" s="3"/>
      <c r="BR1301" s="3"/>
    </row>
    <row r="1302" spans="18:70" x14ac:dyDescent="0.4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  <c r="BJ1302" s="66"/>
      <c r="BP1302" s="3"/>
      <c r="BQ1302" s="3"/>
      <c r="BR1302" s="3"/>
    </row>
    <row r="1303" spans="18:70" x14ac:dyDescent="0.4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  <c r="BJ1303" s="66"/>
      <c r="BP1303" s="3"/>
      <c r="BQ1303" s="3"/>
      <c r="BR1303" s="3"/>
    </row>
    <row r="1304" spans="18:70" x14ac:dyDescent="0.4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  <c r="BJ1304" s="66"/>
      <c r="BP1304" s="3"/>
      <c r="BQ1304" s="3"/>
      <c r="BR1304" s="3"/>
    </row>
    <row r="1305" spans="18:70" x14ac:dyDescent="0.4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  <c r="BJ1305" s="66"/>
      <c r="BP1305" s="3"/>
      <c r="BQ1305" s="3"/>
      <c r="BR1305" s="3"/>
    </row>
    <row r="1306" spans="18:70" x14ac:dyDescent="0.4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  <c r="BJ1306" s="66"/>
      <c r="BP1306" s="3"/>
      <c r="BQ1306" s="3"/>
      <c r="BR1306" s="3"/>
    </row>
    <row r="1307" spans="18:70" x14ac:dyDescent="0.4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  <c r="BJ1307" s="66"/>
      <c r="BP1307" s="3"/>
      <c r="BQ1307" s="3"/>
      <c r="BR1307" s="3"/>
    </row>
    <row r="1308" spans="18:70" x14ac:dyDescent="0.4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  <c r="BJ1308" s="66"/>
      <c r="BP1308" s="3"/>
      <c r="BQ1308" s="3"/>
      <c r="BR1308" s="3"/>
    </row>
    <row r="1309" spans="18:70" x14ac:dyDescent="0.4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  <c r="BJ1309" s="66"/>
      <c r="BP1309" s="3"/>
      <c r="BQ1309" s="3"/>
      <c r="BR1309" s="3"/>
    </row>
    <row r="1310" spans="18:70" x14ac:dyDescent="0.4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  <c r="BJ1310" s="66"/>
      <c r="BP1310" s="3"/>
      <c r="BQ1310" s="3"/>
      <c r="BR1310" s="3"/>
    </row>
    <row r="1311" spans="18:70" x14ac:dyDescent="0.4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  <c r="BJ1311" s="66"/>
      <c r="BP1311" s="3"/>
      <c r="BQ1311" s="3"/>
      <c r="BR1311" s="3"/>
    </row>
    <row r="1312" spans="18:70" x14ac:dyDescent="0.4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  <c r="BJ1312" s="66"/>
      <c r="BP1312" s="3"/>
      <c r="BQ1312" s="3"/>
      <c r="BR1312" s="3"/>
    </row>
    <row r="1313" spans="18:70" x14ac:dyDescent="0.4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  <c r="BJ1313" s="66"/>
      <c r="BP1313" s="3"/>
      <c r="BQ1313" s="3"/>
      <c r="BR1313" s="3"/>
    </row>
    <row r="1314" spans="18:70" x14ac:dyDescent="0.4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  <c r="BJ1314" s="66"/>
      <c r="BP1314" s="3"/>
      <c r="BQ1314" s="3"/>
      <c r="BR1314" s="3"/>
    </row>
    <row r="1315" spans="18:70" x14ac:dyDescent="0.4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  <c r="BJ1315" s="66"/>
      <c r="BP1315" s="3"/>
      <c r="BQ1315" s="3"/>
      <c r="BR1315" s="3"/>
    </row>
    <row r="1316" spans="18:70" x14ac:dyDescent="0.4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  <c r="BJ1316" s="66"/>
      <c r="BP1316" s="3"/>
      <c r="BQ1316" s="3"/>
      <c r="BR1316" s="3"/>
    </row>
    <row r="1317" spans="18:70" x14ac:dyDescent="0.4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  <c r="BJ1317" s="66"/>
      <c r="BP1317" s="3"/>
      <c r="BQ1317" s="3"/>
      <c r="BR1317" s="3"/>
    </row>
    <row r="1318" spans="18:70" x14ac:dyDescent="0.4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  <c r="BJ1318" s="66"/>
      <c r="BP1318" s="3"/>
      <c r="BQ1318" s="3"/>
      <c r="BR1318" s="3"/>
    </row>
    <row r="1319" spans="18:70" x14ac:dyDescent="0.4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  <c r="BJ1319" s="66"/>
      <c r="BP1319" s="3"/>
      <c r="BQ1319" s="3"/>
      <c r="BR1319" s="3"/>
    </row>
    <row r="1320" spans="18:70" x14ac:dyDescent="0.4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  <c r="BJ1320" s="66"/>
      <c r="BP1320" s="3"/>
      <c r="BQ1320" s="3"/>
      <c r="BR1320" s="3"/>
    </row>
    <row r="1321" spans="18:70" x14ac:dyDescent="0.4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  <c r="BJ1321" s="66"/>
      <c r="BP1321" s="3"/>
      <c r="BQ1321" s="3"/>
      <c r="BR1321" s="3"/>
    </row>
    <row r="1322" spans="18:70" x14ac:dyDescent="0.4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  <c r="BJ1322" s="66"/>
      <c r="BP1322" s="3"/>
      <c r="BQ1322" s="3"/>
      <c r="BR1322" s="3"/>
    </row>
    <row r="1323" spans="18:70" x14ac:dyDescent="0.4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  <c r="BJ1323" s="66"/>
      <c r="BP1323" s="3"/>
      <c r="BQ1323" s="3"/>
      <c r="BR1323" s="3"/>
    </row>
    <row r="1324" spans="18:70" x14ac:dyDescent="0.4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  <c r="BJ1324" s="66"/>
      <c r="BP1324" s="3"/>
      <c r="BQ1324" s="3"/>
      <c r="BR1324" s="3"/>
    </row>
    <row r="1325" spans="18:70" x14ac:dyDescent="0.4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  <c r="BJ1325" s="66"/>
      <c r="BP1325" s="3"/>
      <c r="BQ1325" s="3"/>
      <c r="BR1325" s="3"/>
    </row>
    <row r="1326" spans="18:70" x14ac:dyDescent="0.4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  <c r="BJ1326" s="66"/>
      <c r="BP1326" s="3"/>
      <c r="BQ1326" s="3"/>
      <c r="BR1326" s="3"/>
    </row>
    <row r="1327" spans="18:70" x14ac:dyDescent="0.4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  <c r="BJ1327" s="66"/>
      <c r="BP1327" s="3"/>
      <c r="BQ1327" s="3"/>
      <c r="BR1327" s="3"/>
    </row>
    <row r="1328" spans="18:70" x14ac:dyDescent="0.4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  <c r="BJ1328" s="66"/>
      <c r="BP1328" s="3"/>
      <c r="BQ1328" s="3"/>
      <c r="BR1328" s="3"/>
    </row>
    <row r="1329" spans="18:70" x14ac:dyDescent="0.4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  <c r="BJ1329" s="66"/>
      <c r="BP1329" s="3"/>
      <c r="BQ1329" s="3"/>
      <c r="BR1329" s="3"/>
    </row>
    <row r="1330" spans="18:70" x14ac:dyDescent="0.4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  <c r="BJ1330" s="66"/>
      <c r="BP1330" s="3"/>
      <c r="BQ1330" s="3"/>
      <c r="BR1330" s="3"/>
    </row>
    <row r="1331" spans="18:70" x14ac:dyDescent="0.4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  <c r="BJ1331" s="66"/>
      <c r="BP1331" s="3"/>
      <c r="BQ1331" s="3"/>
      <c r="BR1331" s="3"/>
    </row>
    <row r="1332" spans="18:70" x14ac:dyDescent="0.4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  <c r="BJ1332" s="66"/>
      <c r="BP1332" s="3"/>
      <c r="BQ1332" s="3"/>
      <c r="BR1332" s="3"/>
    </row>
    <row r="1333" spans="18:70" x14ac:dyDescent="0.4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  <c r="BJ1333" s="66"/>
      <c r="BP1333" s="3"/>
      <c r="BQ1333" s="3"/>
      <c r="BR1333" s="3"/>
    </row>
    <row r="1334" spans="18:70" x14ac:dyDescent="0.4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  <c r="BJ1334" s="66"/>
      <c r="BP1334" s="3"/>
      <c r="BQ1334" s="3"/>
      <c r="BR1334" s="3"/>
    </row>
    <row r="1335" spans="18:70" x14ac:dyDescent="0.4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  <c r="BJ1335" s="66"/>
      <c r="BP1335" s="3"/>
      <c r="BQ1335" s="3"/>
      <c r="BR1335" s="3"/>
    </row>
    <row r="1336" spans="18:70" x14ac:dyDescent="0.4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  <c r="BJ1336" s="66"/>
      <c r="BP1336" s="3"/>
      <c r="BQ1336" s="3"/>
      <c r="BR1336" s="3"/>
    </row>
    <row r="1337" spans="18:70" x14ac:dyDescent="0.4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  <c r="BJ1337" s="66"/>
      <c r="BP1337" s="3"/>
      <c r="BQ1337" s="3"/>
      <c r="BR1337" s="3"/>
    </row>
    <row r="1338" spans="18:70" x14ac:dyDescent="0.4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  <c r="BJ1338" s="66"/>
      <c r="BP1338" s="3"/>
      <c r="BQ1338" s="3"/>
      <c r="BR1338" s="3"/>
    </row>
    <row r="1339" spans="18:70" x14ac:dyDescent="0.4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  <c r="BJ1339" s="66"/>
      <c r="BP1339" s="3"/>
      <c r="BQ1339" s="3"/>
      <c r="BR1339" s="3"/>
    </row>
    <row r="1340" spans="18:70" x14ac:dyDescent="0.4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  <c r="BJ1340" s="66"/>
      <c r="BP1340" s="3"/>
      <c r="BQ1340" s="3"/>
      <c r="BR1340" s="3"/>
    </row>
    <row r="1341" spans="18:70" x14ac:dyDescent="0.4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  <c r="BJ1341" s="66"/>
      <c r="BP1341" s="3"/>
      <c r="BQ1341" s="3"/>
      <c r="BR1341" s="3"/>
    </row>
    <row r="1342" spans="18:70" x14ac:dyDescent="0.4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  <c r="BJ1342" s="66"/>
      <c r="BP1342" s="3"/>
      <c r="BQ1342" s="3"/>
      <c r="BR1342" s="3"/>
    </row>
    <row r="1343" spans="18:70" x14ac:dyDescent="0.4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  <c r="BJ1343" s="66"/>
      <c r="BP1343" s="3"/>
      <c r="BQ1343" s="3"/>
      <c r="BR1343" s="3"/>
    </row>
    <row r="1344" spans="18:70" x14ac:dyDescent="0.4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  <c r="BJ1344" s="66"/>
      <c r="BP1344" s="3"/>
      <c r="BQ1344" s="3"/>
      <c r="BR1344" s="3"/>
    </row>
    <row r="1345" spans="18:70" x14ac:dyDescent="0.4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  <c r="BJ1345" s="66"/>
      <c r="BP1345" s="3"/>
      <c r="BQ1345" s="3"/>
      <c r="BR1345" s="3"/>
    </row>
    <row r="1346" spans="18:70" x14ac:dyDescent="0.4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  <c r="BJ1346" s="66"/>
      <c r="BP1346" s="3"/>
      <c r="BQ1346" s="3"/>
      <c r="BR1346" s="3"/>
    </row>
    <row r="1347" spans="18:70" x14ac:dyDescent="0.4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  <c r="BJ1347" s="66"/>
      <c r="BP1347" s="3"/>
      <c r="BQ1347" s="3"/>
      <c r="BR1347" s="3"/>
    </row>
    <row r="1348" spans="18:70" x14ac:dyDescent="0.4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  <c r="BJ1348" s="66"/>
      <c r="BP1348" s="3"/>
      <c r="BQ1348" s="3"/>
      <c r="BR1348" s="3"/>
    </row>
    <row r="1349" spans="18:70" x14ac:dyDescent="0.4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  <c r="BJ1349" s="66"/>
      <c r="BP1349" s="3"/>
      <c r="BQ1349" s="3"/>
      <c r="BR1349" s="3"/>
    </row>
    <row r="1350" spans="18:70" x14ac:dyDescent="0.4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  <c r="BJ1350" s="66"/>
      <c r="BP1350" s="3"/>
      <c r="BQ1350" s="3"/>
      <c r="BR1350" s="3"/>
    </row>
    <row r="1351" spans="18:70" x14ac:dyDescent="0.4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  <c r="BJ1351" s="66"/>
      <c r="BP1351" s="3"/>
      <c r="BQ1351" s="3"/>
      <c r="BR1351" s="3"/>
    </row>
    <row r="1352" spans="18:70" x14ac:dyDescent="0.4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  <c r="BJ1352" s="66"/>
      <c r="BP1352" s="3"/>
      <c r="BQ1352" s="3"/>
      <c r="BR1352" s="3"/>
    </row>
    <row r="1353" spans="18:70" x14ac:dyDescent="0.4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  <c r="BJ1353" s="66"/>
      <c r="BP1353" s="3"/>
      <c r="BQ1353" s="3"/>
      <c r="BR1353" s="3"/>
    </row>
    <row r="1354" spans="18:70" x14ac:dyDescent="0.4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  <c r="BJ1354" s="66"/>
      <c r="BP1354" s="3"/>
      <c r="BQ1354" s="3"/>
      <c r="BR1354" s="3"/>
    </row>
    <row r="1355" spans="18:70" x14ac:dyDescent="0.4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  <c r="BJ1355" s="66"/>
      <c r="BP1355" s="3"/>
      <c r="BQ1355" s="3"/>
      <c r="BR1355" s="3"/>
    </row>
    <row r="1356" spans="18:70" x14ac:dyDescent="0.4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  <c r="BJ1356" s="66"/>
      <c r="BP1356" s="3"/>
      <c r="BQ1356" s="3"/>
      <c r="BR1356" s="3"/>
    </row>
    <row r="1357" spans="18:70" x14ac:dyDescent="0.4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  <c r="BJ1357" s="66"/>
      <c r="BP1357" s="3"/>
      <c r="BQ1357" s="3"/>
      <c r="BR1357" s="3"/>
    </row>
    <row r="1358" spans="18:70" x14ac:dyDescent="0.4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  <c r="BJ1358" s="66"/>
      <c r="BP1358" s="3"/>
      <c r="BQ1358" s="3"/>
      <c r="BR1358" s="3"/>
    </row>
    <row r="1359" spans="18:70" x14ac:dyDescent="0.4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  <c r="BJ1359" s="66"/>
      <c r="BP1359" s="3"/>
      <c r="BQ1359" s="3"/>
      <c r="BR1359" s="3"/>
    </row>
    <row r="1360" spans="18:70" x14ac:dyDescent="0.4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  <c r="BJ1360" s="66"/>
      <c r="BP1360" s="3"/>
      <c r="BQ1360" s="3"/>
      <c r="BR1360" s="3"/>
    </row>
    <row r="1361" spans="18:70" x14ac:dyDescent="0.4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  <c r="BJ1361" s="66"/>
      <c r="BP1361" s="3"/>
      <c r="BQ1361" s="3"/>
      <c r="BR1361" s="3"/>
    </row>
    <row r="1362" spans="18:70" x14ac:dyDescent="0.4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  <c r="BJ1362" s="66"/>
      <c r="BP1362" s="3"/>
      <c r="BQ1362" s="3"/>
      <c r="BR1362" s="3"/>
    </row>
    <row r="1363" spans="18:70" x14ac:dyDescent="0.4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  <c r="BJ1363" s="66"/>
      <c r="BP1363" s="3"/>
      <c r="BQ1363" s="3"/>
      <c r="BR1363" s="3"/>
    </row>
    <row r="1364" spans="18:70" x14ac:dyDescent="0.4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  <c r="BJ1364" s="66"/>
      <c r="BP1364" s="3"/>
      <c r="BQ1364" s="3"/>
      <c r="BR1364" s="3"/>
    </row>
    <row r="1365" spans="18:70" x14ac:dyDescent="0.4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  <c r="BJ1365" s="66"/>
      <c r="BP1365" s="3"/>
      <c r="BQ1365" s="3"/>
      <c r="BR1365" s="3"/>
    </row>
    <row r="1366" spans="18:70" x14ac:dyDescent="0.4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  <c r="BJ1366" s="66"/>
      <c r="BP1366" s="3"/>
      <c r="BQ1366" s="3"/>
      <c r="BR1366" s="3"/>
    </row>
    <row r="1367" spans="18:70" x14ac:dyDescent="0.4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  <c r="BJ1367" s="66"/>
      <c r="BP1367" s="3"/>
      <c r="BQ1367" s="3"/>
      <c r="BR1367" s="3"/>
    </row>
    <row r="1368" spans="18:70" x14ac:dyDescent="0.4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J1368" s="66"/>
      <c r="BP1368" s="3"/>
      <c r="BQ1368" s="3"/>
      <c r="BR1368" s="3"/>
    </row>
    <row r="1369" spans="18:70" x14ac:dyDescent="0.4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J1369" s="66"/>
      <c r="BP1369" s="3"/>
      <c r="BQ1369" s="3"/>
      <c r="BR1369" s="3"/>
    </row>
    <row r="1370" spans="18:70" x14ac:dyDescent="0.4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J1370" s="66"/>
      <c r="BP1370" s="3"/>
      <c r="BQ1370" s="3"/>
      <c r="BR1370" s="3"/>
    </row>
    <row r="1371" spans="18:70" x14ac:dyDescent="0.4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J1371" s="66"/>
      <c r="BP1371" s="3"/>
      <c r="BQ1371" s="3"/>
      <c r="BR1371" s="3"/>
    </row>
    <row r="1372" spans="18:70" x14ac:dyDescent="0.4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J1372" s="66"/>
      <c r="BP1372" s="3"/>
      <c r="BQ1372" s="3"/>
      <c r="BR1372" s="3"/>
    </row>
    <row r="1373" spans="18:70" x14ac:dyDescent="0.4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J1373" s="66"/>
      <c r="BP1373" s="3"/>
      <c r="BQ1373" s="3"/>
      <c r="BR1373" s="3"/>
    </row>
    <row r="1374" spans="18:70" x14ac:dyDescent="0.4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J1374" s="66"/>
      <c r="BP1374" s="3"/>
      <c r="BQ1374" s="3"/>
      <c r="BR1374" s="3"/>
    </row>
    <row r="1375" spans="18:70" x14ac:dyDescent="0.4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J1375" s="66"/>
      <c r="BP1375" s="3"/>
      <c r="BQ1375" s="3"/>
      <c r="BR1375" s="3"/>
    </row>
    <row r="1376" spans="18:70" x14ac:dyDescent="0.4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J1376" s="66"/>
      <c r="BP1376" s="3"/>
      <c r="BQ1376" s="3"/>
      <c r="BR1376" s="3"/>
    </row>
    <row r="1377" spans="18:70" x14ac:dyDescent="0.4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J1377" s="66"/>
      <c r="BP1377" s="3"/>
      <c r="BQ1377" s="3"/>
      <c r="BR1377" s="3"/>
    </row>
    <row r="1378" spans="18:70" x14ac:dyDescent="0.4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J1378" s="66"/>
      <c r="BP1378" s="3"/>
      <c r="BQ1378" s="3"/>
      <c r="BR1378" s="3"/>
    </row>
    <row r="1379" spans="18:70" x14ac:dyDescent="0.4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J1379" s="66"/>
      <c r="BP1379" s="3"/>
      <c r="BQ1379" s="3"/>
      <c r="BR1379" s="3"/>
    </row>
    <row r="1380" spans="18:70" x14ac:dyDescent="0.4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J1380" s="66"/>
      <c r="BP1380" s="3"/>
      <c r="BQ1380" s="3"/>
      <c r="BR1380" s="3"/>
    </row>
    <row r="1381" spans="18:70" x14ac:dyDescent="0.4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J1381" s="66"/>
      <c r="BP1381" s="3"/>
      <c r="BQ1381" s="3"/>
      <c r="BR1381" s="3"/>
    </row>
    <row r="1382" spans="18:70" x14ac:dyDescent="0.4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J1382" s="66"/>
      <c r="BP1382" s="3"/>
      <c r="BQ1382" s="3"/>
      <c r="BR1382" s="3"/>
    </row>
    <row r="1383" spans="18:70" x14ac:dyDescent="0.4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J1383" s="66"/>
      <c r="BP1383" s="3"/>
      <c r="BQ1383" s="3"/>
      <c r="BR1383" s="3"/>
    </row>
    <row r="1384" spans="18:70" x14ac:dyDescent="0.4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J1384" s="66"/>
      <c r="BP1384" s="3"/>
      <c r="BQ1384" s="3"/>
      <c r="BR1384" s="3"/>
    </row>
    <row r="1385" spans="18:70" x14ac:dyDescent="0.4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J1385" s="66"/>
      <c r="BP1385" s="3"/>
      <c r="BQ1385" s="3"/>
      <c r="BR1385" s="3"/>
    </row>
    <row r="1386" spans="18:70" x14ac:dyDescent="0.4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J1386" s="66"/>
      <c r="BP1386" s="3"/>
      <c r="BQ1386" s="3"/>
      <c r="BR1386" s="3"/>
    </row>
    <row r="1387" spans="18:70" x14ac:dyDescent="0.4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J1387" s="66"/>
      <c r="BP1387" s="3"/>
      <c r="BQ1387" s="3"/>
      <c r="BR1387" s="3"/>
    </row>
    <row r="1388" spans="18:70" x14ac:dyDescent="0.4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J1388" s="66"/>
      <c r="BP1388" s="3"/>
      <c r="BQ1388" s="3"/>
      <c r="BR1388" s="3"/>
    </row>
    <row r="1389" spans="18:70" x14ac:dyDescent="0.4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J1389" s="66"/>
      <c r="BP1389" s="3"/>
      <c r="BQ1389" s="3"/>
      <c r="BR1389" s="3"/>
    </row>
    <row r="1390" spans="18:70" x14ac:dyDescent="0.4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J1390" s="66"/>
      <c r="BP1390" s="3"/>
      <c r="BQ1390" s="3"/>
      <c r="BR1390" s="3"/>
    </row>
    <row r="1391" spans="18:70" x14ac:dyDescent="0.4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J1391" s="66"/>
      <c r="BP1391" s="3"/>
      <c r="BQ1391" s="3"/>
      <c r="BR1391" s="3"/>
    </row>
    <row r="1392" spans="18:70" x14ac:dyDescent="0.4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J1392" s="66"/>
      <c r="BP1392" s="3"/>
      <c r="BQ1392" s="3"/>
      <c r="BR1392" s="3"/>
    </row>
    <row r="1393" spans="18:70" x14ac:dyDescent="0.4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J1393" s="66"/>
      <c r="BP1393" s="3"/>
      <c r="BQ1393" s="3"/>
      <c r="BR1393" s="3"/>
    </row>
    <row r="1394" spans="18:70" x14ac:dyDescent="0.4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J1394" s="66"/>
      <c r="BP1394" s="3"/>
      <c r="BQ1394" s="3"/>
      <c r="BR1394" s="3"/>
    </row>
    <row r="1395" spans="18:70" x14ac:dyDescent="0.4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J1395" s="66"/>
      <c r="BP1395" s="3"/>
      <c r="BQ1395" s="3"/>
      <c r="BR1395" s="3"/>
    </row>
    <row r="1396" spans="18:70" x14ac:dyDescent="0.4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J1396" s="66"/>
      <c r="BP1396" s="3"/>
      <c r="BQ1396" s="3"/>
      <c r="BR1396" s="3"/>
    </row>
    <row r="1397" spans="18:70" x14ac:dyDescent="0.4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J1397" s="66"/>
      <c r="BP1397" s="3"/>
      <c r="BQ1397" s="3"/>
      <c r="BR1397" s="3"/>
    </row>
    <row r="1398" spans="18:70" x14ac:dyDescent="0.4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J1398" s="66"/>
      <c r="BP1398" s="3"/>
      <c r="BQ1398" s="3"/>
      <c r="BR1398" s="3"/>
    </row>
    <row r="1399" spans="18:70" x14ac:dyDescent="0.4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J1399" s="66"/>
      <c r="BP1399" s="3"/>
      <c r="BQ1399" s="3"/>
      <c r="BR1399" s="3"/>
    </row>
    <row r="1400" spans="18:70" x14ac:dyDescent="0.4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J1400" s="66"/>
      <c r="BP1400" s="3"/>
      <c r="BQ1400" s="3"/>
      <c r="BR1400" s="3"/>
    </row>
    <row r="1401" spans="18:70" x14ac:dyDescent="0.4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J1401" s="66"/>
      <c r="BP1401" s="3"/>
      <c r="BQ1401" s="3"/>
      <c r="BR1401" s="3"/>
    </row>
    <row r="1402" spans="18:70" x14ac:dyDescent="0.4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J1402" s="66"/>
      <c r="BP1402" s="3"/>
      <c r="BQ1402" s="3"/>
      <c r="BR1402" s="3"/>
    </row>
    <row r="1403" spans="18:70" x14ac:dyDescent="0.4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J1403" s="66"/>
      <c r="BP1403" s="3"/>
      <c r="BQ1403" s="3"/>
      <c r="BR1403" s="3"/>
    </row>
    <row r="1404" spans="18:70" x14ac:dyDescent="0.4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J1404" s="66"/>
      <c r="BP1404" s="3"/>
      <c r="BQ1404" s="3"/>
      <c r="BR1404" s="3"/>
    </row>
    <row r="1405" spans="18:70" x14ac:dyDescent="0.4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J1405" s="66"/>
      <c r="BP1405" s="3"/>
      <c r="BQ1405" s="3"/>
      <c r="BR1405" s="3"/>
    </row>
    <row r="1406" spans="18:70" x14ac:dyDescent="0.4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J1406" s="66"/>
      <c r="BP1406" s="3"/>
      <c r="BQ1406" s="3"/>
      <c r="BR1406" s="3"/>
    </row>
    <row r="1407" spans="18:70" x14ac:dyDescent="0.4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J1407" s="66"/>
      <c r="BP1407" s="3"/>
      <c r="BQ1407" s="3"/>
      <c r="BR1407" s="3"/>
    </row>
    <row r="1408" spans="18:70" x14ac:dyDescent="0.4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J1408" s="66"/>
      <c r="BP1408" s="3"/>
      <c r="BQ1408" s="3"/>
      <c r="BR1408" s="3"/>
    </row>
    <row r="1409" spans="18:70" x14ac:dyDescent="0.4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J1409" s="66"/>
      <c r="BP1409" s="3"/>
      <c r="BQ1409" s="3"/>
      <c r="BR1409" s="3"/>
    </row>
    <row r="1410" spans="18:70" x14ac:dyDescent="0.4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J1410" s="66"/>
      <c r="BP1410" s="3"/>
      <c r="BQ1410" s="3"/>
      <c r="BR1410" s="3"/>
    </row>
    <row r="1411" spans="18:70" x14ac:dyDescent="0.4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J1411" s="66"/>
      <c r="BP1411" s="3"/>
      <c r="BQ1411" s="3"/>
      <c r="BR1411" s="3"/>
    </row>
    <row r="1412" spans="18:70" x14ac:dyDescent="0.4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J1412" s="66"/>
      <c r="BP1412" s="3"/>
      <c r="BQ1412" s="3"/>
      <c r="BR1412" s="3"/>
    </row>
    <row r="1413" spans="18:70" x14ac:dyDescent="0.4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J1413" s="66"/>
      <c r="BP1413" s="3"/>
      <c r="BQ1413" s="3"/>
      <c r="BR1413" s="3"/>
    </row>
    <row r="1414" spans="18:70" x14ac:dyDescent="0.4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J1414" s="66"/>
      <c r="BP1414" s="3"/>
      <c r="BQ1414" s="3"/>
      <c r="BR1414" s="3"/>
    </row>
    <row r="1415" spans="18:70" x14ac:dyDescent="0.4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J1415" s="66"/>
      <c r="BP1415" s="3"/>
      <c r="BQ1415" s="3"/>
      <c r="BR1415" s="3"/>
    </row>
    <row r="1416" spans="18:70" x14ac:dyDescent="0.4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J1416" s="66"/>
      <c r="BP1416" s="3"/>
      <c r="BQ1416" s="3"/>
      <c r="BR1416" s="3"/>
    </row>
    <row r="1417" spans="18:70" x14ac:dyDescent="0.4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J1417" s="66"/>
      <c r="BP1417" s="3"/>
      <c r="BQ1417" s="3"/>
      <c r="BR1417" s="3"/>
    </row>
    <row r="1418" spans="18:70" x14ac:dyDescent="0.4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J1418" s="66"/>
      <c r="BP1418" s="3"/>
      <c r="BQ1418" s="3"/>
      <c r="BR1418" s="3"/>
    </row>
    <row r="1419" spans="18:70" x14ac:dyDescent="0.4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J1419" s="66"/>
      <c r="BP1419" s="3"/>
      <c r="BQ1419" s="3"/>
      <c r="BR1419" s="3"/>
    </row>
    <row r="1420" spans="18:70" x14ac:dyDescent="0.4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J1420" s="66"/>
      <c r="BP1420" s="3"/>
      <c r="BQ1420" s="3"/>
      <c r="BR1420" s="3"/>
    </row>
    <row r="1421" spans="18:70" x14ac:dyDescent="0.4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J1421" s="66"/>
      <c r="BP1421" s="3"/>
      <c r="BQ1421" s="3"/>
      <c r="BR1421" s="3"/>
    </row>
    <row r="1422" spans="18:70" x14ac:dyDescent="0.4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J1422" s="66"/>
      <c r="BP1422" s="3"/>
      <c r="BQ1422" s="3"/>
      <c r="BR1422" s="3"/>
    </row>
    <row r="1423" spans="18:70" x14ac:dyDescent="0.4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J1423" s="66"/>
      <c r="BP1423" s="3"/>
      <c r="BQ1423" s="3"/>
      <c r="BR1423" s="3"/>
    </row>
    <row r="1424" spans="18:70" x14ac:dyDescent="0.4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J1424" s="66"/>
      <c r="BP1424" s="3"/>
      <c r="BQ1424" s="3"/>
      <c r="BR1424" s="3"/>
    </row>
    <row r="1425" spans="18:70" x14ac:dyDescent="0.4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J1425" s="66"/>
      <c r="BP1425" s="3"/>
      <c r="BQ1425" s="3"/>
      <c r="BR1425" s="3"/>
    </row>
    <row r="1426" spans="18:70" x14ac:dyDescent="0.4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J1426" s="66"/>
      <c r="BP1426" s="3"/>
      <c r="BQ1426" s="3"/>
      <c r="BR1426" s="3"/>
    </row>
    <row r="1427" spans="18:70" x14ac:dyDescent="0.4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J1427" s="66"/>
      <c r="BP1427" s="3"/>
      <c r="BQ1427" s="3"/>
      <c r="BR1427" s="3"/>
    </row>
    <row r="1428" spans="18:70" x14ac:dyDescent="0.4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J1428" s="66"/>
      <c r="BP1428" s="3"/>
      <c r="BQ1428" s="3"/>
      <c r="BR1428" s="3"/>
    </row>
    <row r="1429" spans="18:70" x14ac:dyDescent="0.4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J1429" s="66"/>
      <c r="BP1429" s="3"/>
      <c r="BQ1429" s="3"/>
      <c r="BR1429" s="3"/>
    </row>
    <row r="1430" spans="18:70" x14ac:dyDescent="0.4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J1430" s="66"/>
      <c r="BP1430" s="3"/>
      <c r="BQ1430" s="3"/>
      <c r="BR1430" s="3"/>
    </row>
    <row r="1431" spans="18:70" x14ac:dyDescent="0.4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J1431" s="66"/>
      <c r="BP1431" s="3"/>
      <c r="BQ1431" s="3"/>
      <c r="BR1431" s="3"/>
    </row>
    <row r="1432" spans="18:70" x14ac:dyDescent="0.4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J1432" s="66"/>
      <c r="BP1432" s="3"/>
      <c r="BQ1432" s="3"/>
      <c r="BR1432" s="3"/>
    </row>
    <row r="1433" spans="18:70" x14ac:dyDescent="0.4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J1433" s="66"/>
      <c r="BP1433" s="3"/>
      <c r="BQ1433" s="3"/>
      <c r="BR1433" s="3"/>
    </row>
    <row r="1434" spans="18:70" x14ac:dyDescent="0.4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J1434" s="66"/>
      <c r="BP1434" s="3"/>
      <c r="BQ1434" s="3"/>
      <c r="BR1434" s="3"/>
    </row>
    <row r="1435" spans="18:70" x14ac:dyDescent="0.4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J1435" s="66"/>
      <c r="BP1435" s="3"/>
      <c r="BQ1435" s="3"/>
      <c r="BR1435" s="3"/>
    </row>
    <row r="1436" spans="18:70" x14ac:dyDescent="0.4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J1436" s="66"/>
      <c r="BP1436" s="3"/>
      <c r="BQ1436" s="3"/>
      <c r="BR1436" s="3"/>
    </row>
    <row r="1437" spans="18:70" x14ac:dyDescent="0.4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J1437" s="66"/>
      <c r="BP1437" s="3"/>
      <c r="BQ1437" s="3"/>
      <c r="BR1437" s="3"/>
    </row>
    <row r="1438" spans="18:70" x14ac:dyDescent="0.4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J1438" s="66"/>
      <c r="BP1438" s="3"/>
      <c r="BQ1438" s="3"/>
      <c r="BR1438" s="3"/>
    </row>
    <row r="1439" spans="18:70" x14ac:dyDescent="0.4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J1439" s="66"/>
      <c r="BP1439" s="3"/>
      <c r="BQ1439" s="3"/>
      <c r="BR1439" s="3"/>
    </row>
    <row r="1440" spans="18:70" x14ac:dyDescent="0.4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J1440" s="66"/>
      <c r="BP1440" s="3"/>
      <c r="BQ1440" s="3"/>
      <c r="BR1440" s="3"/>
    </row>
    <row r="1441" spans="18:70" x14ac:dyDescent="0.4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J1441" s="66"/>
      <c r="BP1441" s="3"/>
      <c r="BQ1441" s="3"/>
      <c r="BR1441" s="3"/>
    </row>
    <row r="1442" spans="18:70" x14ac:dyDescent="0.4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J1442" s="66"/>
      <c r="BP1442" s="3"/>
      <c r="BQ1442" s="3"/>
      <c r="BR1442" s="3"/>
    </row>
    <row r="1443" spans="18:70" x14ac:dyDescent="0.4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J1443" s="66"/>
      <c r="BP1443" s="3"/>
      <c r="BQ1443" s="3"/>
      <c r="BR1443" s="3"/>
    </row>
    <row r="1444" spans="18:70" x14ac:dyDescent="0.4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J1444" s="66"/>
      <c r="BP1444" s="3"/>
      <c r="BQ1444" s="3"/>
      <c r="BR1444" s="3"/>
    </row>
    <row r="1445" spans="18:70" x14ac:dyDescent="0.4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J1445" s="66"/>
      <c r="BP1445" s="3"/>
      <c r="BQ1445" s="3"/>
      <c r="BR1445" s="3"/>
    </row>
    <row r="1446" spans="18:70" x14ac:dyDescent="0.4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J1446" s="66"/>
      <c r="BP1446" s="3"/>
      <c r="BQ1446" s="3"/>
      <c r="BR1446" s="3"/>
    </row>
    <row r="1447" spans="18:70" x14ac:dyDescent="0.4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J1447" s="66"/>
      <c r="BP1447" s="3"/>
      <c r="BQ1447" s="3"/>
      <c r="BR1447" s="3"/>
    </row>
    <row r="1448" spans="18:70" x14ac:dyDescent="0.4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J1448" s="66"/>
      <c r="BP1448" s="3"/>
      <c r="BQ1448" s="3"/>
      <c r="BR1448" s="3"/>
    </row>
    <row r="1449" spans="18:70" x14ac:dyDescent="0.4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J1449" s="66"/>
      <c r="BP1449" s="3"/>
      <c r="BQ1449" s="3"/>
      <c r="BR1449" s="3"/>
    </row>
    <row r="1450" spans="18:70" x14ac:dyDescent="0.4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J1450" s="66"/>
      <c r="BP1450" s="3"/>
      <c r="BQ1450" s="3"/>
      <c r="BR1450" s="3"/>
    </row>
    <row r="1451" spans="18:70" x14ac:dyDescent="0.4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J1451" s="66"/>
      <c r="BP1451" s="3"/>
      <c r="BQ1451" s="3"/>
      <c r="BR1451" s="3"/>
    </row>
    <row r="1452" spans="18:70" x14ac:dyDescent="0.4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J1452" s="66"/>
      <c r="BP1452" s="3"/>
      <c r="BQ1452" s="3"/>
      <c r="BR1452" s="3"/>
    </row>
    <row r="1453" spans="18:70" x14ac:dyDescent="0.4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J1453" s="66"/>
      <c r="BP1453" s="3"/>
      <c r="BQ1453" s="3"/>
      <c r="BR1453" s="3"/>
    </row>
    <row r="1454" spans="18:70" x14ac:dyDescent="0.4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J1454" s="66"/>
      <c r="BP1454" s="3"/>
      <c r="BQ1454" s="3"/>
      <c r="BR1454" s="3"/>
    </row>
    <row r="1455" spans="18:70" x14ac:dyDescent="0.4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J1455" s="66"/>
      <c r="BP1455" s="3"/>
      <c r="BQ1455" s="3"/>
      <c r="BR1455" s="3"/>
    </row>
    <row r="1456" spans="18:70" x14ac:dyDescent="0.4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J1456" s="66"/>
      <c r="BP1456" s="3"/>
      <c r="BQ1456" s="3"/>
      <c r="BR1456" s="3"/>
    </row>
    <row r="1457" spans="18:70" x14ac:dyDescent="0.4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  <c r="BJ1457" s="66"/>
      <c r="BP1457" s="3"/>
      <c r="BQ1457" s="3"/>
      <c r="BR1457" s="3"/>
    </row>
    <row r="1458" spans="18:70" x14ac:dyDescent="0.4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  <c r="BJ1458" s="66"/>
      <c r="BP1458" s="3"/>
      <c r="BQ1458" s="3"/>
      <c r="BR1458" s="3"/>
    </row>
    <row r="1459" spans="18:70" x14ac:dyDescent="0.4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  <c r="BJ1459" s="66"/>
      <c r="BP1459" s="3"/>
      <c r="BQ1459" s="3"/>
      <c r="BR1459" s="3"/>
    </row>
    <row r="1460" spans="18:70" x14ac:dyDescent="0.4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  <c r="BJ1460" s="66"/>
      <c r="BP1460" s="3"/>
      <c r="BQ1460" s="3"/>
      <c r="BR1460" s="3"/>
    </row>
    <row r="1461" spans="18:70" x14ac:dyDescent="0.4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  <c r="BJ1461" s="66"/>
      <c r="BP1461" s="3"/>
      <c r="BQ1461" s="3"/>
      <c r="BR1461" s="3"/>
    </row>
    <row r="1462" spans="18:70" x14ac:dyDescent="0.4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  <c r="BJ1462" s="66"/>
      <c r="BP1462" s="3"/>
      <c r="BQ1462" s="3"/>
      <c r="BR1462" s="3"/>
    </row>
    <row r="1463" spans="18:70" x14ac:dyDescent="0.4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  <c r="BJ1463" s="66"/>
      <c r="BP1463" s="3"/>
      <c r="BQ1463" s="3"/>
      <c r="BR1463" s="3"/>
    </row>
    <row r="1464" spans="18:70" x14ac:dyDescent="0.4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  <c r="BJ1464" s="66"/>
      <c r="BP1464" s="3"/>
      <c r="BQ1464" s="3"/>
      <c r="BR1464" s="3"/>
    </row>
    <row r="1465" spans="18:70" x14ac:dyDescent="0.4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  <c r="BJ1465" s="66"/>
      <c r="BP1465" s="3"/>
      <c r="BQ1465" s="3"/>
      <c r="BR1465" s="3"/>
    </row>
    <row r="1466" spans="18:70" x14ac:dyDescent="0.4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  <c r="BJ1466" s="66"/>
      <c r="BP1466" s="3"/>
      <c r="BQ1466" s="3"/>
      <c r="BR1466" s="3"/>
    </row>
    <row r="1467" spans="18:70" x14ac:dyDescent="0.4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  <c r="BJ1467" s="66"/>
      <c r="BP1467" s="3"/>
      <c r="BQ1467" s="3"/>
      <c r="BR1467" s="3"/>
    </row>
    <row r="1468" spans="18:70" x14ac:dyDescent="0.4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  <c r="BJ1468" s="66"/>
      <c r="BP1468" s="3"/>
      <c r="BQ1468" s="3"/>
      <c r="BR1468" s="3"/>
    </row>
    <row r="1469" spans="18:70" x14ac:dyDescent="0.4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  <c r="BJ1469" s="66"/>
      <c r="BP1469" s="3"/>
      <c r="BQ1469" s="3"/>
      <c r="BR1469" s="3"/>
    </row>
    <row r="1470" spans="18:70" x14ac:dyDescent="0.4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  <c r="BJ1470" s="66"/>
      <c r="BP1470" s="3"/>
      <c r="BQ1470" s="3"/>
      <c r="BR1470" s="3"/>
    </row>
    <row r="1471" spans="18:70" x14ac:dyDescent="0.4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  <c r="BJ1471" s="66"/>
      <c r="BP1471" s="3"/>
      <c r="BQ1471" s="3"/>
      <c r="BR1471" s="3"/>
    </row>
    <row r="1472" spans="18:70" x14ac:dyDescent="0.4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  <c r="BJ1472" s="66"/>
      <c r="BP1472" s="3"/>
      <c r="BQ1472" s="3"/>
      <c r="BR1472" s="3"/>
    </row>
    <row r="1473" spans="18:70" x14ac:dyDescent="0.4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  <c r="BJ1473" s="66"/>
      <c r="BP1473" s="3"/>
      <c r="BQ1473" s="3"/>
      <c r="BR1473" s="3"/>
    </row>
    <row r="1474" spans="18:70" x14ac:dyDescent="0.4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  <c r="BJ1474" s="66"/>
      <c r="BP1474" s="3"/>
      <c r="BQ1474" s="3"/>
      <c r="BR1474" s="3"/>
    </row>
    <row r="1475" spans="18:70" x14ac:dyDescent="0.4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  <c r="BJ1475" s="66"/>
      <c r="BP1475" s="3"/>
      <c r="BQ1475" s="3"/>
      <c r="BR1475" s="3"/>
    </row>
    <row r="1476" spans="18:70" x14ac:dyDescent="0.4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  <c r="BJ1476" s="66"/>
      <c r="BP1476" s="3"/>
      <c r="BQ1476" s="3"/>
      <c r="BR1476" s="3"/>
    </row>
    <row r="1477" spans="18:70" x14ac:dyDescent="0.4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  <c r="BJ1477" s="66"/>
      <c r="BP1477" s="3"/>
      <c r="BQ1477" s="3"/>
      <c r="BR1477" s="3"/>
    </row>
    <row r="1478" spans="18:70" x14ac:dyDescent="0.4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  <c r="BJ1478" s="66"/>
      <c r="BP1478" s="3"/>
      <c r="BQ1478" s="3"/>
      <c r="BR1478" s="3"/>
    </row>
    <row r="1479" spans="18:70" x14ac:dyDescent="0.4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  <c r="BJ1479" s="66"/>
      <c r="BP1479" s="3"/>
      <c r="BQ1479" s="3"/>
      <c r="BR1479" s="3"/>
    </row>
    <row r="1480" spans="18:70" x14ac:dyDescent="0.4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  <c r="BJ1480" s="66"/>
      <c r="BP1480" s="3"/>
      <c r="BQ1480" s="3"/>
      <c r="BR1480" s="3"/>
    </row>
    <row r="1481" spans="18:70" x14ac:dyDescent="0.4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  <c r="BJ1481" s="66"/>
      <c r="BP1481" s="3"/>
      <c r="BQ1481" s="3"/>
      <c r="BR1481" s="3"/>
    </row>
    <row r="1482" spans="18:70" x14ac:dyDescent="0.4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  <c r="BJ1482" s="66"/>
      <c r="BP1482" s="3"/>
      <c r="BQ1482" s="3"/>
      <c r="BR1482" s="3"/>
    </row>
    <row r="1483" spans="18:70" x14ac:dyDescent="0.4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  <c r="BJ1483" s="66"/>
      <c r="BP1483" s="3"/>
      <c r="BQ1483" s="3"/>
      <c r="BR1483" s="3"/>
    </row>
    <row r="1484" spans="18:70" x14ac:dyDescent="0.4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  <c r="BJ1484" s="66"/>
      <c r="BP1484" s="3"/>
      <c r="BQ1484" s="3"/>
      <c r="BR1484" s="3"/>
    </row>
    <row r="1485" spans="18:70" x14ac:dyDescent="0.4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  <c r="BJ1485" s="66"/>
      <c r="BP1485" s="3"/>
      <c r="BQ1485" s="3"/>
      <c r="BR1485" s="3"/>
    </row>
    <row r="1486" spans="18:70" x14ac:dyDescent="0.4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  <c r="BJ1486" s="66"/>
      <c r="BP1486" s="3"/>
      <c r="BQ1486" s="3"/>
      <c r="BR1486" s="3"/>
    </row>
    <row r="1487" spans="18:70" x14ac:dyDescent="0.4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  <c r="BJ1487" s="66"/>
      <c r="BP1487" s="3"/>
      <c r="BQ1487" s="3"/>
      <c r="BR1487" s="3"/>
    </row>
    <row r="1488" spans="18:70" x14ac:dyDescent="0.4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  <c r="BJ1488" s="66"/>
      <c r="BP1488" s="3"/>
      <c r="BQ1488" s="3"/>
      <c r="BR1488" s="3"/>
    </row>
    <row r="1489" spans="18:70" x14ac:dyDescent="0.4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  <c r="BJ1489" s="66"/>
      <c r="BP1489" s="3"/>
      <c r="BQ1489" s="3"/>
      <c r="BR1489" s="3"/>
    </row>
    <row r="1490" spans="18:70" x14ac:dyDescent="0.4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  <c r="BJ1490" s="66"/>
      <c r="BP1490" s="3"/>
      <c r="BQ1490" s="3"/>
      <c r="BR1490" s="3"/>
    </row>
    <row r="1491" spans="18:70" x14ac:dyDescent="0.4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  <c r="BJ1491" s="66"/>
      <c r="BP1491" s="3"/>
      <c r="BQ1491" s="3"/>
      <c r="BR1491" s="3"/>
    </row>
    <row r="1492" spans="18:70" x14ac:dyDescent="0.4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  <c r="BJ1492" s="66"/>
      <c r="BP1492" s="3"/>
      <c r="BQ1492" s="3"/>
      <c r="BR1492" s="3"/>
    </row>
    <row r="1493" spans="18:70" x14ac:dyDescent="0.4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  <c r="BJ1493" s="66"/>
      <c r="BP1493" s="3"/>
      <c r="BQ1493" s="3"/>
      <c r="BR1493" s="3"/>
    </row>
    <row r="1494" spans="18:70" x14ac:dyDescent="0.4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  <c r="BJ1494" s="66"/>
      <c r="BP1494" s="3"/>
      <c r="BQ1494" s="3"/>
      <c r="BR1494" s="3"/>
    </row>
    <row r="1495" spans="18:70" x14ac:dyDescent="0.4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  <c r="BJ1495" s="66"/>
      <c r="BP1495" s="3"/>
      <c r="BQ1495" s="3"/>
      <c r="BR1495" s="3"/>
    </row>
    <row r="1496" spans="18:70" x14ac:dyDescent="0.4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  <c r="BJ1496" s="66"/>
      <c r="BP1496" s="3"/>
      <c r="BQ1496" s="3"/>
      <c r="BR1496" s="3"/>
    </row>
    <row r="1497" spans="18:70" x14ac:dyDescent="0.4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  <c r="BJ1497" s="66"/>
      <c r="BP1497" s="3"/>
      <c r="BQ1497" s="3"/>
      <c r="BR1497" s="3"/>
    </row>
    <row r="1498" spans="18:70" x14ac:dyDescent="0.4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  <c r="BJ1498" s="66"/>
      <c r="BP1498" s="3"/>
      <c r="BQ1498" s="3"/>
      <c r="BR1498" s="3"/>
    </row>
    <row r="1499" spans="18:70" x14ac:dyDescent="0.4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  <c r="BJ1499" s="66"/>
      <c r="BP1499" s="3"/>
      <c r="BQ1499" s="3"/>
      <c r="BR1499" s="3"/>
    </row>
    <row r="1500" spans="18:70" x14ac:dyDescent="0.4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  <c r="BJ1500" s="66"/>
      <c r="BP1500" s="3"/>
      <c r="BQ1500" s="3"/>
      <c r="BR1500" s="3"/>
    </row>
    <row r="1501" spans="18:70" x14ac:dyDescent="0.4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  <c r="BJ1501" s="66"/>
      <c r="BP1501" s="3"/>
      <c r="BQ1501" s="3"/>
      <c r="BR1501" s="3"/>
    </row>
    <row r="1502" spans="18:70" x14ac:dyDescent="0.4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  <c r="BJ1502" s="66"/>
      <c r="BP1502" s="3"/>
      <c r="BQ1502" s="3"/>
      <c r="BR1502" s="3"/>
    </row>
    <row r="1503" spans="18:70" x14ac:dyDescent="0.4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  <c r="BJ1503" s="66"/>
      <c r="BP1503" s="3"/>
      <c r="BQ1503" s="3"/>
      <c r="BR1503" s="3"/>
    </row>
    <row r="1504" spans="18:70" x14ac:dyDescent="0.4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  <c r="BJ1504" s="66"/>
      <c r="BP1504" s="3"/>
      <c r="BQ1504" s="3"/>
      <c r="BR1504" s="3"/>
    </row>
    <row r="1505" spans="18:70" x14ac:dyDescent="0.4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  <c r="BJ1505" s="66"/>
      <c r="BP1505" s="3"/>
      <c r="BQ1505" s="3"/>
      <c r="BR1505" s="3"/>
    </row>
    <row r="1506" spans="18:70" x14ac:dyDescent="0.4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  <c r="BJ1506" s="66"/>
      <c r="BP1506" s="3"/>
      <c r="BQ1506" s="3"/>
      <c r="BR1506" s="3"/>
    </row>
    <row r="1507" spans="18:70" x14ac:dyDescent="0.4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  <c r="BJ1507" s="66"/>
      <c r="BP1507" s="3"/>
      <c r="BQ1507" s="3"/>
      <c r="BR1507" s="3"/>
    </row>
    <row r="1508" spans="18:70" x14ac:dyDescent="0.4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  <c r="BJ1508" s="66"/>
      <c r="BP1508" s="3"/>
      <c r="BQ1508" s="3"/>
      <c r="BR1508" s="3"/>
    </row>
    <row r="1509" spans="18:70" x14ac:dyDescent="0.4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  <c r="BJ1509" s="66"/>
      <c r="BP1509" s="3"/>
      <c r="BQ1509" s="3"/>
      <c r="BR1509" s="3"/>
    </row>
    <row r="1510" spans="18:70" x14ac:dyDescent="0.4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  <c r="BJ1510" s="66"/>
      <c r="BP1510" s="3"/>
      <c r="BQ1510" s="3"/>
      <c r="BR1510" s="3"/>
    </row>
    <row r="1511" spans="18:70" x14ac:dyDescent="0.4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  <c r="BJ1511" s="66"/>
      <c r="BP1511" s="3"/>
      <c r="BQ1511" s="3"/>
      <c r="BR1511" s="3"/>
    </row>
    <row r="1512" spans="18:70" x14ac:dyDescent="0.4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  <c r="BJ1512" s="66"/>
      <c r="BP1512" s="3"/>
      <c r="BQ1512" s="3"/>
      <c r="BR1512" s="3"/>
    </row>
    <row r="1513" spans="18:70" x14ac:dyDescent="0.4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  <c r="BJ1513" s="66"/>
      <c r="BP1513" s="3"/>
      <c r="BQ1513" s="3"/>
      <c r="BR1513" s="3"/>
    </row>
    <row r="1514" spans="18:70" x14ac:dyDescent="0.4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  <c r="BJ1514" s="66"/>
      <c r="BP1514" s="3"/>
      <c r="BQ1514" s="3"/>
      <c r="BR1514" s="3"/>
    </row>
    <row r="1515" spans="18:70" x14ac:dyDescent="0.4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  <c r="BJ1515" s="66"/>
      <c r="BP1515" s="3"/>
      <c r="BQ1515" s="3"/>
      <c r="BR1515" s="3"/>
    </row>
    <row r="1516" spans="18:70" x14ac:dyDescent="0.4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  <c r="BJ1516" s="66"/>
    </row>
    <row r="1517" spans="18:70" x14ac:dyDescent="0.4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  <c r="BJ1517" s="66"/>
    </row>
    <row r="1518" spans="18:70" x14ac:dyDescent="0.4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  <c r="BJ1518" s="66"/>
    </row>
    <row r="1519" spans="18:70" x14ac:dyDescent="0.4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  <c r="BJ1519" s="66"/>
      <c r="BP1519" s="3"/>
      <c r="BQ1519" s="3"/>
      <c r="BR1519" s="3"/>
    </row>
    <row r="1520" spans="18:70" x14ac:dyDescent="0.4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  <c r="BJ1520" s="66"/>
      <c r="BP1520" s="3"/>
      <c r="BQ1520" s="3"/>
      <c r="BR1520" s="3"/>
    </row>
    <row r="1521" spans="18:70" x14ac:dyDescent="0.4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  <c r="BJ1521" s="66"/>
      <c r="BP1521" s="3"/>
      <c r="BQ1521" s="3"/>
      <c r="BR1521" s="3"/>
    </row>
    <row r="1522" spans="18:70" x14ac:dyDescent="0.4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</row>
    <row r="1523" spans="18:70" x14ac:dyDescent="0.4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</row>
    <row r="1524" spans="18:70" x14ac:dyDescent="0.4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</row>
    <row r="1525" spans="18:70" x14ac:dyDescent="0.4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</row>
    <row r="1526" spans="18:70" x14ac:dyDescent="0.4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</row>
    <row r="1527" spans="18:70" x14ac:dyDescent="0.4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</row>
    <row r="1528" spans="18:70" x14ac:dyDescent="0.4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</row>
    <row r="1529" spans="18:70" x14ac:dyDescent="0.4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</row>
  </sheetData>
  <mergeCells count="1296">
    <mergeCell ref="B7:G7"/>
    <mergeCell ref="E140:BE140"/>
    <mergeCell ref="AD67:AE67"/>
    <mergeCell ref="BD67:BE67"/>
    <mergeCell ref="BF88:BI88"/>
    <mergeCell ref="X72:Y72"/>
    <mergeCell ref="BD92:BE92"/>
    <mergeCell ref="A167:D167"/>
    <mergeCell ref="E167:BE167"/>
    <mergeCell ref="BF167:BI167"/>
    <mergeCell ref="AD96:AE96"/>
    <mergeCell ref="X90:Y90"/>
    <mergeCell ref="BF102:BI102"/>
    <mergeCell ref="BF109:BI109"/>
    <mergeCell ref="T100:U100"/>
    <mergeCell ref="R100:S100"/>
    <mergeCell ref="X102:Y102"/>
    <mergeCell ref="BF99:BI99"/>
    <mergeCell ref="BF100:BI100"/>
    <mergeCell ref="Z100:AA100"/>
    <mergeCell ref="X100:Y100"/>
    <mergeCell ref="BF113:BI113"/>
    <mergeCell ref="AU134:BI136"/>
    <mergeCell ref="BF94:BI94"/>
    <mergeCell ref="BD89:BE89"/>
    <mergeCell ref="Z74:AA74"/>
    <mergeCell ref="R110:S110"/>
    <mergeCell ref="A131:S131"/>
    <mergeCell ref="W135:Y135"/>
    <mergeCell ref="BF125:BI125"/>
    <mergeCell ref="BA127:BC127"/>
    <mergeCell ref="Z127:AA127"/>
    <mergeCell ref="AD127:AE127"/>
    <mergeCell ref="BL108:BY108"/>
    <mergeCell ref="A55:A56"/>
    <mergeCell ref="BF126:BI126"/>
    <mergeCell ref="BF121:BI121"/>
    <mergeCell ref="B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BD56:BE56"/>
    <mergeCell ref="BF56:BI56"/>
    <mergeCell ref="B61:O61"/>
    <mergeCell ref="P61:Q61"/>
    <mergeCell ref="B71:O71"/>
    <mergeCell ref="P71:Q71"/>
    <mergeCell ref="R71:S71"/>
    <mergeCell ref="R61:S61"/>
    <mergeCell ref="T61:U61"/>
    <mergeCell ref="V61:W61"/>
    <mergeCell ref="X61:Y61"/>
    <mergeCell ref="Z61:AA61"/>
    <mergeCell ref="X71:Y71"/>
    <mergeCell ref="Z71:AA71"/>
    <mergeCell ref="AB71:AC71"/>
    <mergeCell ref="AD71:AE71"/>
    <mergeCell ref="BD71:BE71"/>
    <mergeCell ref="AB69:AC69"/>
    <mergeCell ref="BF60:BI60"/>
    <mergeCell ref="AA5:AR7"/>
    <mergeCell ref="BD35:BE35"/>
    <mergeCell ref="BF69:BI69"/>
    <mergeCell ref="BF52:BI52"/>
    <mergeCell ref="BD39:BE39"/>
    <mergeCell ref="X40:Y40"/>
    <mergeCell ref="BF40:BI40"/>
    <mergeCell ref="BF73:BI73"/>
    <mergeCell ref="Z65:AA65"/>
    <mergeCell ref="Z90:AA90"/>
    <mergeCell ref="AB90:AC90"/>
    <mergeCell ref="AD90:AE90"/>
    <mergeCell ref="AD69:AE69"/>
    <mergeCell ref="BD46:BE46"/>
    <mergeCell ref="Z69:AA69"/>
    <mergeCell ref="AD70:AE70"/>
    <mergeCell ref="BF45:BI45"/>
    <mergeCell ref="Z45:AA45"/>
    <mergeCell ref="BF35:BI35"/>
    <mergeCell ref="BD38:BE38"/>
    <mergeCell ref="BD41:BE41"/>
    <mergeCell ref="BF41:BI41"/>
    <mergeCell ref="AB39:AC39"/>
    <mergeCell ref="AD33:AE33"/>
    <mergeCell ref="BB13:BB14"/>
    <mergeCell ref="AO13:AR13"/>
    <mergeCell ref="BF13:BF14"/>
    <mergeCell ref="Z44:AA44"/>
    <mergeCell ref="BF54:BI54"/>
    <mergeCell ref="AB60:AC60"/>
    <mergeCell ref="AD60:AE60"/>
    <mergeCell ref="BD54:BE54"/>
    <mergeCell ref="BF89:BI89"/>
    <mergeCell ref="BD57:BE57"/>
    <mergeCell ref="BF57:BI57"/>
    <mergeCell ref="BF66:BI66"/>
    <mergeCell ref="AD72:AE72"/>
    <mergeCell ref="Z35:AA35"/>
    <mergeCell ref="AB35:AC35"/>
    <mergeCell ref="AD35:AE35"/>
    <mergeCell ref="BF74:BI74"/>
    <mergeCell ref="Z66:AA66"/>
    <mergeCell ref="AB67:AC67"/>
    <mergeCell ref="V70:W70"/>
    <mergeCell ref="X39:Y39"/>
    <mergeCell ref="V101:W101"/>
    <mergeCell ref="X101:Y101"/>
    <mergeCell ref="Z101:AA101"/>
    <mergeCell ref="BD37:BE37"/>
    <mergeCell ref="BF43:BI43"/>
    <mergeCell ref="BF44:BI44"/>
    <mergeCell ref="BF65:BI65"/>
    <mergeCell ref="AD65:AE65"/>
    <mergeCell ref="BF59:BI59"/>
    <mergeCell ref="BD60:BE60"/>
    <mergeCell ref="AB53:AC53"/>
    <mergeCell ref="BF55:BI55"/>
    <mergeCell ref="AB61:AC61"/>
    <mergeCell ref="BF53:BI53"/>
    <mergeCell ref="V72:W72"/>
    <mergeCell ref="V68:W68"/>
    <mergeCell ref="BF71:BI71"/>
    <mergeCell ref="BF46:BI46"/>
    <mergeCell ref="BF92:BI92"/>
    <mergeCell ref="BD45:BE45"/>
    <mergeCell ref="BD44:BE44"/>
    <mergeCell ref="BD61:BE61"/>
    <mergeCell ref="BD53:BE53"/>
    <mergeCell ref="AD68:AE68"/>
    <mergeCell ref="BD48:BE51"/>
    <mergeCell ref="BF48:BI51"/>
    <mergeCell ref="AD86:AE87"/>
    <mergeCell ref="AF86:AH86"/>
    <mergeCell ref="AI86:AK86"/>
    <mergeCell ref="AL86:AN86"/>
    <mergeCell ref="AO86:AQ86"/>
    <mergeCell ref="AR86:AT86"/>
    <mergeCell ref="BD55:BE55"/>
    <mergeCell ref="BD65:BE65"/>
    <mergeCell ref="AD61:AE61"/>
    <mergeCell ref="AO50:AQ50"/>
    <mergeCell ref="AR50:AT50"/>
    <mergeCell ref="AU50:AW50"/>
    <mergeCell ref="AX50:AZ50"/>
    <mergeCell ref="BA50:BC50"/>
    <mergeCell ref="BF61:BI61"/>
    <mergeCell ref="AD66:AE66"/>
    <mergeCell ref="AF49:AK49"/>
    <mergeCell ref="AL49:AQ49"/>
    <mergeCell ref="AR49:AW49"/>
    <mergeCell ref="BD59:BE59"/>
    <mergeCell ref="BF67:BI67"/>
    <mergeCell ref="BF70:BI70"/>
    <mergeCell ref="BD74:BE74"/>
    <mergeCell ref="BD70:BE70"/>
    <mergeCell ref="X49:AE49"/>
    <mergeCell ref="AR85:AW85"/>
    <mergeCell ref="AX85:BC85"/>
    <mergeCell ref="X86:Y87"/>
    <mergeCell ref="Z86:AA87"/>
    <mergeCell ref="AB86:AC87"/>
    <mergeCell ref="BD96:BE96"/>
    <mergeCell ref="AD113:AE113"/>
    <mergeCell ref="BD113:BE113"/>
    <mergeCell ref="AB74:AC74"/>
    <mergeCell ref="X70:Y70"/>
    <mergeCell ref="AD109:AE109"/>
    <mergeCell ref="AB115:AC115"/>
    <mergeCell ref="AD115:AE115"/>
    <mergeCell ref="AD92:AE92"/>
    <mergeCell ref="BD97:BE97"/>
    <mergeCell ref="Z94:AA94"/>
    <mergeCell ref="AD95:AE95"/>
    <mergeCell ref="X106:Y106"/>
    <mergeCell ref="Z93:AA93"/>
    <mergeCell ref="Z97:AA97"/>
    <mergeCell ref="AF84:BC84"/>
    <mergeCell ref="BD84:BE87"/>
    <mergeCell ref="AI75:AQ75"/>
    <mergeCell ref="BD104:BE104"/>
    <mergeCell ref="BF93:BI93"/>
    <mergeCell ref="R104:S104"/>
    <mergeCell ref="T104:U104"/>
    <mergeCell ref="BF101:BI101"/>
    <mergeCell ref="BF129:BI129"/>
    <mergeCell ref="Q136:V136"/>
    <mergeCell ref="W136:Y136"/>
    <mergeCell ref="AF135:AJ136"/>
    <mergeCell ref="AB127:AC127"/>
    <mergeCell ref="AB126:AC126"/>
    <mergeCell ref="AD126:AE126"/>
    <mergeCell ref="AI127:AK127"/>
    <mergeCell ref="X127:Y127"/>
    <mergeCell ref="X126:Y126"/>
    <mergeCell ref="Z126:AA126"/>
    <mergeCell ref="X125:Y125"/>
    <mergeCell ref="P101:Q101"/>
    <mergeCell ref="BD115:BE115"/>
    <mergeCell ref="V131:W131"/>
    <mergeCell ref="X108:Y108"/>
    <mergeCell ref="Z108:AA108"/>
    <mergeCell ref="V105:W105"/>
    <mergeCell ref="AI130:AK130"/>
    <mergeCell ref="AX130:AZ130"/>
    <mergeCell ref="BA130:BC130"/>
    <mergeCell ref="BF104:BI104"/>
    <mergeCell ref="AP135:AT136"/>
    <mergeCell ref="AK135:AO136"/>
    <mergeCell ref="X130:Y130"/>
    <mergeCell ref="AB131:AC131"/>
    <mergeCell ref="AD130:AE130"/>
    <mergeCell ref="AR128:AT128"/>
    <mergeCell ref="BF124:BI124"/>
    <mergeCell ref="T125:U125"/>
    <mergeCell ref="AO127:AQ127"/>
    <mergeCell ref="AR127:AT127"/>
    <mergeCell ref="V121:W121"/>
    <mergeCell ref="AB124:AC124"/>
    <mergeCell ref="AD124:AE124"/>
    <mergeCell ref="BF127:BI127"/>
    <mergeCell ref="BD127:BE127"/>
    <mergeCell ref="BD126:BE126"/>
    <mergeCell ref="BD114:BE114"/>
    <mergeCell ref="V114:W114"/>
    <mergeCell ref="AX131:AZ131"/>
    <mergeCell ref="BF107:BI107"/>
    <mergeCell ref="T131:U131"/>
    <mergeCell ref="X121:Y121"/>
    <mergeCell ref="BD107:BE107"/>
    <mergeCell ref="AB112:AC112"/>
    <mergeCell ref="AD114:AE114"/>
    <mergeCell ref="Z113:AA113"/>
    <mergeCell ref="BD112:BE112"/>
    <mergeCell ref="T121:U121"/>
    <mergeCell ref="Z121:AA121"/>
    <mergeCell ref="AD121:AE121"/>
    <mergeCell ref="BD131:BE131"/>
    <mergeCell ref="AF131:AH131"/>
    <mergeCell ref="T127:U127"/>
    <mergeCell ref="BD123:BE123"/>
    <mergeCell ref="AL118:AQ118"/>
    <mergeCell ref="BD110:BE110"/>
    <mergeCell ref="AD111:AE111"/>
    <mergeCell ref="BD111:BE111"/>
    <mergeCell ref="R113:S113"/>
    <mergeCell ref="AB113:AC113"/>
    <mergeCell ref="AD112:AE112"/>
    <mergeCell ref="AP134:AT134"/>
    <mergeCell ref="AB42:AC42"/>
    <mergeCell ref="Z42:AA42"/>
    <mergeCell ref="AD105:AE105"/>
    <mergeCell ref="T105:U105"/>
    <mergeCell ref="T112:U112"/>
    <mergeCell ref="T107:U107"/>
    <mergeCell ref="V107:W107"/>
    <mergeCell ref="BF130:BI130"/>
    <mergeCell ref="V45:W45"/>
    <mergeCell ref="V122:W122"/>
    <mergeCell ref="BF128:BI128"/>
    <mergeCell ref="T98:U98"/>
    <mergeCell ref="R99:S99"/>
    <mergeCell ref="AB101:AC101"/>
    <mergeCell ref="R101:S101"/>
    <mergeCell ref="T101:U101"/>
    <mergeCell ref="AU128:AW128"/>
    <mergeCell ref="AX128:AZ128"/>
    <mergeCell ref="AF128:AH128"/>
    <mergeCell ref="AI129:AK129"/>
    <mergeCell ref="AU129:AW129"/>
    <mergeCell ref="AO128:AQ128"/>
    <mergeCell ref="BD128:BE128"/>
    <mergeCell ref="V106:W106"/>
    <mergeCell ref="AR129:AT129"/>
    <mergeCell ref="AB130:AC130"/>
    <mergeCell ref="AB123:AC123"/>
    <mergeCell ref="AO129:AQ129"/>
    <mergeCell ref="Z136:AB136"/>
    <mergeCell ref="AX129:AZ129"/>
    <mergeCell ref="AL127:AN127"/>
    <mergeCell ref="Z124:AA124"/>
    <mergeCell ref="P123:Q123"/>
    <mergeCell ref="Q135:V135"/>
    <mergeCell ref="X122:Y122"/>
    <mergeCell ref="Z130:AA130"/>
    <mergeCell ref="AO130:AQ130"/>
    <mergeCell ref="BA128:BC128"/>
    <mergeCell ref="BA131:BC131"/>
    <mergeCell ref="N134:P134"/>
    <mergeCell ref="AC134:AE134"/>
    <mergeCell ref="AD131:AE131"/>
    <mergeCell ref="AB128:AC128"/>
    <mergeCell ref="V125:W125"/>
    <mergeCell ref="Z125:AA125"/>
    <mergeCell ref="AB125:AC125"/>
    <mergeCell ref="AF127:AH127"/>
    <mergeCell ref="X128:Y128"/>
    <mergeCell ref="A133:P133"/>
    <mergeCell ref="A135:G136"/>
    <mergeCell ref="H135:J136"/>
    <mergeCell ref="V126:W126"/>
    <mergeCell ref="K135:M136"/>
    <mergeCell ref="Q134:V134"/>
    <mergeCell ref="AB129:AC129"/>
    <mergeCell ref="W134:Y134"/>
    <mergeCell ref="N135:P136"/>
    <mergeCell ref="AU133:BI133"/>
    <mergeCell ref="AU131:AW131"/>
    <mergeCell ref="T126:U126"/>
    <mergeCell ref="Z32:AA32"/>
    <mergeCell ref="AB32:AC32"/>
    <mergeCell ref="B110:O110"/>
    <mergeCell ref="AB109:AC109"/>
    <mergeCell ref="AB46:AC46"/>
    <mergeCell ref="V43:W43"/>
    <mergeCell ref="T44:U44"/>
    <mergeCell ref="Z37:AA37"/>
    <mergeCell ref="AB37:AC37"/>
    <mergeCell ref="AD37:AE37"/>
    <mergeCell ref="V38:W38"/>
    <mergeCell ref="T130:U130"/>
    <mergeCell ref="V127:W127"/>
    <mergeCell ref="AD129:AE129"/>
    <mergeCell ref="AB102:AC102"/>
    <mergeCell ref="B113:O113"/>
    <mergeCell ref="Z131:AA131"/>
    <mergeCell ref="V129:W129"/>
    <mergeCell ref="V112:W112"/>
    <mergeCell ref="X112:Y112"/>
    <mergeCell ref="AB114:AC114"/>
    <mergeCell ref="R124:S124"/>
    <mergeCell ref="X124:Y124"/>
    <mergeCell ref="R38:S38"/>
    <mergeCell ref="Z129:AA129"/>
    <mergeCell ref="B40:O40"/>
    <mergeCell ref="P40:Q40"/>
    <mergeCell ref="X123:Y123"/>
    <mergeCell ref="R122:S122"/>
    <mergeCell ref="AD125:AE125"/>
    <mergeCell ref="R125:S125"/>
    <mergeCell ref="P124:Q124"/>
    <mergeCell ref="BF37:BI37"/>
    <mergeCell ref="BF38:BI38"/>
    <mergeCell ref="BF36:BI36"/>
    <mergeCell ref="BF39:BI39"/>
    <mergeCell ref="X60:Y60"/>
    <mergeCell ref="P70:Q70"/>
    <mergeCell ref="B121:O121"/>
    <mergeCell ref="B39:O39"/>
    <mergeCell ref="P39:Q39"/>
    <mergeCell ref="AD39:AE39"/>
    <mergeCell ref="AD38:AE38"/>
    <mergeCell ref="T37:U37"/>
    <mergeCell ref="AB38:AC38"/>
    <mergeCell ref="B38:O38"/>
    <mergeCell ref="P41:Q41"/>
    <mergeCell ref="R41:S41"/>
    <mergeCell ref="T41:U41"/>
    <mergeCell ref="V41:W41"/>
    <mergeCell ref="T39:U39"/>
    <mergeCell ref="V39:W39"/>
    <mergeCell ref="V36:W36"/>
    <mergeCell ref="X36:Y36"/>
    <mergeCell ref="X105:Y105"/>
    <mergeCell ref="Z39:AA39"/>
    <mergeCell ref="Z106:AA106"/>
    <mergeCell ref="AB106:AC106"/>
    <mergeCell ref="BF42:BI42"/>
    <mergeCell ref="BD99:BE99"/>
    <mergeCell ref="T110:U110"/>
    <mergeCell ref="V110:W110"/>
    <mergeCell ref="V100:W100"/>
    <mergeCell ref="P58:Q58"/>
    <mergeCell ref="P43:Q43"/>
    <mergeCell ref="AB70:AC70"/>
    <mergeCell ref="BD106:BE106"/>
    <mergeCell ref="AB98:AC98"/>
    <mergeCell ref="X92:Y92"/>
    <mergeCell ref="T92:U92"/>
    <mergeCell ref="BD105:BE105"/>
    <mergeCell ref="AD100:AE100"/>
    <mergeCell ref="AD88:AE88"/>
    <mergeCell ref="AB105:AC105"/>
    <mergeCell ref="BD102:BE102"/>
    <mergeCell ref="AD54:AE54"/>
    <mergeCell ref="AD53:AE53"/>
    <mergeCell ref="X46:Y46"/>
    <mergeCell ref="AD57:AE57"/>
    <mergeCell ref="AD110:AE110"/>
    <mergeCell ref="AB110:AC110"/>
    <mergeCell ref="Z53:AA53"/>
    <mergeCell ref="Z52:AA52"/>
    <mergeCell ref="V49:W51"/>
    <mergeCell ref="X67:Y67"/>
    <mergeCell ref="X74:Y74"/>
    <mergeCell ref="AD74:AE74"/>
    <mergeCell ref="R91:S91"/>
    <mergeCell ref="Z104:AA104"/>
    <mergeCell ref="P90:Q90"/>
    <mergeCell ref="Z102:AA102"/>
    <mergeCell ref="P105:Q105"/>
    <mergeCell ref="P104:Q104"/>
    <mergeCell ref="T69:U69"/>
    <mergeCell ref="BD88:BE88"/>
    <mergeCell ref="AD104:AE104"/>
    <mergeCell ref="P121:Q121"/>
    <mergeCell ref="B106:O106"/>
    <mergeCell ref="V124:W124"/>
    <mergeCell ref="BD122:BE122"/>
    <mergeCell ref="X114:Y114"/>
    <mergeCell ref="X110:Y110"/>
    <mergeCell ref="T32:U32"/>
    <mergeCell ref="B33:O33"/>
    <mergeCell ref="V31:W31"/>
    <mergeCell ref="X31:Y31"/>
    <mergeCell ref="V32:W32"/>
    <mergeCell ref="AD42:AE42"/>
    <mergeCell ref="P72:Q72"/>
    <mergeCell ref="R72:S72"/>
    <mergeCell ref="T72:U72"/>
    <mergeCell ref="T71:U71"/>
    <mergeCell ref="V71:W71"/>
    <mergeCell ref="AB54:AC54"/>
    <mergeCell ref="Z55:AA55"/>
    <mergeCell ref="AB55:AC55"/>
    <mergeCell ref="Z60:AA60"/>
    <mergeCell ref="V37:W37"/>
    <mergeCell ref="Z38:AA38"/>
    <mergeCell ref="X45:Y45"/>
    <mergeCell ref="AD45:AE45"/>
    <mergeCell ref="X44:Y44"/>
    <mergeCell ref="V35:W35"/>
    <mergeCell ref="X35:Y35"/>
    <mergeCell ref="T38:U38"/>
    <mergeCell ref="AD43:AE43"/>
    <mergeCell ref="P33:Q33"/>
    <mergeCell ref="X32:Y32"/>
    <mergeCell ref="AD46:AE46"/>
    <mergeCell ref="B45:O45"/>
    <mergeCell ref="T52:U52"/>
    <mergeCell ref="X43:Y43"/>
    <mergeCell ref="R39:S39"/>
    <mergeCell ref="BD36:BE36"/>
    <mergeCell ref="BD90:BE90"/>
    <mergeCell ref="BD72:BE72"/>
    <mergeCell ref="X99:Y99"/>
    <mergeCell ref="P74:Q74"/>
    <mergeCell ref="Z36:AA36"/>
    <mergeCell ref="X37:Y37"/>
    <mergeCell ref="T46:U46"/>
    <mergeCell ref="Z46:AA46"/>
    <mergeCell ref="V64:W64"/>
    <mergeCell ref="X38:Y38"/>
    <mergeCell ref="AB45:AC45"/>
    <mergeCell ref="V44:W44"/>
    <mergeCell ref="AD44:AE44"/>
    <mergeCell ref="P54:Q54"/>
    <mergeCell ref="BD40:BE40"/>
    <mergeCell ref="BD42:BE42"/>
    <mergeCell ref="BD95:BE95"/>
    <mergeCell ref="V60:W60"/>
    <mergeCell ref="T64:U64"/>
    <mergeCell ref="AD64:AE64"/>
    <mergeCell ref="BD62:BE62"/>
    <mergeCell ref="BD63:BE63"/>
    <mergeCell ref="BD64:BE64"/>
    <mergeCell ref="P63:Q63"/>
    <mergeCell ref="P64:Q64"/>
    <mergeCell ref="B43:O43"/>
    <mergeCell ref="P36:Q36"/>
    <mergeCell ref="T40:U40"/>
    <mergeCell ref="V40:W40"/>
    <mergeCell ref="AD40:AE40"/>
    <mergeCell ref="R43:S43"/>
    <mergeCell ref="Z58:AA58"/>
    <mergeCell ref="AB58:AC58"/>
    <mergeCell ref="R58:S58"/>
    <mergeCell ref="AD58:AE58"/>
    <mergeCell ref="P93:Q93"/>
    <mergeCell ref="Z91:AA91"/>
    <mergeCell ref="X97:Y97"/>
    <mergeCell ref="AB97:AC97"/>
    <mergeCell ref="AD97:AE97"/>
    <mergeCell ref="R93:S93"/>
    <mergeCell ref="R40:S40"/>
    <mergeCell ref="T42:U42"/>
    <mergeCell ref="V42:W42"/>
    <mergeCell ref="X42:Y42"/>
    <mergeCell ref="V52:W52"/>
    <mergeCell ref="AD52:AE52"/>
    <mergeCell ref="P42:Q42"/>
    <mergeCell ref="V55:W55"/>
    <mergeCell ref="Z40:AA40"/>
    <mergeCell ref="AB40:AC40"/>
    <mergeCell ref="X52:Y52"/>
    <mergeCell ref="R45:S45"/>
    <mergeCell ref="V46:W46"/>
    <mergeCell ref="V93:W93"/>
    <mergeCell ref="AD91:AE91"/>
    <mergeCell ref="AB43:AC43"/>
    <mergeCell ref="T45:U45"/>
    <mergeCell ref="BG13:BG14"/>
    <mergeCell ref="AX13:BA13"/>
    <mergeCell ref="BH13:BH14"/>
    <mergeCell ref="BI13:BI14"/>
    <mergeCell ref="AL28:AQ28"/>
    <mergeCell ref="X28:AE28"/>
    <mergeCell ref="BF31:BI31"/>
    <mergeCell ref="BF33:BI33"/>
    <mergeCell ref="AO29:AQ29"/>
    <mergeCell ref="AL29:AN29"/>
    <mergeCell ref="BC13:BC14"/>
    <mergeCell ref="AW13:AW14"/>
    <mergeCell ref="BD32:BE32"/>
    <mergeCell ref="BD33:BE33"/>
    <mergeCell ref="BD31:BE31"/>
    <mergeCell ref="AT13:AV13"/>
    <mergeCell ref="AS13:AS14"/>
    <mergeCell ref="AR28:AW28"/>
    <mergeCell ref="AX29:AZ29"/>
    <mergeCell ref="BD13:BD14"/>
    <mergeCell ref="BE13:BE14"/>
    <mergeCell ref="AR29:AT29"/>
    <mergeCell ref="BD27:BE30"/>
    <mergeCell ref="AX28:BC28"/>
    <mergeCell ref="AU29:AW29"/>
    <mergeCell ref="BA29:BC29"/>
    <mergeCell ref="AB33:AC33"/>
    <mergeCell ref="Z31:AA31"/>
    <mergeCell ref="BF32:BI32"/>
    <mergeCell ref="BF27:BI30"/>
    <mergeCell ref="AF29:AH29"/>
    <mergeCell ref="AD31:AE31"/>
    <mergeCell ref="AF28:AK28"/>
    <mergeCell ref="P31:Q31"/>
    <mergeCell ref="R31:S31"/>
    <mergeCell ref="A13:A14"/>
    <mergeCell ref="AJ13:AJ14"/>
    <mergeCell ref="AF13:AF14"/>
    <mergeCell ref="AA13:AA14"/>
    <mergeCell ref="W13:W14"/>
    <mergeCell ref="AG13:AI13"/>
    <mergeCell ref="X13:Z13"/>
    <mergeCell ref="AB13:AE13"/>
    <mergeCell ref="AF27:BC27"/>
    <mergeCell ref="P27:Q30"/>
    <mergeCell ref="X29:Y30"/>
    <mergeCell ref="V28:W30"/>
    <mergeCell ref="T28:U30"/>
    <mergeCell ref="A27:A30"/>
    <mergeCell ref="Z29:AA30"/>
    <mergeCell ref="AB29:AC30"/>
    <mergeCell ref="AD29:AE30"/>
    <mergeCell ref="B27:O30"/>
    <mergeCell ref="T27:AE27"/>
    <mergeCell ref="B13:E13"/>
    <mergeCell ref="G13:I13"/>
    <mergeCell ref="K13:N13"/>
    <mergeCell ref="O13:R13"/>
    <mergeCell ref="T13:V13"/>
    <mergeCell ref="R27:S30"/>
    <mergeCell ref="AI29:AK29"/>
    <mergeCell ref="T31:U31"/>
    <mergeCell ref="B31:O31"/>
    <mergeCell ref="AB31:AC31"/>
    <mergeCell ref="B36:O36"/>
    <mergeCell ref="B32:O32"/>
    <mergeCell ref="AD59:AE59"/>
    <mergeCell ref="R42:S42"/>
    <mergeCell ref="P37:Q37"/>
    <mergeCell ref="R37:S37"/>
    <mergeCell ref="AB36:AC36"/>
    <mergeCell ref="AD36:AE36"/>
    <mergeCell ref="B35:O35"/>
    <mergeCell ref="Z41:AA41"/>
    <mergeCell ref="AB41:AC41"/>
    <mergeCell ref="B41:O41"/>
    <mergeCell ref="P35:Q35"/>
    <mergeCell ref="V59:W59"/>
    <mergeCell ref="X59:Y59"/>
    <mergeCell ref="B57:O57"/>
    <mergeCell ref="P57:Q57"/>
    <mergeCell ref="R57:S57"/>
    <mergeCell ref="AD32:AE32"/>
    <mergeCell ref="R33:S33"/>
    <mergeCell ref="T35:U35"/>
    <mergeCell ref="R36:S36"/>
    <mergeCell ref="T36:U36"/>
    <mergeCell ref="P32:Q32"/>
    <mergeCell ref="R32:S32"/>
    <mergeCell ref="Z33:AA33"/>
    <mergeCell ref="T33:U33"/>
    <mergeCell ref="P45:Q45"/>
    <mergeCell ref="B46:O46"/>
    <mergeCell ref="T53:U53"/>
    <mergeCell ref="V53:W53"/>
    <mergeCell ref="P53:Q53"/>
    <mergeCell ref="BC1:BI1"/>
    <mergeCell ref="BD58:BE58"/>
    <mergeCell ref="BF58:BI58"/>
    <mergeCell ref="Z43:AA43"/>
    <mergeCell ref="T43:U43"/>
    <mergeCell ref="AB52:AC52"/>
    <mergeCell ref="BD43:BE43"/>
    <mergeCell ref="AB44:AC44"/>
    <mergeCell ref="R44:S44"/>
    <mergeCell ref="B44:O44"/>
    <mergeCell ref="P44:Q44"/>
    <mergeCell ref="BD52:BE52"/>
    <mergeCell ref="R35:S35"/>
    <mergeCell ref="V33:W33"/>
    <mergeCell ref="X33:Y33"/>
    <mergeCell ref="P38:Q38"/>
    <mergeCell ref="S13:S14"/>
    <mergeCell ref="J13:J14"/>
    <mergeCell ref="F13:F14"/>
    <mergeCell ref="AK13:AN13"/>
    <mergeCell ref="B34:O34"/>
    <mergeCell ref="P34:Q34"/>
    <mergeCell ref="B37:O37"/>
    <mergeCell ref="R34:S34"/>
    <mergeCell ref="T34:U34"/>
    <mergeCell ref="V34:W34"/>
    <mergeCell ref="X34:Y34"/>
    <mergeCell ref="Z34:AA34"/>
    <mergeCell ref="AB34:AC34"/>
    <mergeCell ref="AD34:AE34"/>
    <mergeCell ref="BD34:BE34"/>
    <mergeCell ref="BF34:BI34"/>
    <mergeCell ref="B42:O42"/>
    <mergeCell ref="A208:BI208"/>
    <mergeCell ref="P106:Q106"/>
    <mergeCell ref="R106:S106"/>
    <mergeCell ref="T106:U106"/>
    <mergeCell ref="P46:Q46"/>
    <mergeCell ref="R46:S46"/>
    <mergeCell ref="R69:S69"/>
    <mergeCell ref="AD98:AE98"/>
    <mergeCell ref="BD98:BE98"/>
    <mergeCell ref="BF98:BI98"/>
    <mergeCell ref="B73:O73"/>
    <mergeCell ref="P65:Q65"/>
    <mergeCell ref="AD55:AE55"/>
    <mergeCell ref="BF131:BI131"/>
    <mergeCell ref="X41:Y41"/>
    <mergeCell ref="Z114:AA114"/>
    <mergeCell ref="R92:S92"/>
    <mergeCell ref="T99:U99"/>
    <mergeCell ref="AD41:AE41"/>
    <mergeCell ref="P52:Q52"/>
    <mergeCell ref="BF108:BI108"/>
    <mergeCell ref="B99:O99"/>
    <mergeCell ref="Z134:AB134"/>
    <mergeCell ref="Z135:AB135"/>
    <mergeCell ref="V123:W123"/>
    <mergeCell ref="P115:Q115"/>
    <mergeCell ref="A147:D147"/>
    <mergeCell ref="E147:BE147"/>
    <mergeCell ref="BF147:BI147"/>
    <mergeCell ref="A144:D144"/>
    <mergeCell ref="E144:BE144"/>
    <mergeCell ref="A209:BI209"/>
    <mergeCell ref="AI214:AO214"/>
    <mergeCell ref="AP214:AR214"/>
    <mergeCell ref="A211:AE212"/>
    <mergeCell ref="AI211:BI212"/>
    <mergeCell ref="AI213:AO213"/>
    <mergeCell ref="AK134:AO134"/>
    <mergeCell ref="AX127:AZ127"/>
    <mergeCell ref="AU127:AW127"/>
    <mergeCell ref="A128:S128"/>
    <mergeCell ref="V108:W108"/>
    <mergeCell ref="J214:L214"/>
    <mergeCell ref="AP213:AY213"/>
    <mergeCell ref="AL129:AN129"/>
    <mergeCell ref="AB108:AC108"/>
    <mergeCell ref="BD109:BE109"/>
    <mergeCell ref="X129:Y129"/>
    <mergeCell ref="B123:O123"/>
    <mergeCell ref="P122:Q122"/>
    <mergeCell ref="BF114:BI114"/>
    <mergeCell ref="BD124:BE124"/>
    <mergeCell ref="AI128:AK128"/>
    <mergeCell ref="T128:U128"/>
    <mergeCell ref="BD125:BE125"/>
    <mergeCell ref="BD121:BE121"/>
    <mergeCell ref="BD108:BE108"/>
    <mergeCell ref="T113:U113"/>
    <mergeCell ref="V113:W113"/>
    <mergeCell ref="R114:S114"/>
    <mergeCell ref="A213:I213"/>
    <mergeCell ref="A140:D140"/>
    <mergeCell ref="Z110:AA110"/>
    <mergeCell ref="A229:AB229"/>
    <mergeCell ref="A216:AE217"/>
    <mergeCell ref="AI216:BI217"/>
    <mergeCell ref="A218:I218"/>
    <mergeCell ref="J218:R218"/>
    <mergeCell ref="AI218:AO218"/>
    <mergeCell ref="AP218:AU218"/>
    <mergeCell ref="A219:I219"/>
    <mergeCell ref="J219:L219"/>
    <mergeCell ref="AI219:AO219"/>
    <mergeCell ref="AP219:AR219"/>
    <mergeCell ref="A221:AE222"/>
    <mergeCell ref="AI221:BI222"/>
    <mergeCell ref="A223:I223"/>
    <mergeCell ref="J223:R223"/>
    <mergeCell ref="AI223:AO223"/>
    <mergeCell ref="AP223:AU223"/>
    <mergeCell ref="A224:I224"/>
    <mergeCell ref="J224:L224"/>
    <mergeCell ref="A226:AC227"/>
    <mergeCell ref="J213:R213"/>
    <mergeCell ref="AI210:AQ210"/>
    <mergeCell ref="AF134:AJ134"/>
    <mergeCell ref="AO131:AQ131"/>
    <mergeCell ref="BA129:BC129"/>
    <mergeCell ref="AF129:AH129"/>
    <mergeCell ref="AI224:AO224"/>
    <mergeCell ref="AP224:AR224"/>
    <mergeCell ref="E143:BE143"/>
    <mergeCell ref="BF105:BI105"/>
    <mergeCell ref="AD73:AE73"/>
    <mergeCell ref="T70:U70"/>
    <mergeCell ref="T73:U73"/>
    <mergeCell ref="BD101:BE101"/>
    <mergeCell ref="Z99:AA99"/>
    <mergeCell ref="V104:W104"/>
    <mergeCell ref="X104:Y104"/>
    <mergeCell ref="AB104:AC104"/>
    <mergeCell ref="BD100:BE100"/>
    <mergeCell ref="AB96:AC96"/>
    <mergeCell ref="BD94:BE94"/>
    <mergeCell ref="AB92:AC92"/>
    <mergeCell ref="BF90:BI90"/>
    <mergeCell ref="BF72:BI72"/>
    <mergeCell ref="T108:U108"/>
    <mergeCell ref="Z95:AA95"/>
    <mergeCell ref="AB95:AC95"/>
    <mergeCell ref="AD108:AE108"/>
    <mergeCell ref="BF95:BI95"/>
    <mergeCell ref="BF106:BI106"/>
    <mergeCell ref="AD107:AE107"/>
    <mergeCell ref="A214:I214"/>
    <mergeCell ref="BF144:BI144"/>
    <mergeCell ref="A145:D145"/>
    <mergeCell ref="E145:BE145"/>
    <mergeCell ref="AC135:AE135"/>
    <mergeCell ref="B125:O125"/>
    <mergeCell ref="T124:U124"/>
    <mergeCell ref="B122:O122"/>
    <mergeCell ref="AL131:AN131"/>
    <mergeCell ref="AR118:AW118"/>
    <mergeCell ref="BF115:BI115"/>
    <mergeCell ref="AL128:AN128"/>
    <mergeCell ref="AU130:AW130"/>
    <mergeCell ref="BF123:BI123"/>
    <mergeCell ref="BF122:BI122"/>
    <mergeCell ref="AR131:AT131"/>
    <mergeCell ref="K134:M134"/>
    <mergeCell ref="A127:S127"/>
    <mergeCell ref="AC136:AE136"/>
    <mergeCell ref="Q133:AE133"/>
    <mergeCell ref="BD129:BE129"/>
    <mergeCell ref="BD130:BE130"/>
    <mergeCell ref="BF140:BI140"/>
    <mergeCell ref="A126:S126"/>
    <mergeCell ref="X131:Y131"/>
    <mergeCell ref="Z128:AA128"/>
    <mergeCell ref="A129:S129"/>
    <mergeCell ref="AB121:AC121"/>
    <mergeCell ref="B124:O124"/>
    <mergeCell ref="T123:U123"/>
    <mergeCell ref="R123:S123"/>
    <mergeCell ref="AR119:AT119"/>
    <mergeCell ref="BF142:BI142"/>
    <mergeCell ref="AF133:AT133"/>
    <mergeCell ref="A130:S130"/>
    <mergeCell ref="AL130:AN130"/>
    <mergeCell ref="AI131:AK131"/>
    <mergeCell ref="AR130:AT130"/>
    <mergeCell ref="R54:S54"/>
    <mergeCell ref="T54:U54"/>
    <mergeCell ref="V54:W54"/>
    <mergeCell ref="X54:Y54"/>
    <mergeCell ref="Z54:AA54"/>
    <mergeCell ref="V65:W65"/>
    <mergeCell ref="X98:Y98"/>
    <mergeCell ref="V115:W115"/>
    <mergeCell ref="X115:Y115"/>
    <mergeCell ref="Z115:AA115"/>
    <mergeCell ref="V109:W109"/>
    <mergeCell ref="R121:S121"/>
    <mergeCell ref="X58:Y58"/>
    <mergeCell ref="X64:Y64"/>
    <mergeCell ref="P102:Q102"/>
    <mergeCell ref="R98:S98"/>
    <mergeCell ref="AB59:AC59"/>
    <mergeCell ref="AB100:AC100"/>
    <mergeCell ref="AB99:AC99"/>
    <mergeCell ref="AD99:AE99"/>
    <mergeCell ref="Z59:AA59"/>
    <mergeCell ref="Z88:AA88"/>
    <mergeCell ref="V73:W73"/>
    <mergeCell ref="V69:W69"/>
    <mergeCell ref="AB93:AC93"/>
    <mergeCell ref="V92:W92"/>
    <mergeCell ref="T93:U93"/>
    <mergeCell ref="BF97:BI97"/>
    <mergeCell ref="BF91:BI91"/>
    <mergeCell ref="BD91:BE91"/>
    <mergeCell ref="BF110:BI110"/>
    <mergeCell ref="B72:O72"/>
    <mergeCell ref="B58:O58"/>
    <mergeCell ref="T60:U60"/>
    <mergeCell ref="R74:S74"/>
    <mergeCell ref="T74:U74"/>
    <mergeCell ref="V67:W67"/>
    <mergeCell ref="V66:W66"/>
    <mergeCell ref="P66:Q66"/>
    <mergeCell ref="B59:O59"/>
    <mergeCell ref="R66:S66"/>
    <mergeCell ref="R62:S62"/>
    <mergeCell ref="T68:U68"/>
    <mergeCell ref="H134:J134"/>
    <mergeCell ref="X93:Y93"/>
    <mergeCell ref="B114:O114"/>
    <mergeCell ref="P114:Q114"/>
    <mergeCell ref="Z123:AA123"/>
    <mergeCell ref="T122:U122"/>
    <mergeCell ref="A134:G134"/>
    <mergeCell ref="Z70:AA70"/>
    <mergeCell ref="X73:Y73"/>
    <mergeCell ref="Z68:AA68"/>
    <mergeCell ref="Z62:AA62"/>
    <mergeCell ref="X95:Y95"/>
    <mergeCell ref="Z73:AA73"/>
    <mergeCell ref="V74:W74"/>
    <mergeCell ref="V130:W130"/>
    <mergeCell ref="T115:U115"/>
    <mergeCell ref="B89:O89"/>
    <mergeCell ref="T90:U90"/>
    <mergeCell ref="P69:Q69"/>
    <mergeCell ref="B62:O62"/>
    <mergeCell ref="B63:O63"/>
    <mergeCell ref="B64:O64"/>
    <mergeCell ref="P62:Q62"/>
    <mergeCell ref="B92:O92"/>
    <mergeCell ref="P99:Q99"/>
    <mergeCell ref="V88:W88"/>
    <mergeCell ref="V98:W98"/>
    <mergeCell ref="P89:Q89"/>
    <mergeCell ref="R88:S88"/>
    <mergeCell ref="A76:X77"/>
    <mergeCell ref="R95:S95"/>
    <mergeCell ref="B74:O74"/>
    <mergeCell ref="T89:U89"/>
    <mergeCell ref="P88:Q88"/>
    <mergeCell ref="R70:S70"/>
    <mergeCell ref="R65:S65"/>
    <mergeCell ref="B94:O94"/>
    <mergeCell ref="P94:Q94"/>
    <mergeCell ref="R94:S94"/>
    <mergeCell ref="T94:U94"/>
    <mergeCell ref="V94:W94"/>
    <mergeCell ref="T84:AE84"/>
    <mergeCell ref="B90:O90"/>
    <mergeCell ref="X88:Y88"/>
    <mergeCell ref="B67:O67"/>
    <mergeCell ref="B70:O70"/>
    <mergeCell ref="B91:O91"/>
    <mergeCell ref="P113:Q113"/>
    <mergeCell ref="X113:Y113"/>
    <mergeCell ref="AD122:AE122"/>
    <mergeCell ref="AD123:AE123"/>
    <mergeCell ref="AD128:AE128"/>
    <mergeCell ref="A100:A101"/>
    <mergeCell ref="B107:O107"/>
    <mergeCell ref="P109:Q109"/>
    <mergeCell ref="B112:O112"/>
    <mergeCell ref="B108:O108"/>
    <mergeCell ref="Z112:AA112"/>
    <mergeCell ref="P108:Q108"/>
    <mergeCell ref="R108:S108"/>
    <mergeCell ref="R107:S107"/>
    <mergeCell ref="P100:Q100"/>
    <mergeCell ref="Z105:AA105"/>
    <mergeCell ref="Z109:AA109"/>
    <mergeCell ref="T109:U109"/>
    <mergeCell ref="B101:O101"/>
    <mergeCell ref="AD106:AE106"/>
    <mergeCell ref="R112:S112"/>
    <mergeCell ref="R102:S102"/>
    <mergeCell ref="T102:U102"/>
    <mergeCell ref="AB103:AC103"/>
    <mergeCell ref="AD103:AE103"/>
    <mergeCell ref="B104:O104"/>
    <mergeCell ref="B103:O103"/>
    <mergeCell ref="P103:Q103"/>
    <mergeCell ref="R109:S109"/>
    <mergeCell ref="X109:Y109"/>
    <mergeCell ref="Z122:AA122"/>
    <mergeCell ref="AB122:AC122"/>
    <mergeCell ref="R105:S105"/>
    <mergeCell ref="P107:Q107"/>
    <mergeCell ref="T95:U95"/>
    <mergeCell ref="B98:O98"/>
    <mergeCell ref="B100:O100"/>
    <mergeCell ref="AB91:AC91"/>
    <mergeCell ref="P110:Q110"/>
    <mergeCell ref="X96:Y96"/>
    <mergeCell ref="Z96:AA96"/>
    <mergeCell ref="P91:Q91"/>
    <mergeCell ref="V91:W91"/>
    <mergeCell ref="X91:Y91"/>
    <mergeCell ref="P98:Q98"/>
    <mergeCell ref="P95:Q95"/>
    <mergeCell ref="B105:O105"/>
    <mergeCell ref="B102:O102"/>
    <mergeCell ref="AD102:AE102"/>
    <mergeCell ref="B96:O96"/>
    <mergeCell ref="P96:Q96"/>
    <mergeCell ref="R96:S96"/>
    <mergeCell ref="BF62:BI62"/>
    <mergeCell ref="BF63:BI63"/>
    <mergeCell ref="BD73:BE73"/>
    <mergeCell ref="V90:W90"/>
    <mergeCell ref="AB88:AC88"/>
    <mergeCell ref="T103:U103"/>
    <mergeCell ref="V103:W103"/>
    <mergeCell ref="X103:Y103"/>
    <mergeCell ref="Z103:AA103"/>
    <mergeCell ref="R89:S89"/>
    <mergeCell ref="R103:S103"/>
    <mergeCell ref="AD101:AE101"/>
    <mergeCell ref="AB94:AC94"/>
    <mergeCell ref="AD94:AE94"/>
    <mergeCell ref="BF64:BI64"/>
    <mergeCell ref="AU86:AW86"/>
    <mergeCell ref="X62:Y62"/>
    <mergeCell ref="X63:Y63"/>
    <mergeCell ref="BF68:BI68"/>
    <mergeCell ref="BF84:BI87"/>
    <mergeCell ref="T85:U87"/>
    <mergeCell ref="V85:W87"/>
    <mergeCell ref="X85:AE85"/>
    <mergeCell ref="R63:S63"/>
    <mergeCell ref="R64:S64"/>
    <mergeCell ref="AB73:AC73"/>
    <mergeCell ref="AI76:BH77"/>
    <mergeCell ref="BD68:BE68"/>
    <mergeCell ref="BD69:BE69"/>
    <mergeCell ref="BD103:BE103"/>
    <mergeCell ref="R67:S67"/>
    <mergeCell ref="T67:U67"/>
    <mergeCell ref="A184:D184"/>
    <mergeCell ref="E184:BE184"/>
    <mergeCell ref="BF184:BI184"/>
    <mergeCell ref="A185:D185"/>
    <mergeCell ref="E185:BE185"/>
    <mergeCell ref="BF185:BI185"/>
    <mergeCell ref="BF178:BI178"/>
    <mergeCell ref="E179:BE179"/>
    <mergeCell ref="A151:D151"/>
    <mergeCell ref="E186:BE186"/>
    <mergeCell ref="E151:BE151"/>
    <mergeCell ref="BF111:BI111"/>
    <mergeCell ref="P112:Q112"/>
    <mergeCell ref="BF141:BI141"/>
    <mergeCell ref="AF119:AH119"/>
    <mergeCell ref="AI119:AK119"/>
    <mergeCell ref="R60:S60"/>
    <mergeCell ref="P73:Q73"/>
    <mergeCell ref="P92:Q92"/>
    <mergeCell ref="B97:O97"/>
    <mergeCell ref="P97:Q97"/>
    <mergeCell ref="R97:S97"/>
    <mergeCell ref="T97:U97"/>
    <mergeCell ref="V97:W97"/>
    <mergeCell ref="T91:U91"/>
    <mergeCell ref="V89:W89"/>
    <mergeCell ref="R73:S73"/>
    <mergeCell ref="T88:U88"/>
    <mergeCell ref="T96:U96"/>
    <mergeCell ref="V95:W95"/>
    <mergeCell ref="V99:W99"/>
    <mergeCell ref="T66:U66"/>
    <mergeCell ref="A166:D166"/>
    <mergeCell ref="E166:BE166"/>
    <mergeCell ref="BF166:BI166"/>
    <mergeCell ref="A182:D182"/>
    <mergeCell ref="BF182:BI182"/>
    <mergeCell ref="E182:BE182"/>
    <mergeCell ref="A149:D149"/>
    <mergeCell ref="E149:BE149"/>
    <mergeCell ref="BF149:BI149"/>
    <mergeCell ref="A150:D150"/>
    <mergeCell ref="E150:BE150"/>
    <mergeCell ref="E170:BE170"/>
    <mergeCell ref="BF170:BI170"/>
    <mergeCell ref="A171:D171"/>
    <mergeCell ref="A174:D174"/>
    <mergeCell ref="BF173:BI173"/>
    <mergeCell ref="BF150:BI150"/>
    <mergeCell ref="A162:D162"/>
    <mergeCell ref="E162:BE162"/>
    <mergeCell ref="BF162:BI162"/>
    <mergeCell ref="A169:D169"/>
    <mergeCell ref="E169:BE169"/>
    <mergeCell ref="BF169:BI169"/>
    <mergeCell ref="A170:D170"/>
    <mergeCell ref="AI153:BH154"/>
    <mergeCell ref="BF151:BI151"/>
    <mergeCell ref="E196:BE196"/>
    <mergeCell ref="A206:D206"/>
    <mergeCell ref="A200:D200"/>
    <mergeCell ref="A163:D163"/>
    <mergeCell ref="E163:BE163"/>
    <mergeCell ref="E171:BE171"/>
    <mergeCell ref="BF171:BI171"/>
    <mergeCell ref="BF203:BI203"/>
    <mergeCell ref="BF201:BI201"/>
    <mergeCell ref="E178:BE178"/>
    <mergeCell ref="E200:BE200"/>
    <mergeCell ref="BF200:BI200"/>
    <mergeCell ref="A178:D178"/>
    <mergeCell ref="A177:D177"/>
    <mergeCell ref="E177:BE177"/>
    <mergeCell ref="A179:D179"/>
    <mergeCell ref="A180:D180"/>
    <mergeCell ref="BF181:BI181"/>
    <mergeCell ref="BF193:BI193"/>
    <mergeCell ref="A204:D204"/>
    <mergeCell ref="E204:BE204"/>
    <mergeCell ref="BF204:BI204"/>
    <mergeCell ref="A205:D205"/>
    <mergeCell ref="E205:BE205"/>
    <mergeCell ref="BF205:BI205"/>
    <mergeCell ref="E183:BE183"/>
    <mergeCell ref="BF183:BI183"/>
    <mergeCell ref="BF179:BI179"/>
    <mergeCell ref="A194:D194"/>
    <mergeCell ref="E194:BE194"/>
    <mergeCell ref="A186:D186"/>
    <mergeCell ref="BF186:BI186"/>
    <mergeCell ref="A207:D207"/>
    <mergeCell ref="E207:BE207"/>
    <mergeCell ref="BF207:BI207"/>
    <mergeCell ref="E168:BE168"/>
    <mergeCell ref="BF168:BI168"/>
    <mergeCell ref="A165:D165"/>
    <mergeCell ref="E180:BE180"/>
    <mergeCell ref="BF180:BI180"/>
    <mergeCell ref="A181:D181"/>
    <mergeCell ref="E181:BE181"/>
    <mergeCell ref="BF192:BI192"/>
    <mergeCell ref="A193:D193"/>
    <mergeCell ref="E193:BE193"/>
    <mergeCell ref="A202:D202"/>
    <mergeCell ref="E202:BE202"/>
    <mergeCell ref="E174:BE174"/>
    <mergeCell ref="BF174:BI174"/>
    <mergeCell ref="A176:D176"/>
    <mergeCell ref="E176:BE176"/>
    <mergeCell ref="BF176:BI176"/>
    <mergeCell ref="A172:D172"/>
    <mergeCell ref="E172:BE172"/>
    <mergeCell ref="BF172:BI172"/>
    <mergeCell ref="A173:D173"/>
    <mergeCell ref="E173:BE173"/>
    <mergeCell ref="A187:D187"/>
    <mergeCell ref="BF187:BI187"/>
    <mergeCell ref="A191:D191"/>
    <mergeCell ref="A175:D175"/>
    <mergeCell ref="E175:BE175"/>
    <mergeCell ref="BF175:BI175"/>
    <mergeCell ref="A183:D183"/>
    <mergeCell ref="BF194:BI194"/>
    <mergeCell ref="A196:D196"/>
    <mergeCell ref="E198:BE198"/>
    <mergeCell ref="BF198:BI198"/>
    <mergeCell ref="E191:BE191"/>
    <mergeCell ref="BF191:BI191"/>
    <mergeCell ref="A188:D188"/>
    <mergeCell ref="BF163:BI163"/>
    <mergeCell ref="A190:D190"/>
    <mergeCell ref="E190:BE190"/>
    <mergeCell ref="BF190:BI190"/>
    <mergeCell ref="BF177:BI177"/>
    <mergeCell ref="BF202:BI202"/>
    <mergeCell ref="E206:BE206"/>
    <mergeCell ref="BF206:BI206"/>
    <mergeCell ref="A201:D201"/>
    <mergeCell ref="E201:BE201"/>
    <mergeCell ref="A203:D203"/>
    <mergeCell ref="E203:BE203"/>
    <mergeCell ref="A199:D199"/>
    <mergeCell ref="E199:BE199"/>
    <mergeCell ref="BF199:BI199"/>
    <mergeCell ref="E165:BE165"/>
    <mergeCell ref="BF165:BI165"/>
    <mergeCell ref="BF189:BI189"/>
    <mergeCell ref="BF196:BI196"/>
    <mergeCell ref="A197:D197"/>
    <mergeCell ref="E197:BE197"/>
    <mergeCell ref="BF197:BI197"/>
    <mergeCell ref="A198:D198"/>
    <mergeCell ref="E188:BE188"/>
    <mergeCell ref="BF188:BI188"/>
    <mergeCell ref="A192:D192"/>
    <mergeCell ref="AF85:AK85"/>
    <mergeCell ref="AL85:AQ85"/>
    <mergeCell ref="B65:O65"/>
    <mergeCell ref="B68:O68"/>
    <mergeCell ref="B88:O88"/>
    <mergeCell ref="B93:O93"/>
    <mergeCell ref="X69:Y69"/>
    <mergeCell ref="Z67:AA67"/>
    <mergeCell ref="Z92:AA92"/>
    <mergeCell ref="AD89:AE89"/>
    <mergeCell ref="X89:Y89"/>
    <mergeCell ref="Z89:AA89"/>
    <mergeCell ref="Z72:AA72"/>
    <mergeCell ref="AB72:AC72"/>
    <mergeCell ref="E192:BE192"/>
    <mergeCell ref="E142:BE142"/>
    <mergeCell ref="B95:O95"/>
    <mergeCell ref="T114:U114"/>
    <mergeCell ref="A141:D141"/>
    <mergeCell ref="E141:BE141"/>
    <mergeCell ref="A142:D142"/>
    <mergeCell ref="X94:Y94"/>
    <mergeCell ref="R90:S90"/>
    <mergeCell ref="AB89:AC89"/>
    <mergeCell ref="AD93:AE93"/>
    <mergeCell ref="A161:D161"/>
    <mergeCell ref="E161:BE161"/>
    <mergeCell ref="AI152:AQ152"/>
    <mergeCell ref="A153:X154"/>
    <mergeCell ref="A189:D189"/>
    <mergeCell ref="E189:BE189"/>
    <mergeCell ref="E187:BE187"/>
    <mergeCell ref="A164:D164"/>
    <mergeCell ref="E164:BE164"/>
    <mergeCell ref="BF164:BI164"/>
    <mergeCell ref="A168:D168"/>
    <mergeCell ref="A48:A51"/>
    <mergeCell ref="B48:O51"/>
    <mergeCell ref="P48:Q51"/>
    <mergeCell ref="R48:S51"/>
    <mergeCell ref="T48:AE48"/>
    <mergeCell ref="AF48:BC48"/>
    <mergeCell ref="A62:A63"/>
    <mergeCell ref="P67:Q67"/>
    <mergeCell ref="T62:U62"/>
    <mergeCell ref="T63:U63"/>
    <mergeCell ref="V62:W62"/>
    <mergeCell ref="V63:W63"/>
    <mergeCell ref="R68:S68"/>
    <mergeCell ref="A59:A60"/>
    <mergeCell ref="X55:Y55"/>
    <mergeCell ref="P59:Q59"/>
    <mergeCell ref="X66:Y66"/>
    <mergeCell ref="B54:O54"/>
    <mergeCell ref="T49:U51"/>
    <mergeCell ref="B60:O60"/>
    <mergeCell ref="A155:G155"/>
    <mergeCell ref="H155:Q155"/>
    <mergeCell ref="AP155:AW155"/>
    <mergeCell ref="A156:G156"/>
    <mergeCell ref="H156:J156"/>
    <mergeCell ref="AI156:AO156"/>
    <mergeCell ref="AP156:AR156"/>
    <mergeCell ref="A148:D148"/>
    <mergeCell ref="E148:BE148"/>
    <mergeCell ref="BF148:BI148"/>
    <mergeCell ref="AF130:AH130"/>
    <mergeCell ref="P125:Q125"/>
    <mergeCell ref="T129:U129"/>
    <mergeCell ref="B115:O115"/>
    <mergeCell ref="R115:S115"/>
    <mergeCell ref="V128:W128"/>
    <mergeCell ref="V96:W96"/>
    <mergeCell ref="BF145:BI145"/>
    <mergeCell ref="B111:O111"/>
    <mergeCell ref="P111:Q111"/>
    <mergeCell ref="X107:Y107"/>
    <mergeCell ref="Z107:AA107"/>
    <mergeCell ref="AB107:AC107"/>
    <mergeCell ref="B109:O109"/>
    <mergeCell ref="AX118:BC118"/>
    <mergeCell ref="X119:Y120"/>
    <mergeCell ref="Z119:AA120"/>
    <mergeCell ref="AU119:AW119"/>
    <mergeCell ref="AL119:AN119"/>
    <mergeCell ref="BA119:BC119"/>
    <mergeCell ref="AO119:AQ119"/>
    <mergeCell ref="BF96:BI96"/>
    <mergeCell ref="BF103:BI103"/>
    <mergeCell ref="R111:S111"/>
    <mergeCell ref="T111:U111"/>
    <mergeCell ref="V111:W111"/>
    <mergeCell ref="X111:Y111"/>
    <mergeCell ref="Z111:AA111"/>
    <mergeCell ref="AB111:AC111"/>
    <mergeCell ref="X57:Y57"/>
    <mergeCell ref="Z57:AA57"/>
    <mergeCell ref="AB57:AC57"/>
    <mergeCell ref="R59:S59"/>
    <mergeCell ref="T59:U59"/>
    <mergeCell ref="R52:S52"/>
    <mergeCell ref="BD66:BE66"/>
    <mergeCell ref="Z63:AA63"/>
    <mergeCell ref="Z64:AA64"/>
    <mergeCell ref="AB62:AC62"/>
    <mergeCell ref="AB63:AC63"/>
    <mergeCell ref="AB64:AC64"/>
    <mergeCell ref="AD62:AE62"/>
    <mergeCell ref="AD63:AE63"/>
    <mergeCell ref="AX49:BC49"/>
    <mergeCell ref="X50:Y51"/>
    <mergeCell ref="Z50:AA51"/>
    <mergeCell ref="AB50:AC51"/>
    <mergeCell ref="AD50:AE51"/>
    <mergeCell ref="AF50:AH50"/>
    <mergeCell ref="AI50:AK50"/>
    <mergeCell ref="AL50:AN50"/>
    <mergeCell ref="B53:O53"/>
    <mergeCell ref="B55:O55"/>
    <mergeCell ref="R55:S55"/>
    <mergeCell ref="H78:Q78"/>
    <mergeCell ref="AP78:AW78"/>
    <mergeCell ref="A79:G79"/>
    <mergeCell ref="H79:J79"/>
    <mergeCell ref="AI79:AO79"/>
    <mergeCell ref="AP79:AR79"/>
    <mergeCell ref="A84:A87"/>
    <mergeCell ref="B84:O87"/>
    <mergeCell ref="P84:Q87"/>
    <mergeCell ref="R84:S87"/>
    <mergeCell ref="B52:O52"/>
    <mergeCell ref="V58:W58"/>
    <mergeCell ref="AB65:AC65"/>
    <mergeCell ref="AB66:AC66"/>
    <mergeCell ref="AB68:AC68"/>
    <mergeCell ref="T65:U65"/>
    <mergeCell ref="X68:Y68"/>
    <mergeCell ref="T55:U55"/>
    <mergeCell ref="P55:Q55"/>
    <mergeCell ref="B69:O69"/>
    <mergeCell ref="T58:U58"/>
    <mergeCell ref="B66:O66"/>
    <mergeCell ref="P68:Q68"/>
    <mergeCell ref="P60:Q60"/>
    <mergeCell ref="R53:S53"/>
    <mergeCell ref="X53:Y53"/>
    <mergeCell ref="X65:Y65"/>
    <mergeCell ref="T57:U57"/>
    <mergeCell ref="V57:W57"/>
    <mergeCell ref="T5:Z6"/>
    <mergeCell ref="A143:D143"/>
    <mergeCell ref="BF143:BI143"/>
    <mergeCell ref="A146:D146"/>
    <mergeCell ref="E146:BE146"/>
    <mergeCell ref="BF146:BI146"/>
    <mergeCell ref="BF161:BI161"/>
    <mergeCell ref="A195:D195"/>
    <mergeCell ref="E195:BE195"/>
    <mergeCell ref="BF195:BI195"/>
    <mergeCell ref="AX86:AZ86"/>
    <mergeCell ref="BA86:BC86"/>
    <mergeCell ref="A117:A120"/>
    <mergeCell ref="B117:O120"/>
    <mergeCell ref="P117:Q120"/>
    <mergeCell ref="R117:S120"/>
    <mergeCell ref="T117:AE117"/>
    <mergeCell ref="AF117:BC117"/>
    <mergeCell ref="BD117:BE120"/>
    <mergeCell ref="BF117:BI120"/>
    <mergeCell ref="T118:U120"/>
    <mergeCell ref="V118:W120"/>
    <mergeCell ref="X118:AE118"/>
    <mergeCell ref="AF118:AK118"/>
    <mergeCell ref="BD93:BE93"/>
    <mergeCell ref="V102:W102"/>
    <mergeCell ref="AB119:AC120"/>
    <mergeCell ref="AD119:AE120"/>
    <mergeCell ref="BF112:BI112"/>
    <mergeCell ref="Z98:AA98"/>
    <mergeCell ref="AX119:AZ119"/>
    <mergeCell ref="A78:G78"/>
  </mergeCells>
  <printOptions horizontalCentered="1"/>
  <pageMargins left="0" right="0" top="0" bottom="0" header="0" footer="0"/>
  <pageSetup paperSize="8" scale="41" fitToWidth="0" fitToHeight="0" orientation="landscape" r:id="rId1"/>
  <rowBreaks count="5" manualBreakCount="5">
    <brk id="47" max="16383" man="1"/>
    <brk id="80" max="16383" man="1"/>
    <brk id="116" max="16383" man="1"/>
    <brk id="157" max="16383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2021-05-03T11:46:42Z</cp:lastPrinted>
  <dcterms:created xsi:type="dcterms:W3CDTF">1999-02-26T09:40:51Z</dcterms:created>
  <dcterms:modified xsi:type="dcterms:W3CDTF">2021-05-03T11:46:56Z</dcterms:modified>
</cp:coreProperties>
</file>