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примерных учебных планов_бакалавриат 2024\"/>
    </mc:Choice>
  </mc:AlternateContent>
  <bookViews>
    <workbookView xWindow="0" yWindow="0" windowWidth="17196" windowHeight="6888"/>
  </bookViews>
  <sheets>
    <sheet name="1-44 01 05-01май 12 ПЕЧАТ итог" sheetId="1" r:id="rId1"/>
    <sheet name="Лист1" sheetId="2" r:id="rId2"/>
  </sheets>
  <definedNames>
    <definedName name="_xlnm.Print_Area" localSheetId="0">'1-44 01 05-01май 12 ПЕЧАТ итог'!$A$1:$DY$212</definedName>
  </definedNames>
  <calcPr calcId="162913"/>
</workbook>
</file>

<file path=xl/calcChain.xml><?xml version="1.0" encoding="utf-8"?>
<calcChain xmlns="http://schemas.openxmlformats.org/spreadsheetml/2006/main">
  <c r="DO111" i="1" l="1"/>
  <c r="DE111" i="1"/>
  <c r="DB111" i="1"/>
  <c r="CW111" i="1"/>
  <c r="CT111" i="1"/>
  <c r="CQ111" i="1"/>
  <c r="CO111" i="1"/>
  <c r="CL111" i="1"/>
  <c r="CI111" i="1"/>
  <c r="CG111" i="1"/>
  <c r="CD111" i="1"/>
  <c r="CA111" i="1"/>
  <c r="BV102" i="1"/>
  <c r="BY102" i="1"/>
  <c r="BY71" i="1" s="1"/>
  <c r="CA102" i="1"/>
  <c r="CD102" i="1"/>
  <c r="CG102" i="1"/>
  <c r="CI102" i="1"/>
  <c r="CL102" i="1"/>
  <c r="CO102" i="1"/>
  <c r="CO71" i="1" s="1"/>
  <c r="CQ102" i="1"/>
  <c r="CT102" i="1"/>
  <c r="CW102" i="1"/>
  <c r="CY102" i="1"/>
  <c r="DB102" i="1"/>
  <c r="DB71" i="1" s="1"/>
  <c r="DE102" i="1"/>
  <c r="DO102" i="1"/>
  <c r="BS102" i="1"/>
  <c r="BQ102" i="1"/>
  <c r="BN102" i="1"/>
  <c r="BK102" i="1"/>
  <c r="DO92" i="1"/>
  <c r="DE92" i="1"/>
  <c r="CY92" i="1"/>
  <c r="CG92" i="1"/>
  <c r="CD92" i="1"/>
  <c r="CA92" i="1"/>
  <c r="BK79" i="1"/>
  <c r="CY71" i="1"/>
  <c r="AN111" i="1"/>
  <c r="AQ111" i="1"/>
  <c r="AT111" i="1"/>
  <c r="AW111" i="1"/>
  <c r="DE71" i="1" l="1"/>
  <c r="CD71" i="1"/>
  <c r="CG71" i="1"/>
  <c r="CA71" i="1"/>
  <c r="AQ102" i="1"/>
  <c r="AT102" i="1"/>
  <c r="AW102" i="1"/>
  <c r="BN72" i="1" l="1"/>
  <c r="BN71" i="1" s="1"/>
  <c r="BK72" i="1"/>
  <c r="BK71" i="1" s="1"/>
  <c r="AN79" i="1"/>
  <c r="CI92" i="1" l="1"/>
  <c r="CI71" i="1" s="1"/>
  <c r="AW92" i="1"/>
  <c r="AW71" i="1" s="1"/>
  <c r="AQ92" i="1"/>
  <c r="AN92" i="1"/>
  <c r="AK92" i="1"/>
  <c r="CW92" i="1" l="1"/>
  <c r="CW71" i="1" s="1"/>
  <c r="CT92" i="1"/>
  <c r="CT71" i="1" s="1"/>
  <c r="CQ92" i="1"/>
  <c r="CQ71" i="1" s="1"/>
  <c r="CL92" i="1"/>
  <c r="CL71" i="1" s="1"/>
  <c r="DO79" i="1"/>
  <c r="BV79" i="1"/>
  <c r="BS79" i="1"/>
  <c r="AQ79" i="1"/>
  <c r="AT79" i="1"/>
  <c r="AT76" i="1"/>
  <c r="AT71" i="1" s="1"/>
  <c r="AQ76" i="1"/>
  <c r="AN76" i="1"/>
  <c r="DO72" i="1"/>
  <c r="DO71" i="1" s="1"/>
  <c r="BV72" i="1"/>
  <c r="BV71" i="1" s="1"/>
  <c r="BS72" i="1"/>
  <c r="BS71" i="1" s="1"/>
  <c r="AZ72" i="1"/>
  <c r="AZ71" i="1" s="1"/>
  <c r="AQ72" i="1"/>
  <c r="AN72" i="1"/>
  <c r="CO28" i="1"/>
  <c r="CD38" i="1"/>
  <c r="CA38" i="1"/>
  <c r="DO58" i="1"/>
  <c r="DO52" i="1"/>
  <c r="DO42" i="1"/>
  <c r="DO33" i="1"/>
  <c r="DO38" i="1"/>
  <c r="DO29" i="1"/>
  <c r="DO63" i="1"/>
  <c r="DO67" i="1"/>
  <c r="DE67" i="1"/>
  <c r="DB67" i="1"/>
  <c r="CY67" i="1"/>
  <c r="CD67" i="1"/>
  <c r="CA67" i="1"/>
  <c r="AW67" i="1"/>
  <c r="AT67" i="1"/>
  <c r="AQ67" i="1"/>
  <c r="AN67" i="1"/>
  <c r="AK67" i="1"/>
  <c r="CI63" i="1"/>
  <c r="CD63" i="1"/>
  <c r="CA63" i="1"/>
  <c r="AW63" i="1"/>
  <c r="AT63" i="1"/>
  <c r="AQ63" i="1"/>
  <c r="AN63" i="1"/>
  <c r="AK63" i="1"/>
  <c r="CG58" i="1"/>
  <c r="CG28" i="1" s="1"/>
  <c r="CA58" i="1"/>
  <c r="BY58" i="1"/>
  <c r="BY28" i="1" s="1"/>
  <c r="BV58" i="1"/>
  <c r="BV28" i="1" s="1"/>
  <c r="BS58" i="1"/>
  <c r="BS28" i="1" s="1"/>
  <c r="AW58" i="1"/>
  <c r="AT58" i="1"/>
  <c r="AQ58" i="1"/>
  <c r="AN58" i="1"/>
  <c r="AK58" i="1"/>
  <c r="DE52" i="1"/>
  <c r="DE28" i="1" s="1"/>
  <c r="DB52" i="1"/>
  <c r="DB28" i="1" s="1"/>
  <c r="CY52" i="1"/>
  <c r="CY28" i="1" s="1"/>
  <c r="CW52" i="1"/>
  <c r="CW28" i="1" s="1"/>
  <c r="CT52" i="1"/>
  <c r="CT28" i="1" s="1"/>
  <c r="CQ52" i="1"/>
  <c r="CQ28" i="1" s="1"/>
  <c r="CL52" i="1"/>
  <c r="CL28" i="1" s="1"/>
  <c r="CI52" i="1"/>
  <c r="AW52" i="1"/>
  <c r="AQ52" i="1"/>
  <c r="AN52" i="1"/>
  <c r="AK52" i="1"/>
  <c r="BI42" i="1"/>
  <c r="BF42" i="1"/>
  <c r="BC42" i="1"/>
  <c r="BQ33" i="1"/>
  <c r="BQ28" i="1" s="1"/>
  <c r="BN33" i="1"/>
  <c r="BN28" i="1" s="1"/>
  <c r="BK33" i="1"/>
  <c r="BK28" i="1" s="1"/>
  <c r="BI33" i="1"/>
  <c r="BI28" i="1" s="1"/>
  <c r="BF33" i="1"/>
  <c r="BC33" i="1"/>
  <c r="AZ28" i="1"/>
  <c r="AQ71" i="1" l="1"/>
  <c r="AW28" i="1"/>
  <c r="DO28" i="1"/>
  <c r="AT28" i="1"/>
  <c r="CA28" i="1"/>
  <c r="CD28" i="1"/>
  <c r="CI28" i="1"/>
  <c r="BC28" i="1"/>
  <c r="BC125" i="1" s="1"/>
  <c r="AQ28" i="1"/>
  <c r="AN28" i="1"/>
  <c r="BF28" i="1"/>
  <c r="BF125" i="1" s="1"/>
  <c r="AK28" i="1" l="1"/>
  <c r="AK74" i="1" l="1"/>
  <c r="AK72" i="1" s="1"/>
  <c r="AN104" i="1" l="1"/>
  <c r="AN102" i="1" s="1"/>
  <c r="AN71" i="1" s="1"/>
  <c r="AK82" i="1" l="1"/>
  <c r="AK79" i="1" s="1"/>
  <c r="AK113" i="1" l="1"/>
  <c r="AK111" i="1" s="1"/>
  <c r="AK107" i="1" l="1"/>
  <c r="AK106" i="1"/>
  <c r="AK102" i="1" s="1"/>
  <c r="AK76" i="1"/>
  <c r="DJ28" i="1"/>
  <c r="DG28" i="1"/>
  <c r="DM28" i="1"/>
  <c r="AK71" i="1" l="1"/>
  <c r="AK125" i="1" s="1"/>
  <c r="DZ33" i="1"/>
  <c r="DZ30" i="1"/>
  <c r="DZ34" i="1"/>
  <c r="DZ72" i="1"/>
  <c r="DZ76" i="1"/>
  <c r="DZ74" i="1"/>
  <c r="BS125" i="1"/>
  <c r="BI125" i="1"/>
  <c r="CW125" i="1"/>
  <c r="DM125" i="1"/>
  <c r="BQ125" i="1"/>
  <c r="CO125" i="1"/>
  <c r="CG125" i="1"/>
  <c r="DE125" i="1"/>
  <c r="BY125" i="1"/>
  <c r="EB125" i="1" l="1"/>
  <c r="AQ125" i="1" l="1"/>
  <c r="DO125" i="1" l="1"/>
  <c r="AZ125" i="1" l="1"/>
  <c r="AW125" i="1"/>
  <c r="AT125" i="1"/>
  <c r="DB125" i="1" l="1"/>
  <c r="CY126" i="1" s="1"/>
  <c r="CY125" i="1"/>
  <c r="CT125" i="1"/>
  <c r="CQ126" i="1" s="1"/>
  <c r="CQ125" i="1"/>
  <c r="CL125" i="1"/>
  <c r="CI126" i="1" s="1"/>
  <c r="CI125" i="1"/>
  <c r="CA125" i="1"/>
  <c r="BK125" i="1"/>
  <c r="BN125" i="1"/>
  <c r="BK126" i="1" s="1"/>
  <c r="BV125" i="1" l="1"/>
  <c r="BS126" i="1" s="1"/>
  <c r="BC126" i="1"/>
  <c r="AN125" i="1"/>
  <c r="CD125" i="1"/>
  <c r="EB123" i="1" l="1"/>
  <c r="EB121" i="1"/>
  <c r="CA126" i="1"/>
  <c r="ED132" i="1"/>
</calcChain>
</file>

<file path=xl/sharedStrings.xml><?xml version="1.0" encoding="utf-8"?>
<sst xmlns="http://schemas.openxmlformats.org/spreadsheetml/2006/main" count="843" uniqueCount="494">
  <si>
    <t>Министерство образования Республики Беларусь</t>
  </si>
  <si>
    <t>УТВЕРЖДАЮ</t>
  </si>
  <si>
    <t>Республики Беларусь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</si>
  <si>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</si>
  <si>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</si>
  <si>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</si>
  <si>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</si>
  <si>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</si>
  <si>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</si>
  <si>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</si>
  <si>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</si>
  <si>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</si>
  <si>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</si>
  <si>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</si>
  <si>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</si>
  <si>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</si>
  <si>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</si>
  <si>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</si>
  <si>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</si>
  <si>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</si>
  <si>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</si>
  <si>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</si>
  <si>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</si>
  <si>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</si>
  <si>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</si>
  <si>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</si>
  <si>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</si>
  <si>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</si>
  <si>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</si>
  <si>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</si>
  <si>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</si>
  <si>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</si>
  <si>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</si>
  <si>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</si>
  <si>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</si>
  <si>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</si>
  <si>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</si>
  <si>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</si>
  <si>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</si>
  <si>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</si>
  <si>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</si>
  <si>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</si>
  <si>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</si>
  <si>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</si>
  <si>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</si>
  <si>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</si>
  <si>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</si>
  <si>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</si>
  <si>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</si>
  <si>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</si>
  <si>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</si>
  <si>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</si>
  <si>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</si>
  <si>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</si>
  <si>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</si>
  <si>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</si>
  <si>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</si>
  <si>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//</t>
  </si>
  <si>
    <t>Обозначения:</t>
  </si>
  <si>
    <t>–</t>
  </si>
  <si>
    <t>теоретическое обучение</t>
  </si>
  <si>
    <t>учебная практика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</si>
  <si>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</si>
  <si>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</si>
  <si>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</si>
  <si>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</si>
  <si>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</si>
  <si>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</si>
  <si>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</si>
  <si>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</si>
  <si>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</si>
  <si>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</si>
  <si>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</si>
  <si>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</si>
  <si>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</si>
  <si>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</si>
  <si>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</si>
  <si>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</si>
  <si>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</si>
  <si>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</si>
  <si>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</si>
  <si>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</si>
  <si>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</si>
  <si>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</si>
  <si>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</si>
  <si>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1.1.1</t>
  </si>
  <si>
    <t>УК-1</t>
  </si>
  <si>
    <t>1.1.2</t>
  </si>
  <si>
    <t>1.1.3</t>
  </si>
  <si>
    <t>1.2</t>
  </si>
  <si>
    <t>1.2.1</t>
  </si>
  <si>
    <t>БПК-1</t>
  </si>
  <si>
    <t>1.2.2</t>
  </si>
  <si>
    <t>БПК-2</t>
  </si>
  <si>
    <t>1.3</t>
  </si>
  <si>
    <t>1.3.1</t>
  </si>
  <si>
    <t>БПК-3</t>
  </si>
  <si>
    <t>1.3.2</t>
  </si>
  <si>
    <t>БПК-4</t>
  </si>
  <si>
    <t>БПК-5</t>
  </si>
  <si>
    <t>2</t>
  </si>
  <si>
    <t>2.1.2</t>
  </si>
  <si>
    <t>СК-1</t>
  </si>
  <si>
    <t>2.3</t>
  </si>
  <si>
    <t>СК-2</t>
  </si>
  <si>
    <t>2.3.1</t>
  </si>
  <si>
    <t>СК-3</t>
  </si>
  <si>
    <t>СК-4</t>
  </si>
  <si>
    <t>СК-5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</si>
  <si>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</si>
  <si>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</si>
  <si>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</si>
  <si>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</si>
  <si>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</si>
  <si>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</si>
  <si>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</si>
  <si>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Название практики</t>
  </si>
  <si>
    <t>Семестр</t>
  </si>
  <si>
    <t>Недель</t>
  </si>
  <si>
    <t>Зачетных единиц</t>
  </si>
  <si>
    <t>Код 
компетенции</t>
  </si>
  <si>
    <t>Наименование компетенции</t>
  </si>
  <si>
    <t>УК-2</t>
  </si>
  <si>
    <t>УК-3</t>
  </si>
  <si>
    <t>УК-4</t>
  </si>
  <si>
    <t>УК-5</t>
  </si>
  <si>
    <t>/</t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</si>
  <si>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10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11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</si>
  <si>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12
</t>
    </r>
    <r>
      <rPr>
        <u/>
        <sz val="32"/>
        <color indexed="8"/>
        <rFont val="Times New Roman"/>
        <family val="1"/>
        <charset val="204"/>
      </rPr>
      <t>04</t>
    </r>
    <r>
      <rPr>
        <sz val="32"/>
        <color indexed="8"/>
        <rFont val="Times New Roman"/>
        <family val="1"/>
        <charset val="204"/>
      </rPr>
      <t xml:space="preserve">
01</t>
    </r>
  </si>
  <si>
    <r>
      <rPr>
        <u/>
        <sz val="32"/>
        <color indexed="8"/>
        <rFont val="Times New Roman"/>
        <family val="1"/>
        <charset val="204"/>
      </rPr>
      <t xml:space="preserve">26 </t>
    </r>
    <r>
      <rPr>
        <sz val="32"/>
        <color indexed="8"/>
        <rFont val="Times New Roman"/>
        <family val="1"/>
        <charset val="204"/>
      </rPr>
      <t xml:space="preserve">
01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02</t>
    </r>
  </si>
  <si>
    <r>
      <rPr>
        <u/>
        <sz val="32"/>
        <color indexed="8"/>
        <rFont val="Times New Roman"/>
        <family val="1"/>
        <charset val="204"/>
      </rPr>
      <t xml:space="preserve">23 </t>
    </r>
    <r>
      <rPr>
        <sz val="32"/>
        <color indexed="8"/>
        <rFont val="Times New Roman"/>
        <family val="1"/>
        <charset val="204"/>
      </rPr>
      <t xml:space="preserve">
02
</t>
    </r>
    <r>
      <rPr>
        <u/>
        <sz val="32"/>
        <color indexed="8"/>
        <rFont val="Times New Roman"/>
        <family val="1"/>
        <charset val="204"/>
      </rPr>
      <t>01</t>
    </r>
    <r>
      <rPr>
        <sz val="32"/>
        <color indexed="8"/>
        <rFont val="Times New Roman"/>
        <family val="1"/>
        <charset val="204"/>
      </rPr>
      <t xml:space="preserve">
03</t>
    </r>
  </si>
  <si>
    <r>
      <rPr>
        <u/>
        <sz val="32"/>
        <color indexed="8"/>
        <rFont val="Times New Roman"/>
        <family val="1"/>
        <charset val="204"/>
      </rPr>
      <t xml:space="preserve">30 </t>
    </r>
    <r>
      <rPr>
        <sz val="32"/>
        <color indexed="8"/>
        <rFont val="Times New Roman"/>
        <family val="1"/>
        <charset val="204"/>
      </rPr>
      <t xml:space="preserve">
03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04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</si>
  <si>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04
</t>
    </r>
    <r>
      <rPr>
        <u/>
        <sz val="32"/>
        <color indexed="8"/>
        <rFont val="Times New Roman"/>
        <family val="1"/>
        <charset val="204"/>
      </rPr>
      <t>03</t>
    </r>
    <r>
      <rPr>
        <sz val="32"/>
        <color indexed="8"/>
        <rFont val="Times New Roman"/>
        <family val="1"/>
        <charset val="204"/>
      </rPr>
      <t xml:space="preserve">
05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</si>
  <si>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06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07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</si>
  <si>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07
</t>
    </r>
    <r>
      <rPr>
        <u/>
        <sz val="32"/>
        <color indexed="8"/>
        <rFont val="Times New Roman"/>
        <family val="1"/>
        <charset val="204"/>
      </rPr>
      <t>02</t>
    </r>
    <r>
      <rPr>
        <sz val="32"/>
        <color indexed="8"/>
        <rFont val="Times New Roman"/>
        <family val="1"/>
        <charset val="204"/>
      </rPr>
      <t xml:space="preserve">
08</t>
    </r>
  </si>
  <si>
    <t>№
п/п</t>
  </si>
  <si>
    <t>дипломное проектирование</t>
  </si>
  <si>
    <t>І курс</t>
  </si>
  <si>
    <t>ІІ курс</t>
  </si>
  <si>
    <t>ІІІ курс</t>
  </si>
  <si>
    <t>2.3.2</t>
  </si>
  <si>
    <t>Факультативные дисциплины</t>
  </si>
  <si>
    <t>Дополнительные виды обучения</t>
  </si>
  <si>
    <t xml:space="preserve">Количество часов учебных занятий    </t>
  </si>
  <si>
    <t>VI. Дипломное проектирование</t>
  </si>
  <si>
    <t>VII. Итоговая аттестация</t>
  </si>
  <si>
    <t>VIII. Матрица компетенций</t>
  </si>
  <si>
    <t>1.4</t>
  </si>
  <si>
    <t>1.4.1</t>
  </si>
  <si>
    <t>1.4.2</t>
  </si>
  <si>
    <t>2.1</t>
  </si>
  <si>
    <t>Квалификация</t>
  </si>
  <si>
    <t>Срок обучения</t>
  </si>
  <si>
    <t>Специальность</t>
  </si>
  <si>
    <t>Название модуля, 
учебной дисциплины, курсового проекта
(курсовой работы)</t>
  </si>
  <si>
    <t>4 года</t>
  </si>
  <si>
    <t>IV</t>
  </si>
  <si>
    <t>Дипломное проектирование</t>
  </si>
  <si>
    <t>Философия</t>
  </si>
  <si>
    <t>Физика</t>
  </si>
  <si>
    <t>Математика</t>
  </si>
  <si>
    <t>Защита населения и объектов от чрезвычайных ситуаций. Радиационная безопасность</t>
  </si>
  <si>
    <t>1.3.3</t>
  </si>
  <si>
    <t>Охрана труда</t>
  </si>
  <si>
    <t>Иностранный язык</t>
  </si>
  <si>
    <t>Белорусский язык (профессиональная лексика)</t>
  </si>
  <si>
    <t>1.6</t>
  </si>
  <si>
    <t>1.6.1</t>
  </si>
  <si>
    <t>1.6.2</t>
  </si>
  <si>
    <t>1.6.3</t>
  </si>
  <si>
    <t>2.1.1</t>
  </si>
  <si>
    <t>Модуль" Природоохранная деятельность"</t>
  </si>
  <si>
    <t>Экономика природопользования</t>
  </si>
  <si>
    <t>Управление водными ресурсами</t>
  </si>
  <si>
    <t>Гигиена окружающей среды</t>
  </si>
  <si>
    <t>Экологическое право</t>
  </si>
  <si>
    <t>Введение в инженерное образование</t>
  </si>
  <si>
    <t>Коррупция и ее общественная опасность</t>
  </si>
  <si>
    <t>Физическая культура</t>
  </si>
  <si>
    <t>Мониторинговая</t>
  </si>
  <si>
    <t>Технологическая</t>
  </si>
  <si>
    <t>Эколого-менеджерская</t>
  </si>
  <si>
    <t>Преддипломная</t>
  </si>
  <si>
    <r>
      <rPr>
        <u/>
        <sz val="38"/>
        <color theme="1"/>
        <rFont val="Times New Roman"/>
        <family val="1"/>
        <charset val="204"/>
      </rPr>
      <t>IV</t>
    </r>
    <r>
      <rPr>
        <sz val="38"/>
        <color theme="1"/>
        <rFont val="Times New Roman"/>
        <family val="1"/>
        <charset val="204"/>
      </rPr>
      <t xml:space="preserve"> курс</t>
    </r>
  </si>
  <si>
    <t xml:space="preserve">Экологическая экспертиза и оценка воздействия на окружающую среду </t>
  </si>
  <si>
    <t>/16</t>
  </si>
  <si>
    <t>/10</t>
  </si>
  <si>
    <t>/34</t>
  </si>
  <si>
    <t>/1-6</t>
  </si>
  <si>
    <t>/68</t>
  </si>
  <si>
    <t>УК-6</t>
  </si>
  <si>
    <t>УК-7</t>
  </si>
  <si>
    <t>УК-8</t>
  </si>
  <si>
    <t>УК-9</t>
  </si>
  <si>
    <t>БПК-6</t>
  </si>
  <si>
    <t>БПК-7</t>
  </si>
  <si>
    <t>БПК-8</t>
  </si>
  <si>
    <t>БПК-10</t>
  </si>
  <si>
    <t>СК-6</t>
  </si>
  <si>
    <t>БПК-9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</si>
  <si>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</si>
  <si>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</si>
  <si>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</si>
  <si>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</si>
  <si>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</si>
  <si>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</si>
  <si>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</si>
  <si>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</si>
  <si>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</si>
  <si>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 xml:space="preserve">Организация экологического контроля предприятия </t>
  </si>
  <si>
    <t>СК-16</t>
  </si>
  <si>
    <t>17</t>
  </si>
  <si>
    <t xml:space="preserve">Обзорные лекции </t>
  </si>
  <si>
    <t>Проверка</t>
  </si>
  <si>
    <t>Ауд.</t>
  </si>
  <si>
    <t>З.ед.</t>
  </si>
  <si>
    <t>/340</t>
  </si>
  <si>
    <t>/20</t>
  </si>
  <si>
    <t>1 семестр,                                                                                              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</si>
  <si>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</si>
  <si>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</si>
  <si>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</si>
  <si>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</si>
  <si>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</si>
  <si>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7 семестр,
18 недель</t>
  </si>
  <si>
    <t>8 семестр</t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</si>
  <si>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09
</t>
    </r>
    <r>
      <rPr>
        <u/>
        <sz val="32"/>
        <color indexed="8"/>
        <rFont val="Times New Roman"/>
        <family val="1"/>
        <charset val="204"/>
      </rPr>
      <t>05</t>
    </r>
    <r>
      <rPr>
        <sz val="32"/>
        <color indexed="8"/>
        <rFont val="Times New Roman"/>
        <family val="1"/>
        <charset val="204"/>
      </rPr>
      <t xml:space="preserve">
10</t>
    </r>
  </si>
  <si>
    <t xml:space="preserve">УК-10 </t>
  </si>
  <si>
    <t xml:space="preserve">УК-11 </t>
  </si>
  <si>
    <t>УК-12</t>
  </si>
  <si>
    <t>УК-13</t>
  </si>
  <si>
    <t>УК-14</t>
  </si>
  <si>
    <t>УК-15</t>
  </si>
  <si>
    <t>Первый заместитель Министра образования</t>
  </si>
  <si>
    <t xml:space="preserve">Владеть основами исследовательской деятельности, осуществлять поиск, анализ и синтез информации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</si>
  <si>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</si>
  <si>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 xml:space="preserve">Осуществлять коммуникации на иностранном языке для решения задач межличностного и межкультурного взаимодействия 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</si>
  <si>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</si>
  <si>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</si>
  <si>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</si>
  <si>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Основы геоэкологии, системный анализ и информационные системы</t>
  </si>
  <si>
    <t xml:space="preserve">Государственный экзамен по специальности.
 Защита дипломного проекта в ГЭК                                            </t>
  </si>
  <si>
    <t>IV курс</t>
  </si>
  <si>
    <t>Оценка жизненного цикла продукции</t>
  </si>
  <si>
    <t>2.2</t>
  </si>
  <si>
    <t>2.4</t>
  </si>
  <si>
    <t>2.4.4</t>
  </si>
  <si>
    <t>2.5</t>
  </si>
  <si>
    <t>2.5.1</t>
  </si>
  <si>
    <t>2.5.2</t>
  </si>
  <si>
    <t>Инженер. Эколог</t>
  </si>
  <si>
    <t>1.2.3</t>
  </si>
  <si>
    <t>1.2.4</t>
  </si>
  <si>
    <t>1.5</t>
  </si>
  <si>
    <t>Осуществлять коммуникации на государственном языке для решения задач межличностного и межкультурного взаимодействия</t>
  </si>
  <si>
    <t>Обладать высокой гражданственностью и патриотизмом, знанием и соблюдением прав и обязанностей гражданина, пониманием социальной опасности коррупционных проявлений в современном обществе; использовать знания при разработке и участии в реализации антикоррупционных мероприятий в организации; иметь антикоррупционное сознание и негативно относиться к любым коррупционным проявлениям</t>
  </si>
  <si>
    <t>УК-16</t>
  </si>
  <si>
    <t>Владеть навыками здоровьесбережения</t>
  </si>
  <si>
    <t>Современная политэкономия</t>
  </si>
  <si>
    <t>История белорусской государственности</t>
  </si>
  <si>
    <t>Модуль "Естественнонаучные дисциплины"</t>
  </si>
  <si>
    <t>Химия</t>
  </si>
  <si>
    <t>Информатика</t>
  </si>
  <si>
    <t>Модуль "Безопасность жизнедеятельности"</t>
  </si>
  <si>
    <t>Основы эколого-энергетической устойчивости производства</t>
  </si>
  <si>
    <t>Модуль "Профессиональная лексика"</t>
  </si>
  <si>
    <t>Основы управления интеллектуальной собственностью</t>
  </si>
  <si>
    <t>Модуль "Контроль качества"</t>
  </si>
  <si>
    <t>Статистические методы контроля качества</t>
  </si>
  <si>
    <t>Курсовая работа по учебной дисциплине "Статистические методы контроля качества"</t>
  </si>
  <si>
    <t>Контроль и испытание продукции</t>
  </si>
  <si>
    <t>Оценка соответствия</t>
  </si>
  <si>
    <t>1.7</t>
  </si>
  <si>
    <t>Модуль "Стандартизация"</t>
  </si>
  <si>
    <t>1.7.1</t>
  </si>
  <si>
    <t>Техническое нормирование и стандартизация</t>
  </si>
  <si>
    <t>Курсовая работа по учебной дисциплине "Техническое нормирование и стандартизация"</t>
  </si>
  <si>
    <t>1.7.2</t>
  </si>
  <si>
    <t>Стандартизация норм точности</t>
  </si>
  <si>
    <t>Курсовая работа по учебной дисциплине "Стандартизация норм точности"</t>
  </si>
  <si>
    <t>1.8</t>
  </si>
  <si>
    <t>Модуль "Метрология"</t>
  </si>
  <si>
    <t>1.8.1</t>
  </si>
  <si>
    <t>Теоретическая метрология</t>
  </si>
  <si>
    <t>1.8.2</t>
  </si>
  <si>
    <t>Законодательная и прикладная метрология</t>
  </si>
  <si>
    <t>1.9</t>
  </si>
  <si>
    <t>Модуль "Менеджмент качества"</t>
  </si>
  <si>
    <t>1.9.1</t>
  </si>
  <si>
    <t>Основы субъективных измерений</t>
  </si>
  <si>
    <t>1.9.2</t>
  </si>
  <si>
    <t>Системы менеджмента качества</t>
  </si>
  <si>
    <t>Курсовой проект по учебной дисциплине "Системы менеджмента качества"</t>
  </si>
  <si>
    <t>История науки и техники/ Великая Отечественная война советского народа (в контексте Второй мировой войны)</t>
  </si>
  <si>
    <t>Политология</t>
  </si>
  <si>
    <t>Информационные технологии</t>
  </si>
  <si>
    <t>2.2.1</t>
  </si>
  <si>
    <t>2.2.2</t>
  </si>
  <si>
    <t>Модуль "Мониторинг и контроль"</t>
  </si>
  <si>
    <t>Химия аналитическая и физико-химические методы анализа</t>
  </si>
  <si>
    <t>Мониторинг и методы контроля окружающей среды</t>
  </si>
  <si>
    <t>Курсовая работа по учебной дисциплине "Мониторинг и методы контроля окружающей среды"</t>
  </si>
  <si>
    <t>Физико-химические процессы в окружающей среде</t>
  </si>
  <si>
    <t>2.3.3</t>
  </si>
  <si>
    <t>Модуль "Экологический менеджмент и аудит"</t>
  </si>
  <si>
    <t>Экологический аудит</t>
  </si>
  <si>
    <t>Курсовая работа по учебной дисциплине "Экологический аудит"</t>
  </si>
  <si>
    <t>2.4.1</t>
  </si>
  <si>
    <t>2.4.2</t>
  </si>
  <si>
    <t>2.4.3</t>
  </si>
  <si>
    <t>Охрана атмосферного воздуха</t>
  </si>
  <si>
    <t>Курсовой проект по учебной дисциплине "Охрана атмосферного воздуха"</t>
  </si>
  <si>
    <t>Экологический менеджмент</t>
  </si>
  <si>
    <t>Коплексное управление отходами</t>
  </si>
  <si>
    <t>2.5.3</t>
  </si>
  <si>
    <t>2.5.4</t>
  </si>
  <si>
    <t>2.5.5</t>
  </si>
  <si>
    <t>2.5.6</t>
  </si>
  <si>
    <t>2.5.7</t>
  </si>
  <si>
    <t>Основы токсикологии</t>
  </si>
  <si>
    <t xml:space="preserve">Радиационный котроль </t>
  </si>
  <si>
    <t>2.3.4</t>
  </si>
  <si>
    <t>Органическая химия</t>
  </si>
  <si>
    <t>Курсовая работа по учебной дисциплине "Экологический менеджмент"</t>
  </si>
  <si>
    <t>Производить расчёт налога за добычу (изъятие)  природных ресурсов и экологического налога</t>
  </si>
  <si>
    <t>Анализировать основные принципы формирования и структуру систем управления качеством на базе стандартов ISO серии 9000, основные методы управления качеством, сертификации продукции и систем управления качеством</t>
  </si>
  <si>
    <t>Применять принципы рационального использования природных ресурсов и методы обеспечения экологической безопасности производства</t>
  </si>
  <si>
    <t>Использовать основы знаний, методы и средства менеджмента и  принимать управленческие решения в различных сферах управленческой деятельности</t>
  </si>
  <si>
    <t>Эксплуатировать современное оборудование и приборы для природоохранных технологий</t>
  </si>
  <si>
    <t>Применять знания нормативных правовых актов в области природопользования и охраны окружающей среды в профессиональной деятельности</t>
  </si>
  <si>
    <t>Применять гигиенические нормативы при оценке воздействия хозяйственной деятельности на окружающую среду</t>
  </si>
  <si>
    <t>Использовать токсикометрические параметры действия токсических веществ при оценке воздействия хозяйственной деятельности на компоненты экологических систем</t>
  </si>
  <si>
    <t>Осуществлять мониторинг и измерение основных характеристик технологических операций с целью минимизации воздействий на окружающую среду</t>
  </si>
  <si>
    <t>Проводить производственные экологические наблюдения и внутренний аудит системы менеджмента окружающей среды, разрабатывать мероприятия по ее совершенствованию</t>
  </si>
  <si>
    <t>Применять программы более чистого производства на предприятии, находить технологические, управленческие решения по совершенствованию экологической деятельности, сокращению потребления ресурсов и загрязнения окружающей среды</t>
  </si>
  <si>
    <t xml:space="preserve">Применять основные инструменты проведения анализа жизненного цикла продукции, определять границы продукционной системы </t>
  </si>
  <si>
    <t>Проводить экологическую экспертизу проектов и технической документации предприятий на предмет соблюдения требований нормативных правовых и технических нормативных правовых актов в области охраны окружающей среды и рационального природопользования</t>
  </si>
  <si>
    <t>СК-17</t>
  </si>
  <si>
    <t>СК-18</t>
  </si>
  <si>
    <t>СК-19</t>
  </si>
  <si>
    <t>Владеть основными методами, способами и средствами получения, хранения, переработки информации, навыками работы с компьютером и использования коммуникационных сетей</t>
  </si>
  <si>
    <t>Оценивать материальные и нематериальные ресурсы предприятия, состояние организации и планирование производства, планировочные решения цехов и участков</t>
  </si>
  <si>
    <t>Осуществлять контроль за соблюдением рационального использования природных ресурсов и комплексных природоохранных разрешений</t>
  </si>
  <si>
    <t>УК-4,8</t>
  </si>
  <si>
    <t>УК-10</t>
  </si>
  <si>
    <t>УК-1,2</t>
  </si>
  <si>
    <t>УК-1,БПК-2,</t>
  </si>
  <si>
    <t>БПК-2,3,4</t>
  </si>
  <si>
    <t>А.Г.Баханович</t>
  </si>
  <si>
    <t>ПРИМЕРНЫЙ</t>
  </si>
  <si>
    <t xml:space="preserve">       УЧЕБНЫЙ  ПЛАН</t>
  </si>
  <si>
    <t>Курсоой проект по учебной дисциплине "Контроль и испытание продукции"</t>
  </si>
  <si>
    <t>Курсовой проект по учебной дисциплине "Теоретическая метрология"</t>
  </si>
  <si>
    <t>2.1.3</t>
  </si>
  <si>
    <t>Курсовой проект по учебной дисциплине "Управление водными ресурсами"</t>
  </si>
  <si>
    <t>2.6</t>
  </si>
  <si>
    <t>2.6.1</t>
  </si>
  <si>
    <t>2.6.2</t>
  </si>
  <si>
    <t>2.6.3</t>
  </si>
  <si>
    <t>2.7</t>
  </si>
  <si>
    <t>2.7.1</t>
  </si>
  <si>
    <t>2.7.2</t>
  </si>
  <si>
    <t xml:space="preserve">Обладать активной гражданской позицией на основе знаний о событиях Великой Отечественной войны, героическом подвиге советского народа в борьбе с немецко-фашистскими захватчиками, влиянии событий на фронтах Второй мировой войны на судьбы народов СССР, Европы и мира;  использовать полученные знания в процессе формирования национальной гордости и патриотизма </t>
  </si>
  <si>
    <t>Согласовано:</t>
  </si>
  <si>
    <t>Протокол №____________ от ___________________</t>
  </si>
  <si>
    <t>Основы психологии и педагогики</t>
  </si>
  <si>
    <t>/4</t>
  </si>
  <si>
    <t>/336</t>
  </si>
  <si>
    <t>Рекомендовано к утверждению Президиумом Совета УМО по образованию в области  обеспечения качества</t>
  </si>
  <si>
    <t xml:space="preserve">Председатель УМО по образованию в области обеспечения качества </t>
  </si>
  <si>
    <t>____________________________</t>
  </si>
  <si>
    <t>И.о. председателя НМС по метрологии, стандартизации и сертификации, технической</t>
  </si>
  <si>
    <t>диагностике</t>
  </si>
  <si>
    <t>__________________</t>
  </si>
  <si>
    <t>Начальник Главного управления профессионального образования
Министерства образования Республики Беларусь</t>
  </si>
  <si>
    <t>_________________       С.Н.Пищов</t>
  </si>
  <si>
    <t xml:space="preserve">Ресурсоведение </t>
  </si>
  <si>
    <t>"___" ____________ 2024 г.</t>
  </si>
  <si>
    <t>"___" ____________ 2024г.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</si>
  <si>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</si>
  <si>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2.3.5</t>
  </si>
  <si>
    <t>2.4.5</t>
  </si>
  <si>
    <t>Производственный и персональный менеджмент</t>
  </si>
  <si>
    <t>Общая экология</t>
  </si>
  <si>
    <t>БПК -4</t>
  </si>
  <si>
    <t>УК-5,БПК-3,6,8, СК-12</t>
  </si>
  <si>
    <t>УК-1,БПК-6,9,СК-7</t>
  </si>
  <si>
    <t>СК-2,5</t>
  </si>
  <si>
    <t>БПК-4,6,8,9,СК-19</t>
  </si>
  <si>
    <t>УК-2,6,7,БПК-5,СК-14,20</t>
  </si>
  <si>
    <t>УК-16,СК-10</t>
  </si>
  <si>
    <t>Применять требования международных и региональных систем  технического нормирования и стандартизации для разработки и внедрения национальных и отраслевых  систем и технических нормативных правовых актов</t>
  </si>
  <si>
    <t>УК-5,СК-3,8</t>
  </si>
  <si>
    <t>Продолжение примерного учебного плана по специальности 6-05-0716-10 «Экологический аудит и обеспечение качества окружающей среды», регистрационный № _______________</t>
  </si>
  <si>
    <t>УК-8,10, БПК-5</t>
  </si>
  <si>
    <t>Компонент учреждения  образования</t>
  </si>
  <si>
    <t>3</t>
  </si>
  <si>
    <t>Курсовой проект по учебной дисциплине "Комплексное управление отходами"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</si>
  <si>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</si>
  <si>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Анализировать национальное и международное законодательство в области интеллектуальной собственности, методы выявления объектов интеллектуальной собственности, быть способным составлять документы для подачи заявок на охрану таких объектов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</si>
  <si>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 в области природоохранной деятельности</t>
  </si>
  <si>
    <t>Степень: Бакалавр</t>
  </si>
  <si>
    <t>3*</t>
  </si>
  <si>
    <t>2*</t>
  </si>
  <si>
    <t>2.6.4</t>
  </si>
  <si>
    <t>Идеология белорусского государства</t>
  </si>
  <si>
    <t>Разработан в качестве примера реализации образовательного стандарта по специальности 6-05-0716-10 "Экологический аудит и обеспечение качества окружающей среды"</t>
  </si>
  <si>
    <t>6-05-0716-10 Экологический аудит и обеспечение качества окружающей среды</t>
  </si>
  <si>
    <t>Модуль "Социально-гуманитарные дисциплины"</t>
  </si>
  <si>
    <t xml:space="preserve">Общественно-научный модуль  </t>
  </si>
  <si>
    <t>Модуль "Компьютерные технологии и информационные системы"</t>
  </si>
  <si>
    <t>Модуль " Хозяйственный механизм природопользования"</t>
  </si>
  <si>
    <t>130</t>
  </si>
  <si>
    <t xml:space="preserve">Эколого-безопасные технологии </t>
  </si>
  <si>
    <t xml:space="preserve"> Основы научных исследований и инновационной деятельности</t>
  </si>
  <si>
    <t>2.6.5</t>
  </si>
  <si>
    <t>2.7.3</t>
  </si>
  <si>
    <t>2.7.4</t>
  </si>
  <si>
    <t>2.8</t>
  </si>
  <si>
    <t>2.8.1</t>
  </si>
  <si>
    <t>2.8.2</t>
  </si>
  <si>
    <t>230</t>
  </si>
  <si>
    <t>11</t>
  </si>
  <si>
    <t>28</t>
  </si>
  <si>
    <t>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</si>
  <si>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</si>
  <si>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</si>
  <si>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</si>
  <si>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Разрабатывать и реализовать методики и технологии самоорганизации и самообразования, проектировать траектории своего профессионального роста и личностного развития, осознанно осуществлять педагогическую работу с детьми в условиях семьи в разных видах деятельности</t>
  </si>
  <si>
    <t xml:space="preserve">Использовать основные законы естественнонаучных дисциплин в профессиональной деятельности,  работать со средствами современных информационных технологий </t>
  </si>
  <si>
    <t xml:space="preserve">Владеть физико-химическими методами исследований, методами разделения дисперсных систем для решения теоретических и практических задач в области использования технологий охраны окружающей среды, использовать методики выполнения измерений объектов окружающей среды и контроля источников воздействия </t>
  </si>
  <si>
    <t>Применять  знания об окружающей природной среде и взаимосвязи ее основных компонентов,  анализовать основные проблемы взаимодействия общества и природы, знать структуру (разделы, подразделы) современной экологии</t>
  </si>
  <si>
    <t>Производить оценку условий труда, выявлять опасные и вредные производственные факторы, принимать решения по нормализации условий труда, защите персонала при чрезвычайных ситуациях природного и техногенного характера, организовывать оптимальное использование техники в соответствии с принципами  энергосбережения</t>
  </si>
  <si>
    <t>Выполнять работы по оценке воздействия на окружающую среду планируемой деятельности и оформлять ее результаты,  использовать моделирование и системный подход для оценки и сравнения альтернативных вариантов проектных решений по охране окружающей среды</t>
  </si>
  <si>
    <t>Понимать, юридически грамотно комментировать и применять нормы законодательства в области охраны окружающей среды и природопользования,  проводить работу по предотвращению, выявлению и пресечению правонарушений против экологической безопасности, окружающей среды и порядка природопользования</t>
  </si>
  <si>
    <r>
      <t>Продолжение примерного учебного плана по специальности</t>
    </r>
    <r>
      <rPr>
        <sz val="40"/>
        <rFont val="Times New Roman"/>
        <family val="1"/>
        <charset val="204"/>
      </rPr>
      <t xml:space="preserve"> 6-05-0716-10 «Экологический аудит и обеспечение качества окружающей среды», регистрационный </t>
    </r>
    <r>
      <rPr>
        <sz val="40"/>
        <color theme="1"/>
        <rFont val="Times New Roman"/>
        <family val="1"/>
        <charset val="204"/>
      </rPr>
      <t>№ _______________</t>
    </r>
  </si>
  <si>
    <t>Организовывать, проводить мониторинг окружающей среды,  оформлять и использовать его результаты</t>
  </si>
  <si>
    <t>Характеризовать процессы распространения, трансформации и накопления загрязняющих веществ в окружающей среде, использовать  информацию о них  при нормировании  воздействия на окружающую среду и планировании мероприятий по охране окружающей среды</t>
  </si>
  <si>
    <t>БПК-11</t>
  </si>
  <si>
    <t>Применять методологию научно-исследовательской работы для всех аспектов деятельности специалиста в области управления качеством окружающей среды</t>
  </si>
  <si>
    <t>Применять  научно-теоретические знания по неорганической, физической, органической  химии на уровне, необходимом для решения задач, возникающих в процессе осуществления профессиональной деятельности</t>
  </si>
  <si>
    <t>Понимать физическую сущность различных методов получения продукции, использовать принципиальные схемы работы технологического оборудования</t>
  </si>
  <si>
    <t>УК-4,7,8,9,11</t>
  </si>
  <si>
    <t>УК-11</t>
  </si>
  <si>
    <t>УК-5,СК-3,9</t>
  </si>
  <si>
    <t>УК-5,СК-3,10</t>
  </si>
  <si>
    <t>УК-5,СК-3,11</t>
  </si>
  <si>
    <t>УК-5,СК-3,12</t>
  </si>
  <si>
    <t>УК-8.9,11,14,16</t>
  </si>
  <si>
    <t>УК-8.9,11,14,17</t>
  </si>
  <si>
    <t>УК-1,3</t>
  </si>
  <si>
    <t>БПК-2,3,5</t>
  </si>
  <si>
    <t>БПК-2,3,6</t>
  </si>
  <si>
    <t>УК-1,БПК-6,9,СК-8</t>
  </si>
  <si>
    <t>УК-1,БПК-6,9,СК-9</t>
  </si>
  <si>
    <t>УК-1,БПК-6,9,СК-10</t>
  </si>
  <si>
    <t>УК-2,6,7,БПК-5,СК-14,21</t>
  </si>
  <si>
    <t>УК-2,6,7,БПК-5,СК-14,22</t>
  </si>
  <si>
    <t>УК-2,6,7,БПК-5,СК-14,23</t>
  </si>
  <si>
    <t>БПК-4,6,8,9,СК-20</t>
  </si>
  <si>
    <t>БПК-4,6,8,9,СК-21</t>
  </si>
  <si>
    <t>БПК-4,6,8,9,СК-22</t>
  </si>
  <si>
    <t>БПК-4,6,8,9,СК-23</t>
  </si>
  <si>
    <t>УК-14, БПК-4</t>
  </si>
  <si>
    <t>БПК-1,6,  СК-16</t>
  </si>
  <si>
    <t>БПК-2,3,5,8   СК-7,10,11</t>
  </si>
  <si>
    <t>БПК-9,
СК-2,3, 5,6,8,18</t>
  </si>
  <si>
    <t>БПК-3,7,10,11 
СК-1,4,12,15</t>
  </si>
  <si>
    <t>УК-1,БПК-9,СК-6,9</t>
  </si>
  <si>
    <t>УК-13,
 СК-3</t>
  </si>
  <si>
    <t>*Дифференцированный зачет</t>
  </si>
  <si>
    <t>Эксперт-нормоконтролер</t>
  </si>
  <si>
    <t>1.6, 1.7</t>
  </si>
  <si>
    <t>1.2, 1.6, 1.8</t>
  </si>
  <si>
    <t>1.4, 1.8, 1.9</t>
  </si>
  <si>
    <t>1.6, 1.9</t>
  </si>
  <si>
    <t>1.1, 1.1.3, 1.5</t>
  </si>
  <si>
    <t>1.2, 1.4</t>
  </si>
  <si>
    <t>2.3, 2.6</t>
  </si>
  <si>
    <t>2.1, 2.5</t>
  </si>
  <si>
    <t>1.3, 2.3</t>
  </si>
  <si>
    <t>2.4, 2.5</t>
  </si>
  <si>
    <t>УК-5, 6</t>
  </si>
  <si>
    <t>УК-7, 15</t>
  </si>
  <si>
    <t>УК-1,2,6</t>
  </si>
  <si>
    <t>УК-1,10</t>
  </si>
  <si>
    <t>УК-2,5</t>
  </si>
  <si>
    <t>2.4, 2.7</t>
  </si>
  <si>
    <t>2.3, 2.5</t>
  </si>
  <si>
    <t>БПК-4,9 
СК-9,10,13,
14,17, 18,19</t>
  </si>
  <si>
    <t>О.А. Величкович</t>
  </si>
  <si>
    <t>И.В. Титович</t>
  </si>
  <si>
    <t xml:space="preserve"> П.С. Серенков</t>
  </si>
  <si>
    <t>С.С. Соколовский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</si>
</sst>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53" x14ac:knownFonts="1">
    <font>
      <sz val="10"/>
      <name val="Arial Cyr"/>
      <charset val="204"/>
    </font>
    <font>
      <sz val="40"/>
      <color theme="1"/>
      <name val="Times New Roman"/>
      <family val="1"/>
      <charset val="204"/>
    </font>
    <font>
      <sz val="40"/>
      <color theme="1"/>
      <name val="Arial Cyr"/>
      <charset val="204"/>
    </font>
    <font>
      <sz val="32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36"/>
      <color theme="1"/>
      <name val="Arial Cyr"/>
      <charset val="204"/>
    </font>
    <font>
      <sz val="36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name val="Arial Cyr"/>
      <charset val="204"/>
    </font>
    <font>
      <i/>
      <u/>
      <sz val="3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1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2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31"/>
      <name val="Times New Roman"/>
      <family val="1"/>
      <charset val="204"/>
    </font>
    <font>
      <u/>
      <sz val="32"/>
      <color indexed="8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0"/>
      <name val="Times New Roman"/>
      <family val="1"/>
      <charset val="204"/>
    </font>
    <font>
      <sz val="30"/>
      <color rgb="FF000000"/>
      <name val="Times New Roman"/>
      <family val="1"/>
      <charset val="204"/>
    </font>
    <font>
      <sz val="40"/>
      <name val="Times New Roman"/>
      <family val="1"/>
      <charset val="204"/>
    </font>
    <font>
      <vertAlign val="superscript"/>
      <sz val="32"/>
      <color theme="1"/>
      <name val="Times New Roman"/>
      <family val="1"/>
      <charset val="204"/>
    </font>
    <font>
      <sz val="46"/>
      <color theme="1"/>
      <name val="Times New Roman"/>
      <family val="1"/>
      <charset val="204"/>
    </font>
    <font>
      <b/>
      <sz val="46"/>
      <color rgb="FF000000"/>
      <name val="Times New Roman"/>
      <family val="1"/>
      <charset val="204"/>
    </font>
    <font>
      <sz val="3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38"/>
      <color theme="1"/>
      <name val="Times New Roman"/>
      <family val="1"/>
      <charset val="204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u/>
      <sz val="38"/>
      <color theme="1"/>
      <name val="Times New Roman"/>
      <family val="1"/>
      <charset val="204"/>
    </font>
    <font>
      <sz val="34"/>
      <color theme="1"/>
      <name val="Arial Cyr"/>
      <charset val="204"/>
    </font>
    <font>
      <sz val="46"/>
      <name val="Times New Roman"/>
      <family val="1"/>
      <charset val="204"/>
    </font>
    <font>
      <sz val="46"/>
      <color theme="1"/>
      <name val="Arial Cyr"/>
      <charset val="204"/>
    </font>
    <font>
      <sz val="46"/>
      <color rgb="FF00000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0"/>
      <name val="Times New Roman"/>
      <family val="1"/>
      <charset val="204"/>
    </font>
    <font>
      <sz val="28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8"/>
      <color theme="0"/>
      <name val="Times New Roman"/>
      <family val="1"/>
      <charset val="204"/>
    </font>
    <font>
      <sz val="30"/>
      <color theme="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sz val="33"/>
      <color theme="1"/>
      <name val="Times New Roman"/>
      <family val="1"/>
      <charset val="204"/>
    </font>
    <font>
      <sz val="38"/>
      <color theme="0"/>
      <name val="Times New Roman"/>
      <family val="1"/>
      <charset val="204"/>
    </font>
    <font>
      <b/>
      <sz val="3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Protection="0"/>
    <xf numFmtId="0" fontId="29" fillId="0" borderId="0"/>
  </cellStyleXfs>
  <cellXfs count="1079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49" fontId="14" fillId="0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Protection="1"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/>
    <xf numFmtId="164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24" fillId="0" borderId="1" xfId="0" applyFont="1" applyFill="1" applyBorder="1" applyProtection="1">
      <protection locked="0"/>
    </xf>
    <xf numFmtId="0" fontId="24" fillId="0" borderId="0" xfId="0" applyFont="1" applyFill="1" applyProtection="1">
      <protection locked="0"/>
    </xf>
    <xf numFmtId="0" fontId="22" fillId="0" borderId="0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1" fillId="0" borderId="0" xfId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Alignment="1"/>
    <xf numFmtId="1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vertical="top"/>
    </xf>
    <xf numFmtId="0" fontId="28" fillId="0" borderId="0" xfId="0" applyFont="1" applyFill="1" applyProtection="1">
      <protection locked="0"/>
    </xf>
    <xf numFmtId="0" fontId="28" fillId="0" borderId="0" xfId="0" applyFont="1" applyFill="1" applyBorder="1" applyProtection="1"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37" xfId="0" applyFont="1" applyFill="1" applyBorder="1" applyAlignment="1" applyProtection="1">
      <alignment vertical="center" wrapText="1"/>
      <protection locked="0"/>
    </xf>
    <xf numFmtId="0" fontId="34" fillId="0" borderId="51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7" fillId="0" borderId="0" xfId="0" applyFont="1" applyFill="1" applyAlignment="1" applyProtection="1"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 applyProtection="1">
      <alignment vertical="top"/>
      <protection locked="0"/>
    </xf>
    <xf numFmtId="0" fontId="35" fillId="0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Alignment="1" applyProtection="1">
      <protection locked="0"/>
    </xf>
    <xf numFmtId="1" fontId="28" fillId="0" borderId="0" xfId="0" applyNumberFormat="1" applyFont="1" applyFill="1" applyBorder="1" applyProtection="1">
      <protection locked="0"/>
    </xf>
    <xf numFmtId="1" fontId="28" fillId="0" borderId="0" xfId="0" applyNumberFormat="1" applyFont="1" applyFill="1" applyProtection="1">
      <protection locked="0"/>
    </xf>
    <xf numFmtId="0" fontId="15" fillId="0" borderId="0" xfId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wrapText="1"/>
      <protection locked="0"/>
    </xf>
    <xf numFmtId="49" fontId="28" fillId="0" borderId="10" xfId="0" applyNumberFormat="1" applyFont="1" applyFill="1" applyBorder="1" applyAlignment="1" applyProtection="1">
      <alignment vertical="center" wrapText="1"/>
      <protection locked="0"/>
    </xf>
    <xf numFmtId="49" fontId="28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/>
    <xf numFmtId="0" fontId="5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4" fillId="0" borderId="1" xfId="0" applyFont="1" applyFill="1" applyBorder="1" applyAlignment="1" applyProtection="1">
      <protection locked="0"/>
    </xf>
    <xf numFmtId="0" fontId="1" fillId="0" borderId="42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24" fillId="0" borderId="42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49" fontId="30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55" xfId="0" applyNumberFormat="1" applyFont="1" applyFill="1" applyBorder="1" applyAlignment="1" applyProtection="1">
      <alignment vertical="center" wrapText="1"/>
      <protection locked="0"/>
    </xf>
    <xf numFmtId="49" fontId="28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55" xfId="0" applyNumberFormat="1" applyFont="1" applyFill="1" applyBorder="1" applyAlignment="1" applyProtection="1">
      <alignment horizontal="left" vertical="top" wrapText="1"/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left" vertical="center"/>
      <protection locked="0"/>
    </xf>
    <xf numFmtId="0" fontId="24" fillId="2" borderId="42" xfId="0" applyFont="1" applyFill="1" applyBorder="1" applyAlignment="1" applyProtection="1">
      <alignment vertical="top" wrapText="1"/>
      <protection locked="0"/>
    </xf>
    <xf numFmtId="0" fontId="24" fillId="2" borderId="42" xfId="0" applyFont="1" applyFill="1" applyBorder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vertical="top" wrapText="1"/>
      <protection locked="0"/>
    </xf>
    <xf numFmtId="0" fontId="2" fillId="2" borderId="42" xfId="0" applyFont="1" applyFill="1" applyBorder="1" applyAlignment="1" applyProtection="1">
      <alignment vertical="top"/>
      <protection locked="0"/>
    </xf>
    <xf numFmtId="1" fontId="28" fillId="2" borderId="0" xfId="0" applyNumberFormat="1" applyFont="1" applyFill="1" applyBorder="1" applyAlignment="1" applyProtection="1">
      <alignment horizontal="center" vertical="center"/>
      <protection locked="0"/>
    </xf>
    <xf numFmtId="1" fontId="32" fillId="2" borderId="0" xfId="0" applyNumberFormat="1" applyFont="1" applyFill="1" applyBorder="1" applyAlignment="1" applyProtection="1">
      <alignment horizontal="center" vertical="center"/>
      <protection locked="0"/>
    </xf>
    <xf numFmtId="1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left" wrapText="1"/>
      <protection locked="0"/>
    </xf>
    <xf numFmtId="1" fontId="32" fillId="2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wrapText="1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49" fontId="3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8" xfId="0" applyFont="1" applyFill="1" applyBorder="1" applyProtection="1">
      <protection locked="0"/>
    </xf>
    <xf numFmtId="1" fontId="31" fillId="2" borderId="29" xfId="0" applyNumberFormat="1" applyFont="1" applyFill="1" applyBorder="1" applyAlignment="1" applyProtection="1">
      <alignment horizontal="center" vertical="center"/>
      <protection locked="0"/>
    </xf>
    <xf numFmtId="1" fontId="31" fillId="2" borderId="37" xfId="0" applyNumberFormat="1" applyFont="1" applyFill="1" applyBorder="1" applyAlignment="1" applyProtection="1">
      <alignment horizontal="center" vertical="center"/>
      <protection locked="0"/>
    </xf>
    <xf numFmtId="1" fontId="31" fillId="2" borderId="30" xfId="0" applyNumberFormat="1" applyFont="1" applyFill="1" applyBorder="1" applyAlignment="1" applyProtection="1">
      <alignment horizontal="center" vertical="center"/>
      <protection locked="0"/>
    </xf>
    <xf numFmtId="1" fontId="30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49" fontId="28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7" xfId="0" applyFont="1" applyFill="1" applyBorder="1" applyProtection="1">
      <protection locked="0"/>
    </xf>
    <xf numFmtId="49" fontId="32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7" xfId="0" applyNumberFormat="1" applyFont="1" applyFill="1" applyBorder="1" applyAlignment="1" applyProtection="1">
      <alignment wrapText="1"/>
      <protection locked="0"/>
    </xf>
    <xf numFmtId="0" fontId="31" fillId="0" borderId="0" xfId="0" applyFont="1" applyFill="1" applyProtection="1"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Protection="1">
      <protection locked="0"/>
    </xf>
    <xf numFmtId="0" fontId="31" fillId="0" borderId="0" xfId="0" applyFont="1" applyFill="1" applyAlignment="1" applyProtection="1">
      <alignment vertical="center"/>
      <protection locked="0"/>
    </xf>
    <xf numFmtId="49" fontId="32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55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0" xfId="0" applyNumberFormat="1" applyFont="1" applyFill="1" applyProtection="1">
      <protection locked="0"/>
    </xf>
    <xf numFmtId="49" fontId="31" fillId="0" borderId="55" xfId="0" applyNumberFormat="1" applyFont="1" applyFill="1" applyBorder="1" applyAlignment="1" applyProtection="1">
      <alignment vertical="center" wrapText="1"/>
      <protection locked="0"/>
    </xf>
    <xf numFmtId="0" fontId="31" fillId="0" borderId="28" xfId="0" applyFont="1" applyFill="1" applyBorder="1" applyProtection="1">
      <protection locked="0"/>
    </xf>
    <xf numFmtId="0" fontId="31" fillId="0" borderId="3" xfId="0" applyFont="1" applyFill="1" applyBorder="1" applyProtection="1">
      <protection locked="0"/>
    </xf>
    <xf numFmtId="0" fontId="31" fillId="0" borderId="34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1" fontId="31" fillId="2" borderId="29" xfId="0" applyNumberFormat="1" applyFont="1" applyFill="1" applyBorder="1" applyAlignment="1" applyProtection="1">
      <alignment horizontal="center" vertical="center"/>
      <protection locked="0"/>
    </xf>
    <xf numFmtId="1" fontId="31" fillId="2" borderId="30" xfId="0" applyNumberFormat="1" applyFont="1" applyFill="1" applyBorder="1" applyAlignment="1" applyProtection="1">
      <alignment horizontal="center" vertical="center"/>
      <protection locked="0"/>
    </xf>
    <xf numFmtId="1" fontId="31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29" xfId="0" applyNumberFormat="1" applyFont="1" applyFill="1" applyBorder="1" applyAlignment="1" applyProtection="1">
      <alignment horizontal="center" vertical="center"/>
      <protection locked="0"/>
    </xf>
    <xf numFmtId="1" fontId="30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30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Protection="1">
      <protection locked="0"/>
    </xf>
    <xf numFmtId="49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NumberFormat="1" applyFont="1" applyFill="1" applyBorder="1" applyAlignment="1" applyProtection="1">
      <alignment horizontal="center" vertical="center"/>
      <protection locked="0"/>
    </xf>
    <xf numFmtId="2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alignment horizontal="center" wrapText="1"/>
      <protection locked="0"/>
    </xf>
    <xf numFmtId="49" fontId="28" fillId="2" borderId="0" xfId="0" applyNumberFormat="1" applyFont="1" applyFill="1" applyBorder="1" applyAlignment="1" applyProtection="1">
      <alignment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3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49" fontId="3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" fontId="30" fillId="2" borderId="29" xfId="0" applyNumberFormat="1" applyFont="1" applyFill="1" applyBorder="1" applyAlignment="1" applyProtection="1">
      <alignment horizontal="center" vertical="center"/>
      <protection locked="0"/>
    </xf>
    <xf numFmtId="1" fontId="30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30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24" fillId="0" borderId="37" xfId="0" applyFont="1" applyFill="1" applyBorder="1" applyProtection="1"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44" fillId="0" borderId="2" xfId="0" applyFont="1" applyBorder="1" applyAlignment="1">
      <alignment vertical="top"/>
    </xf>
    <xf numFmtId="0" fontId="44" fillId="0" borderId="0" xfId="0" applyFont="1" applyAlignment="1">
      <alignment vertical="top"/>
    </xf>
    <xf numFmtId="0" fontId="13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3" fillId="2" borderId="0" xfId="0" applyFont="1" applyFill="1" applyBorder="1" applyAlignment="1" applyProtection="1">
      <alignment horizontal="left" vertical="center" wrapText="1"/>
      <protection locked="0"/>
    </xf>
    <xf numFmtId="0" fontId="43" fillId="2" borderId="0" xfId="0" applyFont="1" applyFill="1" applyBorder="1" applyAlignment="1">
      <alignment vertical="top" wrapText="1"/>
    </xf>
    <xf numFmtId="1" fontId="43" fillId="2" borderId="0" xfId="0" applyNumberFormat="1" applyFont="1" applyFill="1"/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2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1" fontId="31" fillId="2" borderId="29" xfId="0" applyNumberFormat="1" applyFont="1" applyFill="1" applyBorder="1" applyAlignment="1" applyProtection="1">
      <alignment horizontal="center" vertical="center"/>
      <protection locked="0"/>
    </xf>
    <xf numFmtId="1" fontId="31" fillId="2" borderId="37" xfId="0" applyNumberFormat="1" applyFont="1" applyFill="1" applyBorder="1" applyAlignment="1" applyProtection="1">
      <alignment horizontal="center" vertical="center"/>
      <protection locked="0"/>
    </xf>
    <xf numFmtId="1" fontId="31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49" xfId="0" applyNumberFormat="1" applyFont="1" applyFill="1" applyBorder="1" applyAlignment="1" applyProtection="1">
      <alignment horizontal="center" vertical="center"/>
      <protection locked="0"/>
    </xf>
    <xf numFmtId="1" fontId="28" fillId="2" borderId="15" xfId="0" applyNumberFormat="1" applyFont="1" applyFill="1" applyBorder="1" applyAlignment="1" applyProtection="1">
      <alignment horizontal="center" vertical="center"/>
      <protection locked="0"/>
    </xf>
    <xf numFmtId="1" fontId="31" fillId="2" borderId="49" xfId="0" applyNumberFormat="1" applyFont="1" applyFill="1" applyBorder="1" applyAlignment="1" applyProtection="1">
      <alignment horizontal="center" vertical="center"/>
      <protection locked="0"/>
    </xf>
    <xf numFmtId="1" fontId="31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2" borderId="37" xfId="0" applyFont="1" applyFill="1" applyBorder="1" applyProtection="1">
      <protection locked="0"/>
    </xf>
    <xf numFmtId="0" fontId="28" fillId="2" borderId="0" xfId="1" applyFont="1" applyFill="1" applyBorder="1" applyAlignment="1" applyProtection="1">
      <alignment horizontal="center" vertical="center" wrapText="1"/>
      <protection locked="0"/>
    </xf>
    <xf numFmtId="0" fontId="31" fillId="2" borderId="0" xfId="1" applyFont="1" applyFill="1" applyBorder="1" applyAlignment="1" applyProtection="1">
      <alignment horizontal="left" vertical="center" wrapText="1"/>
      <protection locked="0"/>
    </xf>
    <xf numFmtId="49" fontId="31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28" fillId="2" borderId="10" xfId="0" applyNumberFormat="1" applyFont="1" applyFill="1" applyBorder="1" applyAlignment="1" applyProtection="1">
      <alignment horizontal="left" wrapText="1"/>
      <protection locked="0"/>
    </xf>
    <xf numFmtId="49" fontId="28" fillId="2" borderId="2" xfId="0" applyNumberFormat="1" applyFont="1" applyFill="1" applyBorder="1" applyAlignment="1" applyProtection="1">
      <alignment horizontal="left" wrapText="1"/>
      <protection locked="0"/>
    </xf>
    <xf numFmtId="49" fontId="30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50" xfId="0" applyNumberFormat="1" applyFont="1" applyFill="1" applyBorder="1" applyAlignment="1" applyProtection="1">
      <alignment horizontal="left" vertical="center" wrapText="1"/>
      <protection locked="0"/>
    </xf>
    <xf numFmtId="2" fontId="3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4" xfId="0" applyNumberFormat="1" applyFont="1" applyFill="1" applyBorder="1" applyAlignment="1" applyProtection="1">
      <alignment horizontal="center" vertical="center"/>
      <protection locked="0"/>
    </xf>
    <xf numFmtId="1" fontId="31" fillId="2" borderId="28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4" xfId="0" applyNumberFormat="1" applyFont="1" applyFill="1" applyBorder="1" applyAlignment="1" applyProtection="1">
      <alignment horizontal="center" vertical="center"/>
      <protection locked="0"/>
    </xf>
    <xf numFmtId="1" fontId="31" fillId="2" borderId="29" xfId="0" applyNumberFormat="1" applyFont="1" applyFill="1" applyBorder="1" applyAlignment="1" applyProtection="1">
      <alignment horizontal="center" vertical="center"/>
      <protection locked="0"/>
    </xf>
    <xf numFmtId="1" fontId="31" fillId="2" borderId="30" xfId="0" applyNumberFormat="1" applyFont="1" applyFill="1" applyBorder="1" applyAlignment="1" applyProtection="1">
      <alignment horizontal="center" vertical="center"/>
      <protection locked="0"/>
    </xf>
    <xf numFmtId="1" fontId="31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32" fillId="2" borderId="29" xfId="0" applyNumberFormat="1" applyFont="1" applyFill="1" applyBorder="1" applyAlignment="1" applyProtection="1">
      <alignment horizontal="center" vertical="center"/>
      <protection locked="0"/>
    </xf>
    <xf numFmtId="1" fontId="32" fillId="2" borderId="37" xfId="0" applyNumberFormat="1" applyFont="1" applyFill="1" applyBorder="1" applyAlignment="1" applyProtection="1">
      <alignment horizontal="center" vertical="center"/>
      <protection locked="0"/>
    </xf>
    <xf numFmtId="1" fontId="32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28" xfId="0" applyNumberFormat="1" applyFont="1" applyFill="1" applyBorder="1" applyAlignment="1" applyProtection="1">
      <alignment horizontal="center" vertical="center"/>
      <protection locked="0"/>
    </xf>
    <xf numFmtId="1" fontId="30" fillId="2" borderId="29" xfId="0" applyNumberFormat="1" applyFont="1" applyFill="1" applyBorder="1" applyAlignment="1" applyProtection="1">
      <alignment horizontal="center" vertical="center"/>
      <protection locked="0"/>
    </xf>
    <xf numFmtId="1" fontId="30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30" xfId="0" applyNumberFormat="1" applyFont="1" applyFill="1" applyBorder="1" applyAlignment="1" applyProtection="1">
      <alignment horizontal="center" vertical="center"/>
      <protection locked="0"/>
    </xf>
    <xf numFmtId="49" fontId="31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11" xfId="0" applyNumberFormat="1" applyFont="1" applyFill="1" applyBorder="1" applyAlignment="1" applyProtection="1">
      <alignment horizontal="left" wrapText="1"/>
      <protection locked="0"/>
    </xf>
    <xf numFmtId="49" fontId="30" fillId="2" borderId="17" xfId="0" applyNumberFormat="1" applyFont="1" applyFill="1" applyBorder="1" applyAlignment="1" applyProtection="1">
      <alignment horizontal="left" wrapText="1"/>
      <protection locked="0"/>
    </xf>
    <xf numFmtId="49" fontId="30" fillId="2" borderId="10" xfId="0" applyNumberFormat="1" applyFont="1" applyFill="1" applyBorder="1" applyAlignment="1" applyProtection="1">
      <alignment horizontal="left" wrapText="1"/>
      <protection locked="0"/>
    </xf>
    <xf numFmtId="49" fontId="38" fillId="0" borderId="10" xfId="0" applyNumberFormat="1" applyFont="1" applyFill="1" applyBorder="1" applyAlignment="1">
      <alignment horizontal="left" vertical="top"/>
    </xf>
    <xf numFmtId="49" fontId="28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10" xfId="0" applyNumberFormat="1" applyFont="1" applyFill="1" applyBorder="1" applyAlignment="1" applyProtection="1">
      <alignment horizontal="left" wrapText="1"/>
      <protection locked="0"/>
    </xf>
    <xf numFmtId="49" fontId="28" fillId="0" borderId="0" xfId="0" applyNumberFormat="1" applyFont="1" applyFill="1" applyAlignment="1" applyProtection="1">
      <alignment horizontal="left"/>
      <protection locked="0"/>
    </xf>
    <xf numFmtId="49" fontId="31" fillId="2" borderId="10" xfId="0" applyNumberFormat="1" applyFont="1" applyFill="1" applyBorder="1" applyAlignment="1" applyProtection="1">
      <alignment horizontal="left" wrapText="1"/>
      <protection locked="0"/>
    </xf>
    <xf numFmtId="49" fontId="28" fillId="2" borderId="17" xfId="0" applyNumberFormat="1" applyFont="1" applyFill="1" applyBorder="1" applyAlignment="1" applyProtection="1">
      <alignment horizontal="left" wrapText="1"/>
      <protection locked="0"/>
    </xf>
    <xf numFmtId="49" fontId="28" fillId="2" borderId="55" xfId="0" applyNumberFormat="1" applyFont="1" applyFill="1" applyBorder="1" applyAlignment="1" applyProtection="1">
      <alignment horizontal="left" wrapText="1"/>
      <protection locked="0"/>
    </xf>
    <xf numFmtId="49" fontId="30" fillId="2" borderId="2" xfId="0" applyNumberFormat="1" applyFont="1" applyFill="1" applyBorder="1" applyAlignment="1" applyProtection="1">
      <alignment horizontal="left" wrapText="1"/>
      <protection locked="0"/>
    </xf>
    <xf numFmtId="0" fontId="28" fillId="2" borderId="3" xfId="0" applyFont="1" applyFill="1" applyBorder="1" applyAlignment="1" applyProtection="1">
      <alignment horizontal="center"/>
      <protection locked="0"/>
    </xf>
    <xf numFmtId="0" fontId="28" fillId="2" borderId="34" xfId="0" applyFont="1" applyFill="1" applyBorder="1" applyAlignment="1" applyProtection="1">
      <alignment horizontal="center"/>
      <protection locked="0"/>
    </xf>
    <xf numFmtId="0" fontId="28" fillId="2" borderId="28" xfId="0" applyFont="1" applyFill="1" applyBorder="1" applyAlignment="1" applyProtection="1">
      <alignment horizontal="center"/>
      <protection locked="0"/>
    </xf>
    <xf numFmtId="49" fontId="30" fillId="2" borderId="58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1" xfId="0" applyFont="1" applyFill="1" applyBorder="1" applyAlignment="1" applyProtection="1">
      <alignment vertical="top" wrapText="1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/>
    <xf numFmtId="0" fontId="50" fillId="0" borderId="0" xfId="0" applyFont="1" applyFill="1"/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>
      <alignment vertical="top" wrapText="1"/>
    </xf>
    <xf numFmtId="165" fontId="49" fillId="0" borderId="0" xfId="0" applyNumberFormat="1" applyFont="1" applyFill="1" applyAlignment="1">
      <alignment horizontal="left" vertical="top" wrapText="1"/>
    </xf>
    <xf numFmtId="164" fontId="49" fillId="0" borderId="0" xfId="0" applyNumberFormat="1" applyFont="1" applyFill="1" applyAlignment="1">
      <alignment horizontal="left" vertical="top" wrapText="1"/>
    </xf>
    <xf numFmtId="1" fontId="49" fillId="0" borderId="0" xfId="0" applyNumberFormat="1" applyFont="1" applyFill="1" applyAlignment="1">
      <alignment horizontal="left" vertical="top" wrapText="1"/>
    </xf>
    <xf numFmtId="0" fontId="49" fillId="0" borderId="0" xfId="0" applyFont="1" applyFill="1" applyAlignment="1">
      <alignment horizontal="center" vertical="center" wrapText="1"/>
    </xf>
    <xf numFmtId="49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3" xfId="0" applyNumberFormat="1" applyFont="1" applyFill="1" applyBorder="1" applyAlignment="1" applyProtection="1">
      <alignment vertical="center"/>
      <protection locked="0"/>
    </xf>
    <xf numFmtId="1" fontId="28" fillId="2" borderId="34" xfId="0" applyNumberFormat="1" applyFont="1" applyFill="1" applyBorder="1" applyAlignment="1" applyProtection="1">
      <alignment vertical="center"/>
      <protection locked="0"/>
    </xf>
    <xf numFmtId="1" fontId="28" fillId="2" borderId="28" xfId="0" applyNumberFormat="1" applyFont="1" applyFill="1" applyBorder="1" applyAlignment="1" applyProtection="1">
      <alignment vertical="center"/>
      <protection locked="0"/>
    </xf>
    <xf numFmtId="0" fontId="31" fillId="0" borderId="35" xfId="1" applyFont="1" applyFill="1" applyBorder="1" applyAlignment="1" applyProtection="1">
      <alignment horizontal="left" vertical="center" wrapText="1"/>
      <protection locked="0"/>
    </xf>
    <xf numFmtId="0" fontId="30" fillId="2" borderId="39" xfId="1" applyFont="1" applyFill="1" applyBorder="1" applyAlignment="1" applyProtection="1">
      <alignment horizontal="center" vertical="center" wrapText="1"/>
      <protection locked="0"/>
    </xf>
    <xf numFmtId="0" fontId="31" fillId="0" borderId="60" xfId="1" applyFont="1" applyFill="1" applyBorder="1" applyAlignment="1" applyProtection="1">
      <alignment horizontal="left" vertical="center" wrapText="1"/>
      <protection locked="0"/>
    </xf>
    <xf numFmtId="0" fontId="30" fillId="2" borderId="38" xfId="1" applyFont="1" applyFill="1" applyBorder="1" applyAlignment="1" applyProtection="1">
      <alignment horizontal="center" vertical="center" wrapText="1"/>
      <protection locked="0"/>
    </xf>
    <xf numFmtId="0" fontId="30" fillId="0" borderId="40" xfId="1" applyFont="1" applyFill="1" applyBorder="1" applyAlignment="1" applyProtection="1">
      <alignment horizontal="center" vertical="center" wrapText="1"/>
      <protection locked="0"/>
    </xf>
    <xf numFmtId="2" fontId="31" fillId="2" borderId="53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53" xfId="1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1" applyFont="1" applyFill="1" applyBorder="1" applyAlignment="1" applyProtection="1">
      <alignment horizontal="center" vertical="center" wrapText="1"/>
      <protection locked="0"/>
    </xf>
    <xf numFmtId="2" fontId="31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47" fillId="2" borderId="27" xfId="0" applyFont="1" applyFill="1" applyBorder="1" applyAlignment="1" applyProtection="1">
      <alignment horizontal="center" vertical="center" wrapText="1"/>
      <protection locked="0"/>
    </xf>
    <xf numFmtId="0" fontId="47" fillId="2" borderId="1" xfId="0" applyFont="1" applyFill="1" applyBorder="1" applyAlignment="1" applyProtection="1">
      <alignment horizontal="center" vertical="center" wrapText="1"/>
      <protection locked="0"/>
    </xf>
    <xf numFmtId="0" fontId="47" fillId="2" borderId="53" xfId="0" applyFont="1" applyFill="1" applyBorder="1" applyAlignment="1" applyProtection="1">
      <alignment horizontal="center" vertical="center" wrapText="1"/>
      <protection locked="0"/>
    </xf>
    <xf numFmtId="0" fontId="28" fillId="0" borderId="36" xfId="1" applyFont="1" applyFill="1" applyBorder="1" applyAlignment="1" applyProtection="1">
      <alignment horizontal="center" vertical="center" wrapText="1"/>
      <protection locked="0"/>
    </xf>
    <xf numFmtId="0" fontId="28" fillId="0" borderId="34" xfId="1" applyFont="1" applyFill="1" applyBorder="1" applyAlignment="1" applyProtection="1">
      <alignment horizontal="center" vertical="center" wrapText="1"/>
      <protection locked="0"/>
    </xf>
    <xf numFmtId="0" fontId="28" fillId="0" borderId="35" xfId="1" applyFont="1" applyFill="1" applyBorder="1" applyAlignment="1" applyProtection="1">
      <alignment horizontal="center" vertical="center" wrapText="1"/>
      <protection locked="0"/>
    </xf>
    <xf numFmtId="0" fontId="31" fillId="0" borderId="36" xfId="1" applyFont="1" applyFill="1" applyBorder="1" applyAlignment="1" applyProtection="1">
      <alignment vertical="center" wrapText="1"/>
      <protection locked="0"/>
    </xf>
    <xf numFmtId="0" fontId="31" fillId="0" borderId="34" xfId="1" applyFont="1" applyFill="1" applyBorder="1" applyAlignment="1" applyProtection="1">
      <alignment vertical="center" wrapText="1"/>
      <protection locked="0"/>
    </xf>
    <xf numFmtId="49" fontId="31" fillId="0" borderId="36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47" fillId="2" borderId="3" xfId="0" applyFont="1" applyFill="1" applyBorder="1" applyAlignment="1" applyProtection="1">
      <alignment horizontal="center" vertical="center" wrapText="1"/>
      <protection locked="0"/>
    </xf>
    <xf numFmtId="0" fontId="47" fillId="2" borderId="34" xfId="0" applyFont="1" applyFill="1" applyBorder="1" applyAlignment="1" applyProtection="1">
      <alignment horizontal="center" vertical="center" wrapText="1"/>
      <protection locked="0"/>
    </xf>
    <xf numFmtId="0" fontId="47" fillId="2" borderId="28" xfId="0" applyFont="1" applyFill="1" applyBorder="1" applyAlignment="1" applyProtection="1">
      <alignment horizontal="center" vertical="center" wrapText="1"/>
      <protection locked="0"/>
    </xf>
    <xf numFmtId="0" fontId="39" fillId="2" borderId="3" xfId="0" applyFont="1" applyFill="1" applyBorder="1" applyAlignment="1" applyProtection="1">
      <alignment horizontal="center" vertical="center" wrapText="1"/>
      <protection locked="0"/>
    </xf>
    <xf numFmtId="0" fontId="39" fillId="2" borderId="34" xfId="0" applyFont="1" applyFill="1" applyBorder="1" applyAlignment="1" applyProtection="1">
      <alignment horizontal="center" vertical="center" wrapText="1"/>
      <protection locked="0"/>
    </xf>
    <xf numFmtId="0" fontId="39" fillId="2" borderId="28" xfId="0" applyFont="1" applyFill="1" applyBorder="1" applyAlignment="1" applyProtection="1">
      <alignment horizontal="center" vertical="center" wrapText="1"/>
      <protection locked="0"/>
    </xf>
    <xf numFmtId="0" fontId="40" fillId="2" borderId="34" xfId="0" applyFont="1" applyFill="1" applyBorder="1" applyAlignment="1" applyProtection="1">
      <alignment horizontal="center" vertical="center" wrapText="1"/>
      <protection locked="0"/>
    </xf>
    <xf numFmtId="0" fontId="40" fillId="2" borderId="28" xfId="0" applyFont="1" applyFill="1" applyBorder="1" applyAlignment="1" applyProtection="1">
      <alignment horizontal="center" vertical="center" wrapText="1"/>
      <protection locked="0"/>
    </xf>
    <xf numFmtId="0" fontId="28" fillId="0" borderId="10" xfId="1" applyFont="1" applyFill="1" applyBorder="1" applyAlignment="1" applyProtection="1">
      <alignment horizontal="center" vertical="center" wrapText="1"/>
      <protection locked="0"/>
    </xf>
    <xf numFmtId="0" fontId="28" fillId="0" borderId="2" xfId="1" applyFont="1" applyFill="1" applyBorder="1" applyAlignment="1" applyProtection="1">
      <alignment horizontal="center" vertical="center" wrapText="1"/>
      <protection locked="0"/>
    </xf>
    <xf numFmtId="0" fontId="28" fillId="0" borderId="16" xfId="1" applyFont="1" applyFill="1" applyBorder="1" applyAlignment="1" applyProtection="1">
      <alignment horizontal="center" vertical="center" wrapText="1"/>
      <protection locked="0"/>
    </xf>
    <xf numFmtId="0" fontId="31" fillId="0" borderId="36" xfId="1" applyFont="1" applyFill="1" applyBorder="1" applyAlignment="1" applyProtection="1">
      <alignment horizontal="left" vertical="center" wrapText="1"/>
      <protection locked="0"/>
    </xf>
    <xf numFmtId="0" fontId="31" fillId="0" borderId="34" xfId="1" applyFont="1" applyFill="1" applyBorder="1" applyAlignment="1" applyProtection="1">
      <alignment horizontal="left" vertical="center" wrapText="1"/>
      <protection locked="0"/>
    </xf>
    <xf numFmtId="0" fontId="31" fillId="0" borderId="35" xfId="1" applyFont="1" applyFill="1" applyBorder="1" applyAlignment="1" applyProtection="1">
      <alignment horizontal="left" vertical="center" wrapText="1"/>
      <protection locked="0"/>
    </xf>
    <xf numFmtId="49" fontId="3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62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31" fillId="0" borderId="60" xfId="1" applyFont="1" applyFill="1" applyBorder="1" applyAlignment="1" applyProtection="1">
      <alignment horizontal="left" vertical="center" wrapText="1"/>
      <protection locked="0"/>
    </xf>
    <xf numFmtId="0" fontId="28" fillId="2" borderId="10" xfId="1" applyFont="1" applyFill="1" applyBorder="1" applyAlignment="1" applyProtection="1">
      <alignment horizontal="center" vertical="center" wrapText="1"/>
      <protection locked="0"/>
    </xf>
    <xf numFmtId="0" fontId="28" fillId="2" borderId="2" xfId="1" applyFont="1" applyFill="1" applyBorder="1" applyAlignment="1" applyProtection="1">
      <alignment horizontal="center" vertical="center" wrapText="1"/>
      <protection locked="0"/>
    </xf>
    <xf numFmtId="0" fontId="28" fillId="2" borderId="16" xfId="1" applyFont="1" applyFill="1" applyBorder="1" applyAlignment="1" applyProtection="1">
      <alignment horizontal="center" vertical="center" wrapText="1"/>
      <protection locked="0"/>
    </xf>
    <xf numFmtId="0" fontId="31" fillId="2" borderId="36" xfId="1" applyFont="1" applyFill="1" applyBorder="1" applyAlignment="1" applyProtection="1">
      <alignment horizontal="left" vertical="center" wrapText="1"/>
      <protection locked="0"/>
    </xf>
    <xf numFmtId="0" fontId="31" fillId="2" borderId="34" xfId="1" applyFont="1" applyFill="1" applyBorder="1" applyAlignment="1" applyProtection="1">
      <alignment horizontal="left" vertical="center" wrapText="1"/>
      <protection locked="0"/>
    </xf>
    <xf numFmtId="0" fontId="31" fillId="2" borderId="35" xfId="1" applyFont="1" applyFill="1" applyBorder="1" applyAlignment="1" applyProtection="1">
      <alignment horizontal="left" vertical="center" wrapText="1"/>
      <protection locked="0"/>
    </xf>
    <xf numFmtId="0" fontId="28" fillId="2" borderId="36" xfId="1" applyFont="1" applyFill="1" applyBorder="1" applyAlignment="1" applyProtection="1">
      <alignment horizontal="center" vertical="center" wrapText="1"/>
      <protection locked="0"/>
    </xf>
    <xf numFmtId="0" fontId="28" fillId="2" borderId="34" xfId="1" applyFont="1" applyFill="1" applyBorder="1" applyAlignment="1" applyProtection="1">
      <alignment horizontal="center" vertical="center" wrapText="1"/>
      <protection locked="0"/>
    </xf>
    <xf numFmtId="0" fontId="28" fillId="2" borderId="35" xfId="1" applyFont="1" applyFill="1" applyBorder="1" applyAlignment="1" applyProtection="1">
      <alignment horizontal="center" vertical="center" wrapText="1"/>
      <protection locked="0"/>
    </xf>
    <xf numFmtId="0" fontId="28" fillId="0" borderId="61" xfId="1" applyFont="1" applyFill="1" applyBorder="1" applyAlignment="1" applyProtection="1">
      <alignment horizontal="center" vertical="center" wrapText="1"/>
      <protection locked="0"/>
    </xf>
    <xf numFmtId="0" fontId="28" fillId="0" borderId="1" xfId="1" applyFont="1" applyFill="1" applyBorder="1" applyAlignment="1" applyProtection="1">
      <alignment horizontal="center" vertical="center" wrapText="1"/>
      <protection locked="0"/>
    </xf>
    <xf numFmtId="0" fontId="28" fillId="0" borderId="53" xfId="1" applyFont="1" applyFill="1" applyBorder="1" applyAlignment="1" applyProtection="1">
      <alignment horizontal="center" vertical="center" wrapText="1"/>
      <protection locked="0"/>
    </xf>
    <xf numFmtId="0" fontId="31" fillId="0" borderId="61" xfId="1" applyFont="1" applyFill="1" applyBorder="1" applyAlignment="1" applyProtection="1">
      <alignment horizontal="left" vertic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53" xfId="1" applyFont="1" applyFill="1" applyBorder="1" applyAlignment="1" applyProtection="1">
      <alignment horizontal="left" vertical="center" wrapText="1"/>
      <protection locked="0"/>
    </xf>
    <xf numFmtId="0" fontId="28" fillId="0" borderId="17" xfId="1" applyFont="1" applyFill="1" applyBorder="1" applyAlignment="1" applyProtection="1">
      <alignment horizontal="center" vertical="center" wrapText="1"/>
      <protection locked="0"/>
    </xf>
    <xf numFmtId="0" fontId="28" fillId="0" borderId="18" xfId="1" applyFont="1" applyFill="1" applyBorder="1" applyAlignment="1" applyProtection="1">
      <alignment horizontal="center" vertical="center" wrapText="1"/>
      <protection locked="0"/>
    </xf>
    <xf numFmtId="0" fontId="28" fillId="0" borderId="19" xfId="1" applyFont="1" applyFill="1" applyBorder="1" applyAlignment="1" applyProtection="1">
      <alignment horizontal="center" vertical="center" wrapText="1"/>
      <protection locked="0"/>
    </xf>
    <xf numFmtId="0" fontId="28" fillId="2" borderId="65" xfId="1" applyFont="1" applyFill="1" applyBorder="1" applyAlignment="1" applyProtection="1">
      <alignment horizontal="center" vertical="center" wrapText="1"/>
      <protection locked="0"/>
    </xf>
    <xf numFmtId="0" fontId="28" fillId="2" borderId="51" xfId="1" applyFont="1" applyFill="1" applyBorder="1" applyAlignment="1" applyProtection="1">
      <alignment horizontal="center" vertical="center" wrapText="1"/>
      <protection locked="0"/>
    </xf>
    <xf numFmtId="0" fontId="28" fillId="2" borderId="52" xfId="1" applyFont="1" applyFill="1" applyBorder="1" applyAlignment="1" applyProtection="1">
      <alignment horizontal="center" vertical="center" wrapText="1"/>
      <protection locked="0"/>
    </xf>
    <xf numFmtId="0" fontId="31" fillId="2" borderId="65" xfId="1" applyFont="1" applyFill="1" applyBorder="1" applyAlignment="1" applyProtection="1">
      <alignment horizontal="center" vertical="center" wrapText="1"/>
      <protection locked="0"/>
    </xf>
    <xf numFmtId="0" fontId="31" fillId="2" borderId="51" xfId="1" applyFont="1" applyFill="1" applyBorder="1" applyAlignment="1" applyProtection="1">
      <alignment horizontal="center" vertical="center" wrapText="1"/>
      <protection locked="0"/>
    </xf>
    <xf numFmtId="0" fontId="31" fillId="2" borderId="52" xfId="1" applyFont="1" applyFill="1" applyBorder="1" applyAlignment="1" applyProtection="1">
      <alignment horizontal="center" vertical="center" wrapText="1"/>
      <protection locked="0"/>
    </xf>
    <xf numFmtId="49" fontId="31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4" xfId="1" applyFont="1" applyFill="1" applyBorder="1" applyAlignment="1" applyProtection="1">
      <alignment horizontal="center" vertical="center" wrapText="1"/>
      <protection locked="0"/>
    </xf>
    <xf numFmtId="0" fontId="28" fillId="2" borderId="5" xfId="1" applyFont="1" applyFill="1" applyBorder="1" applyAlignment="1" applyProtection="1">
      <alignment horizontal="center" vertical="center" wrapText="1"/>
      <protection locked="0"/>
    </xf>
    <xf numFmtId="0" fontId="28" fillId="2" borderId="63" xfId="1" applyFont="1" applyFill="1" applyBorder="1" applyAlignment="1" applyProtection="1">
      <alignment horizontal="center" vertical="center" wrapText="1"/>
      <protection locked="0"/>
    </xf>
    <xf numFmtId="0" fontId="31" fillId="2" borderId="54" xfId="1" applyFont="1" applyFill="1" applyBorder="1" applyAlignment="1" applyProtection="1">
      <alignment horizontal="left" vertical="center" wrapText="1"/>
      <protection locked="0"/>
    </xf>
    <xf numFmtId="0" fontId="31" fillId="2" borderId="41" xfId="1" applyFont="1" applyFill="1" applyBorder="1" applyAlignment="1" applyProtection="1">
      <alignment horizontal="left" vertical="center" wrapText="1"/>
      <protection locked="0"/>
    </xf>
    <xf numFmtId="0" fontId="31" fillId="2" borderId="46" xfId="1" applyFont="1" applyFill="1" applyBorder="1" applyAlignment="1" applyProtection="1">
      <alignment horizontal="left" vertical="center" wrapText="1"/>
      <protection locked="0"/>
    </xf>
    <xf numFmtId="49" fontId="31" fillId="2" borderId="54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1" applyFont="1" applyFill="1" applyBorder="1" applyAlignment="1" applyProtection="1">
      <alignment horizontal="center" vertical="center" wrapText="1"/>
      <protection locked="0"/>
    </xf>
    <xf numFmtId="0" fontId="30" fillId="0" borderId="39" xfId="1" applyFont="1" applyFill="1" applyBorder="1" applyAlignment="1" applyProtection="1">
      <alignment horizontal="center" vertical="center" wrapText="1"/>
      <protection locked="0"/>
    </xf>
    <xf numFmtId="0" fontId="30" fillId="0" borderId="40" xfId="1" applyFont="1" applyFill="1" applyBorder="1" applyAlignment="1" applyProtection="1">
      <alignment horizontal="center" vertical="center" wrapText="1"/>
      <protection locked="0"/>
    </xf>
    <xf numFmtId="49" fontId="31" fillId="2" borderId="62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37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65" xfId="1" applyNumberFormat="1" applyFont="1" applyFill="1" applyBorder="1" applyAlignment="1" applyProtection="1">
      <alignment horizontal="center" vertical="center" wrapText="1"/>
      <protection locked="0"/>
    </xf>
    <xf numFmtId="49" fontId="31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55" xfId="1" applyFont="1" applyFill="1" applyBorder="1" applyAlignment="1" applyProtection="1">
      <alignment horizontal="center" vertical="center" wrapText="1"/>
      <protection locked="0"/>
    </xf>
    <xf numFmtId="0" fontId="28" fillId="2" borderId="58" xfId="1" applyFont="1" applyFill="1" applyBorder="1" applyAlignment="1" applyProtection="1">
      <alignment horizontal="center" vertical="center" wrapText="1"/>
      <protection locked="0"/>
    </xf>
    <xf numFmtId="0" fontId="28" fillId="2" borderId="59" xfId="1" applyFont="1" applyFill="1" applyBorder="1" applyAlignment="1" applyProtection="1">
      <alignment horizontal="center" vertical="center" wrapText="1"/>
      <protection locked="0"/>
    </xf>
    <xf numFmtId="0" fontId="31" fillId="2" borderId="62" xfId="1" applyFont="1" applyFill="1" applyBorder="1" applyAlignment="1" applyProtection="1">
      <alignment horizontal="left" vertical="center" wrapText="1"/>
      <protection locked="0"/>
    </xf>
    <xf numFmtId="0" fontId="31" fillId="2" borderId="37" xfId="1" applyFont="1" applyFill="1" applyBorder="1" applyAlignment="1" applyProtection="1">
      <alignment horizontal="left" vertical="center" wrapText="1"/>
      <protection locked="0"/>
    </xf>
    <xf numFmtId="0" fontId="31" fillId="2" borderId="60" xfId="1" applyFont="1" applyFill="1" applyBorder="1" applyAlignment="1" applyProtection="1">
      <alignment horizontal="left" vertical="center" wrapText="1"/>
      <protection locked="0"/>
    </xf>
    <xf numFmtId="49" fontId="4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41" fillId="2" borderId="34" xfId="1" applyNumberFormat="1" applyFont="1" applyFill="1" applyBorder="1" applyAlignment="1" applyProtection="1">
      <alignment horizontal="center" vertical="center" wrapText="1"/>
      <protection locked="0"/>
    </xf>
    <xf numFmtId="49" fontId="22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22" fillId="2" borderId="34" xfId="1" applyNumberFormat="1" applyFont="1" applyFill="1" applyBorder="1" applyAlignment="1" applyProtection="1">
      <alignment horizontal="center" vertical="center" wrapText="1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4" xfId="0" applyNumberFormat="1" applyFont="1" applyFill="1" applyBorder="1" applyAlignment="1" applyProtection="1">
      <alignment horizontal="center" vertical="center"/>
      <protection locked="0"/>
    </xf>
    <xf numFmtId="1" fontId="31" fillId="2" borderId="28" xfId="0" applyNumberFormat="1" applyFont="1" applyFill="1" applyBorder="1" applyAlignment="1" applyProtection="1">
      <alignment horizontal="center" vertical="center"/>
      <protection locked="0"/>
    </xf>
    <xf numFmtId="1" fontId="28" fillId="2" borderId="29" xfId="0" applyNumberFormat="1" applyFont="1" applyFill="1" applyBorder="1" applyAlignment="1" applyProtection="1">
      <alignment horizontal="center" vertical="center"/>
      <protection locked="0"/>
    </xf>
    <xf numFmtId="1" fontId="28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30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4" xfId="0" applyNumberFormat="1" applyFont="1" applyFill="1" applyBorder="1" applyAlignment="1" applyProtection="1">
      <alignment horizontal="center" vertical="center"/>
      <protection locked="0"/>
    </xf>
    <xf numFmtId="1" fontId="28" fillId="2" borderId="28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4" xfId="0" applyNumberFormat="1" applyFont="1" applyFill="1" applyBorder="1" applyAlignment="1" applyProtection="1">
      <alignment horizontal="center" vertical="center"/>
      <protection locked="0"/>
    </xf>
    <xf numFmtId="1" fontId="30" fillId="2" borderId="28" xfId="0" applyNumberFormat="1" applyFont="1" applyFill="1" applyBorder="1" applyAlignment="1" applyProtection="1">
      <alignment horizontal="center" vertical="center"/>
      <protection locked="0"/>
    </xf>
    <xf numFmtId="1" fontId="32" fillId="2" borderId="3" xfId="0" applyNumberFormat="1" applyFont="1" applyFill="1" applyBorder="1" applyAlignment="1" applyProtection="1">
      <alignment horizontal="center" vertical="center"/>
      <protection locked="0"/>
    </xf>
    <xf numFmtId="1" fontId="32" fillId="2" borderId="34" xfId="0" applyNumberFormat="1" applyFont="1" applyFill="1" applyBorder="1" applyAlignment="1" applyProtection="1">
      <alignment horizontal="center" vertical="center"/>
      <protection locked="0"/>
    </xf>
    <xf numFmtId="1" fontId="32" fillId="2" borderId="28" xfId="0" applyNumberFormat="1" applyFont="1" applyFill="1" applyBorder="1" applyAlignment="1" applyProtection="1">
      <alignment horizontal="center" vertical="center"/>
      <protection locked="0"/>
    </xf>
    <xf numFmtId="1" fontId="30" fillId="2" borderId="2" xfId="0" applyNumberFormat="1" applyFont="1" applyFill="1" applyBorder="1" applyAlignment="1" applyProtection="1">
      <alignment horizontal="center" vertical="center"/>
      <protection locked="0"/>
    </xf>
    <xf numFmtId="1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37" xfId="0" applyNumberFormat="1" applyFont="1" applyFill="1" applyBorder="1" applyAlignment="1" applyProtection="1">
      <alignment horizontal="center" vertical="center"/>
      <protection locked="0"/>
    </xf>
    <xf numFmtId="0" fontId="28" fillId="2" borderId="30" xfId="0" applyNumberFormat="1" applyFont="1" applyFill="1" applyBorder="1" applyAlignment="1" applyProtection="1">
      <alignment horizontal="center" vertical="center"/>
      <protection locked="0"/>
    </xf>
    <xf numFmtId="1" fontId="32" fillId="2" borderId="29" xfId="0" applyNumberFormat="1" applyFont="1" applyFill="1" applyBorder="1" applyAlignment="1" applyProtection="1">
      <alignment horizontal="center" vertical="center"/>
      <protection locked="0"/>
    </xf>
    <xf numFmtId="1" fontId="32" fillId="2" borderId="37" xfId="0" applyNumberFormat="1" applyFont="1" applyFill="1" applyBorder="1" applyAlignment="1" applyProtection="1">
      <alignment horizontal="center" vertical="center"/>
      <protection locked="0"/>
    </xf>
    <xf numFmtId="1" fontId="32" fillId="2" borderId="30" xfId="0" applyNumberFormat="1" applyFont="1" applyFill="1" applyBorder="1" applyAlignment="1" applyProtection="1">
      <alignment horizontal="center" vertical="center"/>
      <protection locked="0"/>
    </xf>
    <xf numFmtId="1" fontId="31" fillId="2" borderId="2" xfId="0" applyNumberFormat="1" applyFont="1" applyFill="1" applyBorder="1" applyAlignment="1" applyProtection="1">
      <alignment horizontal="center" vertical="center"/>
      <protection locked="0"/>
    </xf>
    <xf numFmtId="1" fontId="31" fillId="2" borderId="29" xfId="0" applyNumberFormat="1" applyFont="1" applyFill="1" applyBorder="1" applyAlignment="1" applyProtection="1">
      <alignment horizontal="center" vertical="center"/>
      <protection locked="0"/>
    </xf>
    <xf numFmtId="1" fontId="31" fillId="2" borderId="37" xfId="0" applyNumberFormat="1" applyFont="1" applyFill="1" applyBorder="1" applyAlignment="1" applyProtection="1">
      <alignment horizontal="center" vertical="center"/>
      <protection locked="0"/>
    </xf>
    <xf numFmtId="49" fontId="3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31" fillId="2" borderId="30" xfId="0" applyNumberFormat="1" applyFont="1" applyFill="1" applyBorder="1" applyAlignment="1" applyProtection="1">
      <alignment horizontal="center" vertical="center"/>
      <protection locked="0"/>
    </xf>
    <xf numFmtId="49" fontId="2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31" fillId="2" borderId="37" xfId="0" applyNumberFormat="1" applyFont="1" applyFill="1" applyBorder="1" applyAlignment="1" applyProtection="1">
      <alignment horizontal="center" vertical="center"/>
      <protection locked="0"/>
    </xf>
    <xf numFmtId="0" fontId="31" fillId="2" borderId="30" xfId="0" applyNumberFormat="1" applyFont="1" applyFill="1" applyBorder="1" applyAlignment="1" applyProtection="1">
      <alignment horizontal="center" vertical="center"/>
      <protection locked="0"/>
    </xf>
    <xf numFmtId="1" fontId="38" fillId="0" borderId="3" xfId="0" applyNumberFormat="1" applyFont="1" applyFill="1" applyBorder="1" applyAlignment="1">
      <alignment horizontal="center" vertical="top"/>
    </xf>
    <xf numFmtId="1" fontId="38" fillId="0" borderId="34" xfId="0" applyNumberFormat="1" applyFont="1" applyFill="1" applyBorder="1" applyAlignment="1">
      <alignment horizontal="center" vertical="top"/>
    </xf>
    <xf numFmtId="1" fontId="38" fillId="0" borderId="35" xfId="0" applyNumberFormat="1" applyFont="1" applyFill="1" applyBorder="1" applyAlignment="1">
      <alignment horizontal="center" vertical="top"/>
    </xf>
    <xf numFmtId="0" fontId="39" fillId="0" borderId="3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/>
    </xf>
    <xf numFmtId="0" fontId="39" fillId="0" borderId="28" xfId="0" applyFont="1" applyBorder="1" applyAlignment="1">
      <alignment horizontal="center" vertical="top"/>
    </xf>
    <xf numFmtId="0" fontId="28" fillId="2" borderId="23" xfId="0" applyFont="1" applyFill="1" applyBorder="1" applyAlignment="1" applyProtection="1">
      <alignment horizontal="center" wrapText="1"/>
      <protection locked="0"/>
    </xf>
    <xf numFmtId="0" fontId="28" fillId="2" borderId="51" xfId="0" applyFont="1" applyFill="1" applyBorder="1" applyAlignment="1" applyProtection="1">
      <alignment horizontal="center" wrapText="1"/>
      <protection locked="0"/>
    </xf>
    <xf numFmtId="0" fontId="28" fillId="2" borderId="5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22" fillId="2" borderId="27" xfId="0" applyFont="1" applyFill="1" applyBorder="1" applyAlignment="1" applyProtection="1">
      <alignment horizontal="center" wrapText="1"/>
      <protection locked="0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2" fillId="2" borderId="20" xfId="0" applyFont="1" applyFill="1" applyBorder="1" applyAlignment="1" applyProtection="1">
      <alignment horizontal="center" wrapText="1"/>
      <protection locked="0"/>
    </xf>
    <xf numFmtId="0" fontId="47" fillId="2" borderId="29" xfId="0" applyFont="1" applyFill="1" applyBorder="1" applyAlignment="1" applyProtection="1">
      <alignment horizontal="center" vertical="center" wrapText="1"/>
      <protection locked="0"/>
    </xf>
    <xf numFmtId="0" fontId="47" fillId="2" borderId="37" xfId="0" applyFont="1" applyFill="1" applyBorder="1" applyAlignment="1" applyProtection="1">
      <alignment horizontal="center" vertical="center" wrapText="1"/>
      <protection locked="0"/>
    </xf>
    <xf numFmtId="0" fontId="47" fillId="2" borderId="30" xfId="0" applyFont="1" applyFill="1" applyBorder="1" applyAlignment="1" applyProtection="1">
      <alignment horizontal="center" vertical="center" wrapText="1"/>
      <protection locked="0"/>
    </xf>
    <xf numFmtId="0" fontId="47" fillId="2" borderId="27" xfId="0" applyFont="1" applyFill="1" applyBorder="1" applyAlignment="1" applyProtection="1">
      <alignment horizontal="center" vertical="center" wrapText="1"/>
      <protection locked="0"/>
    </xf>
    <xf numFmtId="0" fontId="47" fillId="2" borderId="1" xfId="0" applyFont="1" applyFill="1" applyBorder="1" applyAlignment="1" applyProtection="1">
      <alignment horizontal="center" vertical="center" wrapText="1"/>
      <protection locked="0"/>
    </xf>
    <xf numFmtId="0" fontId="47" fillId="2" borderId="20" xfId="0" applyFont="1" applyFill="1" applyBorder="1" applyAlignment="1" applyProtection="1">
      <alignment horizontal="center" vertical="center" wrapText="1"/>
      <protection locked="0"/>
    </xf>
    <xf numFmtId="49" fontId="31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horizontal="left" wrapText="1"/>
      <protection locked="0"/>
    </xf>
    <xf numFmtId="0" fontId="28" fillId="0" borderId="2" xfId="0" applyFont="1" applyFill="1" applyBorder="1" applyAlignment="1" applyProtection="1">
      <alignment horizontal="left" wrapText="1"/>
      <protection locked="0"/>
    </xf>
    <xf numFmtId="1" fontId="46" fillId="2" borderId="3" xfId="0" applyNumberFormat="1" applyFont="1" applyFill="1" applyBorder="1" applyAlignment="1" applyProtection="1">
      <alignment horizontal="center" vertical="center"/>
      <protection locked="0"/>
    </xf>
    <xf numFmtId="1" fontId="46" fillId="2" borderId="34" xfId="0" applyNumberFormat="1" applyFont="1" applyFill="1" applyBorder="1" applyAlignment="1" applyProtection="1">
      <alignment horizontal="center" vertical="center"/>
      <protection locked="0"/>
    </xf>
    <xf numFmtId="1" fontId="46" fillId="2" borderId="28" xfId="0" applyNumberFormat="1" applyFont="1" applyFill="1" applyBorder="1" applyAlignment="1" applyProtection="1">
      <alignment horizontal="center" vertical="center"/>
      <protection locked="0"/>
    </xf>
    <xf numFmtId="0" fontId="31" fillId="2" borderId="34" xfId="0" applyNumberFormat="1" applyFont="1" applyFill="1" applyBorder="1" applyAlignment="1" applyProtection="1">
      <alignment horizontal="center" vertical="center"/>
      <protection locked="0"/>
    </xf>
    <xf numFmtId="0" fontId="31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49" fontId="2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center"/>
      <protection locked="0"/>
    </xf>
    <xf numFmtId="0" fontId="47" fillId="2" borderId="35" xfId="0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center"/>
      <protection locked="0"/>
    </xf>
    <xf numFmtId="49" fontId="28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7" xfId="0" applyNumberFormat="1" applyFont="1" applyFill="1" applyBorder="1" applyAlignment="1" applyProtection="1">
      <alignment horizontal="left" vertical="center" wrapText="1"/>
      <protection locked="0"/>
    </xf>
    <xf numFmtId="1" fontId="38" fillId="0" borderId="28" xfId="0" applyNumberFormat="1" applyFont="1" applyFill="1" applyBorder="1" applyAlignment="1">
      <alignment horizontal="center" vertical="top"/>
    </xf>
    <xf numFmtId="0" fontId="38" fillId="0" borderId="3" xfId="0" applyFont="1" applyFill="1" applyBorder="1" applyAlignment="1">
      <alignment horizontal="center" vertical="top"/>
    </xf>
    <xf numFmtId="0" fontId="38" fillId="0" borderId="34" xfId="0" applyFont="1" applyFill="1" applyBorder="1" applyAlignment="1">
      <alignment horizontal="center" vertical="top"/>
    </xf>
    <xf numFmtId="0" fontId="38" fillId="0" borderId="28" xfId="0" applyFont="1" applyFill="1" applyBorder="1" applyAlignment="1">
      <alignment horizontal="center" vertical="top"/>
    </xf>
    <xf numFmtId="1" fontId="38" fillId="0" borderId="2" xfId="0" applyNumberFormat="1" applyFont="1" applyFill="1" applyBorder="1" applyAlignment="1">
      <alignment horizontal="center" vertical="top"/>
    </xf>
    <xf numFmtId="0" fontId="38" fillId="0" borderId="2" xfId="0" applyFont="1" applyFill="1" applyBorder="1" applyAlignment="1">
      <alignment horizontal="center" vertical="top"/>
    </xf>
    <xf numFmtId="0" fontId="38" fillId="0" borderId="36" xfId="0" applyFont="1" applyFill="1" applyBorder="1" applyAlignment="1">
      <alignment horizontal="center" vertical="top"/>
    </xf>
    <xf numFmtId="49" fontId="28" fillId="2" borderId="5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8" fillId="2" borderId="3" xfId="0" applyNumberFormat="1" applyFont="1" applyFill="1" applyBorder="1" applyAlignment="1" applyProtection="1">
      <alignment horizontal="center" vertical="center"/>
      <protection locked="0"/>
    </xf>
    <xf numFmtId="0" fontId="28" fillId="2" borderId="34" xfId="0" applyNumberFormat="1" applyFont="1" applyFill="1" applyBorder="1" applyAlignment="1" applyProtection="1">
      <alignment horizontal="center" vertical="center"/>
      <protection locked="0"/>
    </xf>
    <xf numFmtId="0" fontId="28" fillId="2" borderId="28" xfId="0" applyNumberFormat="1" applyFont="1" applyFill="1" applyBorder="1" applyAlignment="1" applyProtection="1">
      <alignment horizontal="center" vertical="center"/>
      <protection locked="0"/>
    </xf>
    <xf numFmtId="49" fontId="28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3" xfId="0" applyNumberFormat="1" applyFont="1" applyFill="1" applyBorder="1" applyAlignment="1" applyProtection="1">
      <alignment horizontal="center" vertical="center"/>
      <protection locked="0"/>
    </xf>
    <xf numFmtId="49" fontId="31" fillId="2" borderId="34" xfId="0" applyNumberFormat="1" applyFont="1" applyFill="1" applyBorder="1" applyAlignment="1" applyProtection="1">
      <alignment horizontal="center" vertical="center"/>
      <protection locked="0"/>
    </xf>
    <xf numFmtId="49" fontId="31" fillId="2" borderId="28" xfId="0" applyNumberFormat="1" applyFont="1" applyFill="1" applyBorder="1" applyAlignment="1" applyProtection="1">
      <alignment horizontal="center" vertical="center"/>
      <protection locked="0"/>
    </xf>
    <xf numFmtId="49" fontId="28" fillId="2" borderId="10" xfId="0" applyNumberFormat="1" applyFont="1" applyFill="1" applyBorder="1" applyAlignment="1" applyProtection="1">
      <alignment horizontal="left" wrapText="1"/>
      <protection locked="0"/>
    </xf>
    <xf numFmtId="49" fontId="28" fillId="2" borderId="2" xfId="0" applyNumberFormat="1" applyFont="1" applyFill="1" applyBorder="1" applyAlignment="1" applyProtection="1">
      <alignment horizontal="left" wrapText="1"/>
      <protection locked="0"/>
    </xf>
    <xf numFmtId="2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40" fillId="0" borderId="3" xfId="0" applyFont="1" applyFill="1" applyBorder="1" applyAlignment="1" applyProtection="1">
      <alignment horizontal="center" vertical="center" wrapText="1"/>
      <protection locked="0"/>
    </xf>
    <xf numFmtId="0" fontId="40" fillId="0" borderId="34" xfId="0" applyFont="1" applyFill="1" applyBorder="1" applyAlignment="1" applyProtection="1">
      <alignment horizontal="center" vertical="center" wrapText="1"/>
      <protection locked="0"/>
    </xf>
    <xf numFmtId="0" fontId="40" fillId="0" borderId="35" xfId="0" applyFont="1" applyFill="1" applyBorder="1" applyAlignment="1" applyProtection="1">
      <alignment horizontal="center" vertical="center" wrapText="1"/>
      <protection locked="0"/>
    </xf>
    <xf numFmtId="0" fontId="47" fillId="0" borderId="3" xfId="0" applyFont="1" applyFill="1" applyBorder="1" applyAlignment="1" applyProtection="1">
      <alignment horizontal="center" vertical="center" wrapText="1"/>
      <protection locked="0"/>
    </xf>
    <xf numFmtId="0" fontId="47" fillId="0" borderId="34" xfId="0" applyFont="1" applyFill="1" applyBorder="1" applyAlignment="1" applyProtection="1">
      <alignment horizontal="center" vertical="center" wrapText="1"/>
      <protection locked="0"/>
    </xf>
    <xf numFmtId="0" fontId="47" fillId="0" borderId="28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9" fillId="2" borderId="3" xfId="0" applyFont="1" applyFill="1" applyBorder="1" applyAlignment="1" applyProtection="1">
      <alignment horizontal="center" wrapText="1"/>
      <protection locked="0"/>
    </xf>
    <xf numFmtId="0" fontId="39" fillId="2" borderId="34" xfId="0" applyFont="1" applyFill="1" applyBorder="1" applyAlignment="1" applyProtection="1">
      <alignment horizontal="center" wrapText="1"/>
      <protection locked="0"/>
    </xf>
    <xf numFmtId="0" fontId="39" fillId="2" borderId="28" xfId="0" applyFont="1" applyFill="1" applyBorder="1" applyAlignment="1" applyProtection="1">
      <alignment horizontal="center" wrapText="1"/>
      <protection locked="0"/>
    </xf>
    <xf numFmtId="0" fontId="47" fillId="0" borderId="35" xfId="0" applyFont="1" applyFill="1" applyBorder="1" applyAlignment="1" applyProtection="1">
      <alignment horizontal="center" vertical="center" wrapText="1"/>
      <protection locked="0"/>
    </xf>
    <xf numFmtId="49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29" xfId="0" applyNumberFormat="1" applyFont="1" applyFill="1" applyBorder="1" applyAlignment="1" applyProtection="1">
      <alignment horizontal="center" vertical="center"/>
      <protection locked="0"/>
    </xf>
    <xf numFmtId="1" fontId="46" fillId="2" borderId="30" xfId="0" applyNumberFormat="1" applyFont="1" applyFill="1" applyBorder="1" applyAlignment="1" applyProtection="1">
      <alignment horizontal="center" vertical="center"/>
      <protection locked="0"/>
    </xf>
    <xf numFmtId="49" fontId="28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44" fillId="0" borderId="3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28" xfId="0" applyFont="1" applyBorder="1" applyAlignment="1">
      <alignment horizontal="center" vertical="top"/>
    </xf>
    <xf numFmtId="0" fontId="38" fillId="0" borderId="35" xfId="0" applyFont="1" applyFill="1" applyBorder="1" applyAlignment="1">
      <alignment horizontal="center" vertical="top"/>
    </xf>
    <xf numFmtId="0" fontId="32" fillId="0" borderId="3" xfId="0" applyFont="1" applyFill="1" applyBorder="1" applyAlignment="1">
      <alignment horizontal="center" vertical="top"/>
    </xf>
    <xf numFmtId="0" fontId="32" fillId="0" borderId="34" xfId="0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center" vertical="top"/>
    </xf>
    <xf numFmtId="49" fontId="31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3" xfId="0" applyFont="1" applyFill="1" applyBorder="1" applyAlignment="1" applyProtection="1">
      <alignment horizontal="center" wrapText="1"/>
      <protection locked="0"/>
    </xf>
    <xf numFmtId="0" fontId="22" fillId="2" borderId="34" xfId="0" applyFont="1" applyFill="1" applyBorder="1" applyAlignment="1" applyProtection="1">
      <alignment horizontal="center" wrapText="1"/>
      <protection locked="0"/>
    </xf>
    <xf numFmtId="0" fontId="22" fillId="2" borderId="28" xfId="0" applyFont="1" applyFill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34" xfId="0" applyFont="1" applyFill="1" applyBorder="1" applyAlignment="1" applyProtection="1">
      <alignment horizontal="center" wrapText="1"/>
      <protection locked="0"/>
    </xf>
    <xf numFmtId="0" fontId="20" fillId="2" borderId="2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1" fontId="46" fillId="0" borderId="34" xfId="0" applyNumberFormat="1" applyFont="1" applyFill="1" applyBorder="1" applyAlignment="1" applyProtection="1">
      <alignment horizontal="center" vertical="center"/>
      <protection locked="0"/>
    </xf>
    <xf numFmtId="1" fontId="46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28" xfId="0" applyNumberFormat="1" applyFont="1" applyFill="1" applyBorder="1" applyAlignment="1" applyProtection="1">
      <alignment horizontal="left" vertical="center" wrapText="1"/>
      <protection locked="0"/>
    </xf>
    <xf numFmtId="1" fontId="32" fillId="0" borderId="3" xfId="0" applyNumberFormat="1" applyFont="1" applyFill="1" applyBorder="1" applyAlignment="1" applyProtection="1">
      <alignment horizontal="center" vertical="center"/>
      <protection locked="0"/>
    </xf>
    <xf numFmtId="1" fontId="32" fillId="0" borderId="34" xfId="0" applyNumberFormat="1" applyFont="1" applyFill="1" applyBorder="1" applyAlignment="1" applyProtection="1">
      <alignment horizontal="center" vertical="center"/>
      <protection locked="0"/>
    </xf>
    <xf numFmtId="1" fontId="32" fillId="0" borderId="28" xfId="0" applyNumberFormat="1" applyFont="1" applyFill="1" applyBorder="1" applyAlignment="1" applyProtection="1">
      <alignment horizontal="center" vertical="center"/>
      <protection locked="0"/>
    </xf>
    <xf numFmtId="1" fontId="32" fillId="2" borderId="27" xfId="0" applyNumberFormat="1" applyFont="1" applyFill="1" applyBorder="1" applyAlignment="1" applyProtection="1">
      <alignment horizontal="center" vertical="center"/>
      <protection locked="0"/>
    </xf>
    <xf numFmtId="1" fontId="32" fillId="2" borderId="1" xfId="0" applyNumberFormat="1" applyFont="1" applyFill="1" applyBorder="1" applyAlignment="1" applyProtection="1">
      <alignment horizontal="center" vertical="center"/>
      <protection locked="0"/>
    </xf>
    <xf numFmtId="1" fontId="32" fillId="2" borderId="20" xfId="0" applyNumberFormat="1" applyFont="1" applyFill="1" applyBorder="1" applyAlignment="1" applyProtection="1">
      <alignment horizontal="center" vertical="center"/>
      <protection locked="0"/>
    </xf>
    <xf numFmtId="0" fontId="51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30" fillId="2" borderId="49" xfId="0" applyFont="1" applyFill="1" applyBorder="1" applyAlignment="1" applyProtection="1">
      <alignment horizontal="center" vertical="center" textRotation="90" wrapText="1"/>
      <protection locked="0"/>
    </xf>
    <xf numFmtId="0" fontId="30" fillId="2" borderId="0" xfId="0" applyFont="1" applyFill="1" applyBorder="1" applyAlignment="1" applyProtection="1">
      <alignment horizontal="center" vertical="center" textRotation="90" wrapText="1"/>
      <protection locked="0"/>
    </xf>
    <xf numFmtId="0" fontId="30" fillId="2" borderId="48" xfId="0" applyFont="1" applyFill="1" applyBorder="1" applyAlignment="1" applyProtection="1">
      <alignment horizontal="center" vertical="center" textRotation="90" wrapText="1"/>
      <protection locked="0"/>
    </xf>
    <xf numFmtId="0" fontId="30" fillId="2" borderId="27" xfId="0" applyFont="1" applyFill="1" applyBorder="1" applyAlignment="1" applyProtection="1">
      <alignment horizontal="center" vertical="center" textRotation="90" wrapText="1"/>
      <protection locked="0"/>
    </xf>
    <xf numFmtId="0" fontId="30" fillId="2" borderId="1" xfId="0" applyFont="1" applyFill="1" applyBorder="1" applyAlignment="1" applyProtection="1">
      <alignment horizontal="center" vertical="center" textRotation="90" wrapText="1"/>
      <protection locked="0"/>
    </xf>
    <xf numFmtId="0" fontId="30" fillId="2" borderId="53" xfId="0" applyFont="1" applyFill="1" applyBorder="1" applyAlignment="1" applyProtection="1">
      <alignment horizontal="center" vertical="center" textRotation="90" wrapText="1"/>
      <protection locked="0"/>
    </xf>
    <xf numFmtId="49" fontId="28" fillId="2" borderId="34" xfId="0" applyNumberFormat="1" applyFont="1" applyFill="1" applyBorder="1" applyAlignment="1" applyProtection="1">
      <alignment horizontal="center" vertical="center"/>
      <protection locked="0"/>
    </xf>
    <xf numFmtId="49" fontId="28" fillId="2" borderId="28" xfId="0" applyNumberFormat="1" applyFont="1" applyFill="1" applyBorder="1" applyAlignment="1" applyProtection="1">
      <alignment horizontal="center" vertical="center"/>
      <protection locked="0"/>
    </xf>
    <xf numFmtId="2" fontId="31" fillId="2" borderId="3" xfId="0" applyNumberFormat="1" applyFont="1" applyFill="1" applyBorder="1" applyAlignment="1" applyProtection="1">
      <alignment horizontal="center" vertical="center"/>
      <protection locked="0"/>
    </xf>
    <xf numFmtId="2" fontId="31" fillId="2" borderId="34" xfId="0" applyNumberFormat="1" applyFont="1" applyFill="1" applyBorder="1" applyAlignment="1" applyProtection="1">
      <alignment horizontal="center" vertical="center"/>
      <protection locked="0"/>
    </xf>
    <xf numFmtId="2" fontId="31" fillId="2" borderId="28" xfId="0" applyNumberFormat="1" applyFont="1" applyFill="1" applyBorder="1" applyAlignment="1" applyProtection="1">
      <alignment horizontal="center" vertical="center"/>
      <protection locked="0"/>
    </xf>
    <xf numFmtId="1" fontId="32" fillId="0" borderId="29" xfId="0" applyNumberFormat="1" applyFont="1" applyFill="1" applyBorder="1" applyAlignment="1" applyProtection="1">
      <alignment horizontal="center" vertical="center"/>
      <protection locked="0"/>
    </xf>
    <xf numFmtId="1" fontId="32" fillId="0" borderId="30" xfId="0" applyNumberFormat="1" applyFont="1" applyFill="1" applyBorder="1" applyAlignment="1" applyProtection="1">
      <alignment horizontal="center" vertical="center"/>
      <protection locked="0"/>
    </xf>
    <xf numFmtId="1" fontId="46" fillId="2" borderId="6" xfId="0" applyNumberFormat="1" applyFont="1" applyFill="1" applyBorder="1" applyAlignment="1" applyProtection="1">
      <alignment horizontal="center"/>
      <protection locked="0"/>
    </xf>
    <xf numFmtId="1" fontId="46" fillId="2" borderId="41" xfId="0" applyNumberFormat="1" applyFont="1" applyFill="1" applyBorder="1" applyAlignment="1" applyProtection="1">
      <alignment horizontal="center"/>
      <protection locked="0"/>
    </xf>
    <xf numFmtId="1" fontId="46" fillId="2" borderId="33" xfId="0" applyNumberFormat="1" applyFont="1" applyFill="1" applyBorder="1" applyAlignment="1" applyProtection="1">
      <alignment horizontal="center"/>
      <protection locked="0"/>
    </xf>
    <xf numFmtId="1" fontId="28" fillId="0" borderId="3" xfId="0" applyNumberFormat="1" applyFont="1" applyFill="1" applyBorder="1" applyAlignment="1" applyProtection="1">
      <alignment horizontal="center" vertical="center"/>
      <protection locked="0"/>
    </xf>
    <xf numFmtId="1" fontId="28" fillId="0" borderId="28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1" fontId="31" fillId="0" borderId="34" xfId="0" applyNumberFormat="1" applyFont="1" applyFill="1" applyBorder="1" applyAlignment="1" applyProtection="1">
      <alignment horizontal="center" vertical="center"/>
      <protection locked="0"/>
    </xf>
    <xf numFmtId="1" fontId="31" fillId="0" borderId="28" xfId="0" applyNumberFormat="1" applyFont="1" applyFill="1" applyBorder="1" applyAlignment="1" applyProtection="1">
      <alignment horizontal="center" vertical="center"/>
      <protection locked="0"/>
    </xf>
    <xf numFmtId="1" fontId="28" fillId="0" borderId="34" xfId="0" applyNumberFormat="1" applyFont="1" applyFill="1" applyBorder="1" applyAlignment="1" applyProtection="1">
      <alignment horizontal="center" vertical="center"/>
      <protection locked="0"/>
    </xf>
    <xf numFmtId="1" fontId="28" fillId="0" borderId="49" xfId="0" applyNumberFormat="1" applyFont="1" applyFill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15" xfId="0" applyNumberFormat="1" applyFont="1" applyFill="1" applyBorder="1" applyAlignment="1" applyProtection="1">
      <alignment horizontal="center" vertical="center"/>
      <protection locked="0"/>
    </xf>
    <xf numFmtId="1" fontId="28" fillId="0" borderId="3" xfId="0" applyNumberFormat="1" applyFont="1" applyFill="1" applyBorder="1" applyAlignment="1" applyProtection="1">
      <alignment horizontal="center"/>
      <protection locked="0"/>
    </xf>
    <xf numFmtId="1" fontId="28" fillId="0" borderId="34" xfId="0" applyNumberFormat="1" applyFont="1" applyFill="1" applyBorder="1" applyAlignment="1" applyProtection="1">
      <alignment horizontal="center"/>
      <protection locked="0"/>
    </xf>
    <xf numFmtId="1" fontId="28" fillId="0" borderId="28" xfId="0" applyNumberFormat="1" applyFont="1" applyFill="1" applyBorder="1" applyAlignment="1" applyProtection="1">
      <alignment horizontal="center"/>
      <protection locked="0"/>
    </xf>
    <xf numFmtId="1" fontId="30" fillId="0" borderId="3" xfId="0" applyNumberFormat="1" applyFont="1" applyFill="1" applyBorder="1" applyAlignment="1" applyProtection="1">
      <alignment horizontal="center" vertical="center"/>
      <protection locked="0"/>
    </xf>
    <xf numFmtId="1" fontId="30" fillId="0" borderId="34" xfId="0" applyNumberFormat="1" applyFont="1" applyFill="1" applyBorder="1" applyAlignment="1" applyProtection="1">
      <alignment horizontal="center" vertical="center"/>
      <protection locked="0"/>
    </xf>
    <xf numFmtId="1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41" fillId="2" borderId="3" xfId="0" applyFont="1" applyFill="1" applyBorder="1" applyAlignment="1" applyProtection="1">
      <alignment horizontal="center" wrapText="1"/>
      <protection locked="0"/>
    </xf>
    <xf numFmtId="0" fontId="41" fillId="2" borderId="34" xfId="0" applyFont="1" applyFill="1" applyBorder="1" applyAlignment="1" applyProtection="1">
      <alignment horizontal="center" wrapText="1"/>
      <protection locked="0"/>
    </xf>
    <xf numFmtId="0" fontId="41" fillId="2" borderId="28" xfId="0" applyFont="1" applyFill="1" applyBorder="1" applyAlignment="1" applyProtection="1">
      <alignment horizontal="center" wrapText="1"/>
      <protection locked="0"/>
    </xf>
    <xf numFmtId="0" fontId="40" fillId="2" borderId="3" xfId="0" applyFont="1" applyFill="1" applyBorder="1" applyAlignment="1" applyProtection="1">
      <alignment horizontal="center" wrapText="1"/>
      <protection locked="0"/>
    </xf>
    <xf numFmtId="0" fontId="40" fillId="2" borderId="34" xfId="0" applyFont="1" applyFill="1" applyBorder="1" applyAlignment="1" applyProtection="1">
      <alignment horizontal="center" wrapText="1"/>
      <protection locked="0"/>
    </xf>
    <xf numFmtId="0" fontId="40" fillId="2" borderId="28" xfId="0" applyFont="1" applyFill="1" applyBorder="1" applyAlignment="1" applyProtection="1">
      <alignment horizontal="center" wrapText="1"/>
      <protection locked="0"/>
    </xf>
    <xf numFmtId="49" fontId="28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2" borderId="38" xfId="1" applyFont="1" applyFill="1" applyBorder="1" applyAlignment="1" applyProtection="1">
      <alignment horizontal="center" vertical="center" wrapText="1"/>
      <protection locked="0"/>
    </xf>
    <xf numFmtId="0" fontId="30" fillId="2" borderId="39" xfId="1" applyFont="1" applyFill="1" applyBorder="1" applyAlignment="1" applyProtection="1">
      <alignment horizontal="center" vertical="center" wrapText="1"/>
      <protection locked="0"/>
    </xf>
    <xf numFmtId="0" fontId="30" fillId="2" borderId="40" xfId="1" applyFont="1" applyFill="1" applyBorder="1" applyAlignment="1" applyProtection="1">
      <alignment horizontal="center" vertical="center" wrapText="1"/>
      <protection locked="0"/>
    </xf>
    <xf numFmtId="0" fontId="28" fillId="2" borderId="17" xfId="1" applyFont="1" applyFill="1" applyBorder="1" applyAlignment="1" applyProtection="1">
      <alignment horizontal="center" vertical="center" wrapText="1"/>
      <protection locked="0"/>
    </xf>
    <xf numFmtId="0" fontId="28" fillId="2" borderId="18" xfId="1" applyFont="1" applyFill="1" applyBorder="1" applyAlignment="1" applyProtection="1">
      <alignment horizontal="center" vertical="center" wrapText="1"/>
      <protection locked="0"/>
    </xf>
    <xf numFmtId="0" fontId="28" fillId="2" borderId="19" xfId="1" applyFont="1" applyFill="1" applyBorder="1" applyAlignment="1" applyProtection="1">
      <alignment horizontal="center" vertical="center" wrapText="1"/>
      <protection locked="0"/>
    </xf>
    <xf numFmtId="49" fontId="41" fillId="2" borderId="54" xfId="1" applyNumberFormat="1" applyFont="1" applyFill="1" applyBorder="1" applyAlignment="1" applyProtection="1">
      <alignment horizontal="center" vertical="center" wrapText="1"/>
      <protection locked="0"/>
    </xf>
    <xf numFmtId="49" fontId="41" fillId="2" borderId="41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9" xfId="0" applyNumberFormat="1" applyFont="1" applyFill="1" applyBorder="1" applyAlignment="1" applyProtection="1">
      <alignment horizontal="center" vertical="center"/>
      <protection locked="0"/>
    </xf>
    <xf numFmtId="1" fontId="30" fillId="2" borderId="37" xfId="0" applyNumberFormat="1" applyFont="1" applyFill="1" applyBorder="1" applyAlignment="1" applyProtection="1">
      <alignment horizontal="center" vertical="center"/>
      <protection locked="0"/>
    </xf>
    <xf numFmtId="1" fontId="30" fillId="2" borderId="30" xfId="0" applyNumberFormat="1" applyFont="1" applyFill="1" applyBorder="1" applyAlignment="1" applyProtection="1">
      <alignment horizontal="center" vertical="center"/>
      <protection locked="0"/>
    </xf>
    <xf numFmtId="1" fontId="30" fillId="2" borderId="56" xfId="0" applyNumberFormat="1" applyFont="1" applyFill="1" applyBorder="1" applyAlignment="1" applyProtection="1">
      <alignment horizontal="center" vertical="center"/>
      <protection locked="0"/>
    </xf>
    <xf numFmtId="1" fontId="30" fillId="2" borderId="42" xfId="0" applyNumberFormat="1" applyFont="1" applyFill="1" applyBorder="1" applyAlignment="1" applyProtection="1">
      <alignment horizontal="center" vertical="center"/>
      <protection locked="0"/>
    </xf>
    <xf numFmtId="1" fontId="30" fillId="2" borderId="31" xfId="0" applyNumberFormat="1" applyFont="1" applyFill="1" applyBorder="1" applyAlignment="1" applyProtection="1">
      <alignment horizontal="center" vertical="center"/>
      <protection locked="0"/>
    </xf>
    <xf numFmtId="1" fontId="30" fillId="2" borderId="32" xfId="0" applyNumberFormat="1" applyFont="1" applyFill="1" applyBorder="1" applyAlignment="1" applyProtection="1">
      <alignment horizontal="center" vertical="center"/>
      <protection locked="0"/>
    </xf>
    <xf numFmtId="1" fontId="13" fillId="2" borderId="31" xfId="0" applyNumberFormat="1" applyFont="1" applyFill="1" applyBorder="1" applyAlignment="1" applyProtection="1">
      <alignment horizontal="center" vertical="center"/>
      <protection locked="0"/>
    </xf>
    <xf numFmtId="1" fontId="13" fillId="2" borderId="39" xfId="0" applyNumberFormat="1" applyFont="1" applyFill="1" applyBorder="1" applyAlignment="1" applyProtection="1">
      <alignment horizontal="center" vertical="center"/>
      <protection locked="0"/>
    </xf>
    <xf numFmtId="1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3" xfId="0" applyNumberFormat="1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1" fontId="28" fillId="2" borderId="3" xfId="0" applyNumberFormat="1" applyFont="1" applyFill="1" applyBorder="1" applyAlignment="1" applyProtection="1">
      <alignment horizontal="center"/>
      <protection locked="0"/>
    </xf>
    <xf numFmtId="1" fontId="28" fillId="2" borderId="34" xfId="0" applyNumberFormat="1" applyFont="1" applyFill="1" applyBorder="1" applyAlignment="1" applyProtection="1">
      <alignment horizontal="center"/>
      <protection locked="0"/>
    </xf>
    <xf numFmtId="1" fontId="30" fillId="2" borderId="18" xfId="0" applyNumberFormat="1" applyFont="1" applyFill="1" applyBorder="1" applyAlignment="1" applyProtection="1">
      <alignment horizontal="center" vertical="center"/>
      <protection locked="0"/>
    </xf>
    <xf numFmtId="1" fontId="30" fillId="2" borderId="27" xfId="0" applyNumberFormat="1" applyFont="1" applyFill="1" applyBorder="1" applyAlignment="1" applyProtection="1">
      <alignment horizontal="center" vertical="center"/>
      <protection locked="0"/>
    </xf>
    <xf numFmtId="1" fontId="30" fillId="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1" fontId="31" fillId="2" borderId="49" xfId="0" applyNumberFormat="1" applyFont="1" applyFill="1" applyBorder="1" applyAlignment="1" applyProtection="1">
      <alignment horizontal="center" vertical="center"/>
      <protection locked="0"/>
    </xf>
    <xf numFmtId="1" fontId="31" fillId="2" borderId="15" xfId="0" applyNumberFormat="1" applyFont="1" applyFill="1" applyBorder="1" applyAlignment="1" applyProtection="1">
      <alignment horizontal="center" vertical="center"/>
      <protection locked="0"/>
    </xf>
    <xf numFmtId="1" fontId="38" fillId="2" borderId="27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20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32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1" fontId="28" fillId="2" borderId="27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0" xfId="0" applyNumberFormat="1" applyFont="1" applyFill="1" applyBorder="1" applyAlignment="1" applyProtection="1">
      <alignment horizontal="center" vertical="center"/>
      <protection locked="0"/>
    </xf>
    <xf numFmtId="1" fontId="30" fillId="2" borderId="49" xfId="0" applyNumberFormat="1" applyFont="1" applyFill="1" applyBorder="1" applyAlignment="1" applyProtection="1">
      <alignment horizontal="center" vertical="center"/>
      <protection locked="0"/>
    </xf>
    <xf numFmtId="1" fontId="30" fillId="2" borderId="0" xfId="0" applyNumberFormat="1" applyFont="1" applyFill="1" applyBorder="1" applyAlignment="1" applyProtection="1">
      <alignment horizontal="center" vertical="center"/>
      <protection locked="0"/>
    </xf>
    <xf numFmtId="1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 wrapText="1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28" xfId="0" applyFont="1" applyFill="1" applyBorder="1" applyAlignment="1" applyProtection="1">
      <alignment horizontal="center" vertical="center" wrapText="1"/>
      <protection locked="0"/>
    </xf>
    <xf numFmtId="49" fontId="30" fillId="2" borderId="50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0" fillId="0" borderId="49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1" fontId="30" fillId="0" borderId="15" xfId="0" applyNumberFormat="1" applyFont="1" applyFill="1" applyBorder="1" applyAlignment="1" applyProtection="1">
      <alignment horizontal="center" vertical="center"/>
      <protection locked="0"/>
    </xf>
    <xf numFmtId="1" fontId="28" fillId="0" borderId="29" xfId="0" applyNumberFormat="1" applyFont="1" applyFill="1" applyBorder="1" applyAlignment="1" applyProtection="1">
      <alignment horizontal="center" vertical="center"/>
      <protection locked="0"/>
    </xf>
    <xf numFmtId="1" fontId="28" fillId="0" borderId="37" xfId="0" applyNumberFormat="1" applyFont="1" applyFill="1" applyBorder="1" applyAlignment="1" applyProtection="1">
      <alignment horizontal="center" vertical="center"/>
      <protection locked="0"/>
    </xf>
    <xf numFmtId="1" fontId="28" fillId="0" borderId="30" xfId="0" applyNumberFormat="1" applyFont="1" applyFill="1" applyBorder="1" applyAlignment="1" applyProtection="1">
      <alignment horizontal="center" vertical="center"/>
      <protection locked="0"/>
    </xf>
    <xf numFmtId="1" fontId="31" fillId="2" borderId="23" xfId="0" applyNumberFormat="1" applyFont="1" applyFill="1" applyBorder="1" applyAlignment="1" applyProtection="1">
      <alignment horizontal="center" vertical="center"/>
      <protection locked="0"/>
    </xf>
    <xf numFmtId="1" fontId="31" fillId="2" borderId="51" xfId="0" applyNumberFormat="1" applyFont="1" applyFill="1" applyBorder="1" applyAlignment="1" applyProtection="1">
      <alignment horizontal="center" vertical="center"/>
      <protection locked="0"/>
    </xf>
    <xf numFmtId="1" fontId="31" fillId="2" borderId="25" xfId="0" applyNumberFormat="1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center" wrapText="1"/>
      <protection locked="0"/>
    </xf>
    <xf numFmtId="0" fontId="22" fillId="2" borderId="37" xfId="0" applyFont="1" applyFill="1" applyBorder="1" applyAlignment="1" applyProtection="1">
      <alignment horizontal="center" wrapText="1"/>
      <protection locked="0"/>
    </xf>
    <xf numFmtId="0" fontId="22" fillId="2" borderId="30" xfId="0" applyFont="1" applyFill="1" applyBorder="1" applyAlignment="1" applyProtection="1">
      <alignment horizontal="center" wrapText="1"/>
      <protection locked="0"/>
    </xf>
    <xf numFmtId="1" fontId="32" fillId="2" borderId="66" xfId="0" applyNumberFormat="1" applyFont="1" applyFill="1" applyBorder="1" applyAlignment="1" applyProtection="1">
      <alignment horizontal="center" vertical="center"/>
      <protection locked="0"/>
    </xf>
    <xf numFmtId="1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52" fillId="2" borderId="3" xfId="0" applyFont="1" applyFill="1" applyBorder="1" applyAlignment="1" applyProtection="1">
      <alignment horizontal="center" vertical="center" wrapText="1"/>
      <protection locked="0"/>
    </xf>
    <xf numFmtId="0" fontId="52" fillId="2" borderId="34" xfId="0" applyFont="1" applyFill="1" applyBorder="1" applyAlignment="1" applyProtection="1">
      <alignment horizontal="center" vertical="center" wrapText="1"/>
      <protection locked="0"/>
    </xf>
    <xf numFmtId="0" fontId="52" fillId="2" borderId="28" xfId="0" applyFont="1" applyFill="1" applyBorder="1" applyAlignment="1" applyProtection="1">
      <alignment horizontal="center" vertical="center" wrapText="1"/>
      <protection locked="0"/>
    </xf>
    <xf numFmtId="0" fontId="40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46" xfId="0" applyFont="1" applyFill="1" applyBorder="1" applyAlignment="1" applyProtection="1">
      <alignment horizontal="center" vertical="center" wrapText="1"/>
      <protection locked="0"/>
    </xf>
    <xf numFmtId="1" fontId="32" fillId="2" borderId="23" xfId="0" applyNumberFormat="1" applyFont="1" applyFill="1" applyBorder="1" applyAlignment="1" applyProtection="1">
      <alignment horizontal="center" vertical="center"/>
      <protection locked="0"/>
    </xf>
    <xf numFmtId="1" fontId="32" fillId="2" borderId="51" xfId="0" applyNumberFormat="1" applyFont="1" applyFill="1" applyBorder="1" applyAlignment="1" applyProtection="1">
      <alignment horizontal="center" vertical="center"/>
      <protection locked="0"/>
    </xf>
    <xf numFmtId="1" fontId="32" fillId="2" borderId="25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1" fontId="46" fillId="2" borderId="2" xfId="0" applyNumberFormat="1" applyFont="1" applyFill="1" applyBorder="1" applyAlignment="1" applyProtection="1">
      <alignment horizontal="center" vertical="center"/>
      <protection locked="0"/>
    </xf>
    <xf numFmtId="49" fontId="28" fillId="0" borderId="34" xfId="0" applyNumberFormat="1" applyFont="1" applyFill="1" applyBorder="1" applyAlignment="1" applyProtection="1">
      <alignment horizontal="center" vertical="center"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2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3" xfId="0" applyNumberFormat="1" applyFont="1" applyFill="1" applyBorder="1" applyAlignment="1" applyProtection="1">
      <alignment horizontal="center"/>
      <protection locked="0"/>
    </xf>
    <xf numFmtId="1" fontId="31" fillId="0" borderId="34" xfId="0" applyNumberFormat="1" applyFont="1" applyFill="1" applyBorder="1" applyAlignment="1" applyProtection="1">
      <alignment horizontal="center"/>
      <protection locked="0"/>
    </xf>
    <xf numFmtId="1" fontId="46" fillId="2" borderId="3" xfId="0" applyNumberFormat="1" applyFont="1" applyFill="1" applyBorder="1" applyAlignment="1" applyProtection="1">
      <alignment horizontal="center"/>
      <protection locked="0"/>
    </xf>
    <xf numFmtId="1" fontId="46" fillId="2" borderId="34" xfId="0" applyNumberFormat="1" applyFont="1" applyFill="1" applyBorder="1" applyAlignment="1" applyProtection="1">
      <alignment horizontal="center"/>
      <protection locked="0"/>
    </xf>
    <xf numFmtId="1" fontId="46" fillId="2" borderId="28" xfId="0" applyNumberFormat="1" applyFont="1" applyFill="1" applyBorder="1" applyAlignment="1" applyProtection="1">
      <alignment horizontal="center"/>
      <protection locked="0"/>
    </xf>
    <xf numFmtId="49" fontId="2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3" xfId="0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28" xfId="0" applyFont="1" applyFill="1" applyBorder="1" applyAlignment="1" applyProtection="1">
      <alignment horizontal="center"/>
      <protection locked="0"/>
    </xf>
    <xf numFmtId="49" fontId="28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64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25" xfId="0" applyNumberFormat="1" applyFont="1" applyFill="1" applyBorder="1" applyAlignment="1" applyProtection="1">
      <alignment horizontal="left" vertical="center" wrapText="1"/>
      <protection locked="0"/>
    </xf>
    <xf numFmtId="1" fontId="30" fillId="2" borderId="39" xfId="0" applyNumberFormat="1" applyFont="1" applyFill="1" applyBorder="1" applyAlignment="1" applyProtection="1">
      <alignment horizontal="center" vertical="center"/>
      <protection locked="0"/>
    </xf>
    <xf numFmtId="49" fontId="3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0" borderId="28" xfId="0" applyNumberFormat="1" applyFont="1" applyFill="1" applyBorder="1" applyAlignment="1" applyProtection="1">
      <alignment horizontal="center" vertical="center"/>
      <protection locked="0"/>
    </xf>
    <xf numFmtId="1" fontId="32" fillId="0" borderId="37" xfId="0" applyNumberFormat="1" applyFont="1" applyFill="1" applyBorder="1" applyAlignment="1" applyProtection="1">
      <alignment horizontal="center" vertical="center"/>
      <protection locked="0"/>
    </xf>
    <xf numFmtId="1" fontId="38" fillId="0" borderId="31" xfId="0" applyNumberFormat="1" applyFont="1" applyFill="1" applyBorder="1" applyAlignment="1" applyProtection="1">
      <alignment horizontal="center" vertical="center"/>
      <protection locked="0"/>
    </xf>
    <xf numFmtId="1" fontId="38" fillId="0" borderId="32" xfId="0" applyNumberFormat="1" applyFont="1" applyFill="1" applyBorder="1" applyAlignment="1" applyProtection="1">
      <alignment horizontal="center" vertical="center"/>
      <protection locked="0"/>
    </xf>
    <xf numFmtId="1" fontId="32" fillId="0" borderId="18" xfId="0" applyNumberFormat="1" applyFont="1" applyFill="1" applyBorder="1" applyAlignment="1" applyProtection="1">
      <alignment horizontal="center" vertical="center"/>
      <protection locked="0"/>
    </xf>
    <xf numFmtId="1" fontId="46" fillId="0" borderId="29" xfId="0" applyNumberFormat="1" applyFont="1" applyFill="1" applyBorder="1" applyAlignment="1" applyProtection="1">
      <alignment horizontal="center" vertical="center"/>
      <protection locked="0"/>
    </xf>
    <xf numFmtId="1" fontId="46" fillId="0" borderId="37" xfId="0" applyNumberFormat="1" applyFont="1" applyFill="1" applyBorder="1" applyAlignment="1" applyProtection="1">
      <alignment horizontal="center" vertical="center"/>
      <protection locked="0"/>
    </xf>
    <xf numFmtId="1" fontId="46" fillId="0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31" xfId="0" applyNumberFormat="1" applyFont="1" applyFill="1" applyBorder="1" applyAlignment="1" applyProtection="1">
      <alignment horizontal="center" vertical="center"/>
      <protection locked="0"/>
    </xf>
    <xf numFmtId="1" fontId="13" fillId="0" borderId="39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1" fontId="32" fillId="0" borderId="27" xfId="0" applyNumberFormat="1" applyFont="1" applyFill="1" applyBorder="1" applyAlignment="1" applyProtection="1">
      <alignment horizontal="center" vertical="center"/>
      <protection locked="0"/>
    </xf>
    <xf numFmtId="1" fontId="32" fillId="0" borderId="1" xfId="0" applyNumberFormat="1" applyFont="1" applyFill="1" applyBorder="1" applyAlignment="1" applyProtection="1">
      <alignment horizontal="center" vertical="center"/>
      <protection locked="0"/>
    </xf>
    <xf numFmtId="1" fontId="32" fillId="0" borderId="20" xfId="0" applyNumberFormat="1" applyFont="1" applyFill="1" applyBorder="1" applyAlignment="1" applyProtection="1">
      <alignment horizontal="center" vertical="center"/>
      <protection locked="0"/>
    </xf>
    <xf numFmtId="1" fontId="30" fillId="0" borderId="31" xfId="0" applyNumberFormat="1" applyFont="1" applyFill="1" applyBorder="1" applyAlignment="1" applyProtection="1">
      <alignment horizontal="center" vertical="center"/>
      <protection locked="0"/>
    </xf>
    <xf numFmtId="1" fontId="30" fillId="0" borderId="39" xfId="0" applyNumberFormat="1" applyFont="1" applyFill="1" applyBorder="1" applyAlignment="1" applyProtection="1">
      <alignment horizontal="center" vertical="center"/>
      <protection locked="0"/>
    </xf>
    <xf numFmtId="1" fontId="46" fillId="0" borderId="27" xfId="0" applyNumberFormat="1" applyFont="1" applyFill="1" applyBorder="1" applyAlignment="1" applyProtection="1">
      <alignment horizontal="center" vertical="center"/>
      <protection locked="0"/>
    </xf>
    <xf numFmtId="1" fontId="46" fillId="0" borderId="20" xfId="0" applyNumberFormat="1" applyFont="1" applyFill="1" applyBorder="1" applyAlignment="1" applyProtection="1">
      <alignment horizontal="center" vertical="center"/>
      <protection locked="0"/>
    </xf>
    <xf numFmtId="49" fontId="31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46" fillId="0" borderId="18" xfId="0" applyNumberFormat="1" applyFont="1" applyFill="1" applyBorder="1" applyAlignment="1" applyProtection="1">
      <alignment horizontal="center" vertical="center"/>
      <protection locked="0"/>
    </xf>
    <xf numFmtId="1" fontId="46" fillId="0" borderId="1" xfId="0" applyNumberFormat="1" applyFont="1" applyFill="1" applyBorder="1" applyAlignment="1" applyProtection="1">
      <alignment horizontal="center" vertical="center"/>
      <protection locked="0"/>
    </xf>
    <xf numFmtId="49" fontId="28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27" xfId="0" applyNumberFormat="1" applyFont="1" applyFill="1" applyBorder="1" applyAlignment="1" applyProtection="1">
      <alignment horizontal="center" vertical="center"/>
      <protection locked="0"/>
    </xf>
    <xf numFmtId="0" fontId="39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2" borderId="20" xfId="0" applyNumberFormat="1" applyFont="1" applyFill="1" applyBorder="1" applyAlignment="1" applyProtection="1">
      <alignment horizontal="center" vertical="center"/>
      <protection locked="0"/>
    </xf>
    <xf numFmtId="1" fontId="31" fillId="2" borderId="27" xfId="0" applyNumberFormat="1" applyFont="1" applyFill="1" applyBorder="1" applyAlignment="1" applyProtection="1">
      <alignment horizontal="center" vertical="center"/>
      <protection locked="0"/>
    </xf>
    <xf numFmtId="1" fontId="31" fillId="2" borderId="20" xfId="0" applyNumberFormat="1" applyFont="1" applyFill="1" applyBorder="1" applyAlignment="1" applyProtection="1">
      <alignment horizontal="center" vertical="center"/>
      <protection locked="0"/>
    </xf>
    <xf numFmtId="1" fontId="32" fillId="2" borderId="18" xfId="0" applyNumberFormat="1" applyFont="1" applyFill="1" applyBorder="1" applyAlignment="1" applyProtection="1">
      <alignment horizontal="center" vertical="center"/>
      <protection locked="0"/>
    </xf>
    <xf numFmtId="1" fontId="28" fillId="2" borderId="49" xfId="0" applyNumberFormat="1" applyFont="1" applyFill="1" applyBorder="1" applyAlignment="1" applyProtection="1">
      <alignment horizontal="center" vertical="center"/>
      <protection locked="0"/>
    </xf>
    <xf numFmtId="1" fontId="28" fillId="2" borderId="0" xfId="0" applyNumberFormat="1" applyFont="1" applyFill="1" applyBorder="1" applyAlignment="1" applyProtection="1">
      <alignment horizontal="center" vertical="center"/>
      <protection locked="0"/>
    </xf>
    <xf numFmtId="1" fontId="28" fillId="2" borderId="15" xfId="0" applyNumberFormat="1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34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  <protection locked="0"/>
    </xf>
    <xf numFmtId="0" fontId="28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3" xfId="0" applyNumberFormat="1" applyFont="1" applyFill="1" applyBorder="1" applyAlignment="1" applyProtection="1">
      <alignment horizontal="center" vertical="center"/>
      <protection locked="0"/>
    </xf>
    <xf numFmtId="2" fontId="28" fillId="2" borderId="28" xfId="0" applyNumberFormat="1" applyFont="1" applyFill="1" applyBorder="1" applyAlignment="1" applyProtection="1">
      <alignment horizontal="center" vertical="center"/>
      <protection locked="0"/>
    </xf>
    <xf numFmtId="0" fontId="28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57" xfId="0" applyNumberFormat="1" applyFont="1" applyFill="1" applyBorder="1" applyAlignment="1" applyProtection="1">
      <alignment horizontal="center" vertical="center" wrapText="1"/>
      <protection locked="0"/>
    </xf>
    <xf numFmtId="1" fontId="38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20" xfId="0" applyNumberFormat="1" applyFont="1" applyFill="1" applyBorder="1" applyAlignment="1" applyProtection="1">
      <alignment horizontal="center" vertical="center"/>
      <protection locked="0"/>
    </xf>
    <xf numFmtId="49" fontId="3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3" xfId="0" applyNumberFormat="1" applyFont="1" applyFill="1" applyBorder="1" applyAlignment="1" applyProtection="1">
      <alignment horizontal="center" vertical="center"/>
      <protection locked="0"/>
    </xf>
    <xf numFmtId="49" fontId="28" fillId="2" borderId="17" xfId="0" applyNumberFormat="1" applyFont="1" applyFill="1" applyBorder="1" applyAlignment="1" applyProtection="1">
      <alignment horizontal="left" wrapText="1"/>
      <protection locked="0"/>
    </xf>
    <xf numFmtId="49" fontId="28" fillId="2" borderId="18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2" fontId="28" fillId="2" borderId="3" xfId="0" applyNumberFormat="1" applyFont="1" applyFill="1" applyBorder="1" applyAlignment="1" applyProtection="1">
      <alignment horizontal="center" vertical="center"/>
      <protection locked="0"/>
    </xf>
    <xf numFmtId="2" fontId="28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34" xfId="0" applyFont="1" applyFill="1" applyBorder="1" applyAlignment="1" applyProtection="1">
      <alignment horizontal="center" vertical="center"/>
      <protection locked="0"/>
    </xf>
    <xf numFmtId="1" fontId="32" fillId="2" borderId="58" xfId="0" applyNumberFormat="1" applyFont="1" applyFill="1" applyBorder="1" applyAlignment="1" applyProtection="1">
      <alignment horizontal="center" vertical="center"/>
      <protection locked="0"/>
    </xf>
    <xf numFmtId="0" fontId="28" fillId="2" borderId="28" xfId="0" applyFont="1" applyFill="1" applyBorder="1" applyAlignment="1" applyProtection="1">
      <alignment horizontal="center" vertical="center"/>
      <protection locked="0"/>
    </xf>
    <xf numFmtId="49" fontId="28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27" xfId="0" applyNumberFormat="1" applyFont="1" applyFill="1" applyBorder="1" applyAlignment="1" applyProtection="1">
      <alignment horizontal="center" vertical="center"/>
      <protection locked="0"/>
    </xf>
    <xf numFmtId="1" fontId="42" fillId="2" borderId="27" xfId="0" applyNumberFormat="1" applyFont="1" applyFill="1" applyBorder="1" applyAlignment="1" applyProtection="1">
      <alignment horizontal="center" vertical="center"/>
      <protection locked="0"/>
    </xf>
    <xf numFmtId="0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31" fillId="2" borderId="18" xfId="0" applyNumberFormat="1" applyFont="1" applyFill="1" applyBorder="1" applyAlignment="1" applyProtection="1">
      <alignment horizontal="center" vertical="center"/>
      <protection locked="0"/>
    </xf>
    <xf numFmtId="1" fontId="31" fillId="2" borderId="0" xfId="0" applyNumberFormat="1" applyFont="1" applyFill="1" applyBorder="1" applyAlignment="1" applyProtection="1">
      <alignment horizontal="center" vertical="center"/>
      <protection locked="0"/>
    </xf>
    <xf numFmtId="1" fontId="31" fillId="2" borderId="1" xfId="0" applyNumberFormat="1" applyFont="1" applyFill="1" applyBorder="1" applyAlignment="1" applyProtection="1">
      <alignment horizontal="center" vertical="center"/>
      <protection locked="0"/>
    </xf>
    <xf numFmtId="164" fontId="31" fillId="2" borderId="3" xfId="0" applyNumberFormat="1" applyFont="1" applyFill="1" applyBorder="1" applyAlignment="1" applyProtection="1">
      <alignment horizontal="center" vertical="center"/>
      <protection locked="0"/>
    </xf>
    <xf numFmtId="164" fontId="31" fillId="2" borderId="34" xfId="0" applyNumberFormat="1" applyFont="1" applyFill="1" applyBorder="1" applyAlignment="1" applyProtection="1">
      <alignment horizontal="center" vertical="center"/>
      <protection locked="0"/>
    </xf>
    <xf numFmtId="164" fontId="31" fillId="2" borderId="28" xfId="0" applyNumberFormat="1" applyFont="1" applyFill="1" applyBorder="1" applyAlignment="1" applyProtection="1">
      <alignment horizontal="center" vertical="center"/>
      <protection locked="0"/>
    </xf>
    <xf numFmtId="1" fontId="30" fillId="2" borderId="66" xfId="0" applyNumberFormat="1" applyFont="1" applyFill="1" applyBorder="1" applyAlignment="1" applyProtection="1">
      <alignment horizontal="center" vertical="center"/>
      <protection locked="0"/>
    </xf>
    <xf numFmtId="1" fontId="28" fillId="2" borderId="66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18" xfId="0" applyNumberFormat="1" applyFont="1" applyFill="1" applyBorder="1" applyAlignment="1" applyProtection="1">
      <alignment horizontal="center" vertical="center"/>
      <protection locked="0"/>
    </xf>
    <xf numFmtId="49" fontId="30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30" xfId="0" applyNumberFormat="1" applyFont="1" applyFill="1" applyBorder="1" applyAlignment="1" applyProtection="1">
      <alignment horizontal="left" vertical="center" wrapText="1"/>
      <protection locked="0"/>
    </xf>
    <xf numFmtId="1" fontId="38" fillId="0" borderId="3" xfId="0" applyNumberFormat="1" applyFont="1" applyFill="1" applyBorder="1" applyAlignment="1" applyProtection="1">
      <alignment horizontal="center" vertical="center"/>
      <protection locked="0"/>
    </xf>
    <xf numFmtId="1" fontId="38" fillId="0" borderId="34" xfId="0" applyNumberFormat="1" applyFont="1" applyFill="1" applyBorder="1" applyAlignment="1" applyProtection="1">
      <alignment horizontal="center" vertical="center"/>
      <protection locked="0"/>
    </xf>
    <xf numFmtId="1" fontId="38" fillId="0" borderId="28" xfId="0" applyNumberFormat="1" applyFont="1" applyFill="1" applyBorder="1" applyAlignment="1" applyProtection="1">
      <alignment horizontal="center" vertical="center"/>
      <protection locked="0"/>
    </xf>
    <xf numFmtId="1" fontId="46" fillId="2" borderId="37" xfId="0" applyNumberFormat="1" applyFont="1" applyFill="1" applyBorder="1" applyAlignment="1" applyProtection="1">
      <alignment horizontal="center" vertical="center"/>
      <protection locked="0"/>
    </xf>
    <xf numFmtId="1" fontId="28" fillId="2" borderId="28" xfId="0" applyNumberFormat="1" applyFont="1" applyFill="1" applyBorder="1" applyAlignment="1" applyProtection="1">
      <alignment horizontal="center"/>
      <protection locked="0"/>
    </xf>
    <xf numFmtId="49" fontId="3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center" vertical="center" textRotation="90" wrapText="1"/>
      <protection locked="0"/>
    </xf>
    <xf numFmtId="0" fontId="30" fillId="0" borderId="45" xfId="0" applyFont="1" applyFill="1" applyBorder="1" applyAlignment="1" applyProtection="1">
      <alignment horizontal="center" vertical="center" textRotation="90" wrapText="1"/>
      <protection locked="0"/>
    </xf>
    <xf numFmtId="0" fontId="30" fillId="0" borderId="8" xfId="0" applyFont="1" applyFill="1" applyBorder="1" applyAlignment="1" applyProtection="1">
      <alignment horizontal="center" vertical="center" textRotation="90" wrapText="1"/>
      <protection locked="0"/>
    </xf>
    <xf numFmtId="0" fontId="30" fillId="0" borderId="49" xfId="0" applyFont="1" applyFill="1" applyBorder="1" applyAlignment="1" applyProtection="1">
      <alignment horizontal="center" vertical="center" textRotation="90" wrapText="1"/>
      <protection locked="0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5" xfId="0" applyFont="1" applyFill="1" applyBorder="1" applyAlignment="1" applyProtection="1">
      <alignment horizontal="center" vertical="center" textRotation="90" wrapText="1"/>
      <protection locked="0"/>
    </xf>
    <xf numFmtId="1" fontId="31" fillId="0" borderId="27" xfId="0" applyNumberFormat="1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27" xfId="0" applyNumberFormat="1" applyFont="1" applyFill="1" applyBorder="1" applyAlignment="1" applyProtection="1">
      <alignment horizontal="center" vertical="center"/>
      <protection locked="0"/>
    </xf>
    <xf numFmtId="0" fontId="32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2" borderId="20" xfId="0" applyNumberFormat="1" applyFont="1" applyFill="1" applyBorder="1" applyAlignment="1" applyProtection="1">
      <alignment horizontal="center" vertical="center"/>
      <protection locked="0"/>
    </xf>
    <xf numFmtId="49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8" fillId="0" borderId="41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1" fontId="38" fillId="0" borderId="3" xfId="0" applyNumberFormat="1" applyFont="1" applyFill="1" applyBorder="1" applyAlignment="1" applyProtection="1">
      <alignment horizontal="center" wrapText="1"/>
      <protection locked="0"/>
    </xf>
    <xf numFmtId="0" fontId="38" fillId="0" borderId="34" xfId="0" applyFont="1" applyFill="1" applyBorder="1" applyAlignment="1" applyProtection="1">
      <alignment horizontal="center" wrapText="1"/>
      <protection locked="0"/>
    </xf>
    <xf numFmtId="0" fontId="38" fillId="0" borderId="28" xfId="0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44" xfId="0" applyFont="1" applyFill="1" applyBorder="1" applyAlignment="1" applyProtection="1">
      <alignment horizontal="center" vertical="center" textRotation="90" wrapText="1"/>
      <protection locked="0"/>
    </xf>
    <xf numFmtId="0" fontId="30" fillId="0" borderId="48" xfId="0" applyFont="1" applyFill="1" applyBorder="1" applyAlignment="1" applyProtection="1">
      <alignment horizontal="center" vertical="center" textRotation="90" wrapText="1"/>
      <protection locked="0"/>
    </xf>
    <xf numFmtId="0" fontId="30" fillId="0" borderId="42" xfId="0" applyFont="1" applyFill="1" applyBorder="1" applyAlignment="1" applyProtection="1">
      <alignment horizontal="center" vertical="center" textRotation="90" wrapText="1"/>
      <protection locked="0"/>
    </xf>
    <xf numFmtId="0" fontId="30" fillId="0" borderId="4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2" xfId="0" applyNumberFormat="1" applyFont="1" applyFill="1" applyBorder="1" applyAlignment="1" applyProtection="1">
      <alignment horizontal="center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1" fontId="42" fillId="0" borderId="31" xfId="0" applyNumberFormat="1" applyFont="1" applyFill="1" applyBorder="1" applyAlignment="1" applyProtection="1">
      <alignment horizontal="center" vertical="center"/>
      <protection locked="0"/>
    </xf>
    <xf numFmtId="0" fontId="42" fillId="0" borderId="39" xfId="0" applyNumberFormat="1" applyFont="1" applyFill="1" applyBorder="1" applyAlignment="1" applyProtection="1">
      <alignment horizontal="center" vertical="center"/>
      <protection locked="0"/>
    </xf>
    <xf numFmtId="0" fontId="42" fillId="0" borderId="32" xfId="0" applyNumberFormat="1" applyFont="1" applyFill="1" applyBorder="1" applyAlignment="1" applyProtection="1">
      <alignment horizontal="center" vertical="center"/>
      <protection locked="0"/>
    </xf>
    <xf numFmtId="1" fontId="42" fillId="0" borderId="47" xfId="0" applyNumberFormat="1" applyFont="1" applyFill="1" applyBorder="1" applyAlignment="1" applyProtection="1">
      <alignment horizontal="center" vertical="center"/>
      <protection locked="0"/>
    </xf>
    <xf numFmtId="1" fontId="42" fillId="0" borderId="8" xfId="0" applyNumberFormat="1" applyFont="1" applyFill="1" applyBorder="1" applyAlignment="1" applyProtection="1">
      <alignment horizontal="center" vertical="center"/>
      <protection locked="0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" fontId="13" fillId="0" borderId="39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top"/>
      <protection locked="0"/>
    </xf>
    <xf numFmtId="0" fontId="15" fillId="0" borderId="31" xfId="0" applyFont="1" applyFill="1" applyBorder="1" applyAlignment="1" applyProtection="1">
      <alignment horizontal="center" vertical="top"/>
      <protection locked="0"/>
    </xf>
    <xf numFmtId="0" fontId="15" fillId="0" borderId="39" xfId="0" applyFont="1" applyFill="1" applyBorder="1" applyAlignment="1" applyProtection="1">
      <alignment horizontal="center" vertical="top"/>
      <protection locked="0"/>
    </xf>
    <xf numFmtId="0" fontId="15" fillId="0" borderId="32" xfId="0" applyFont="1" applyFill="1" applyBorder="1" applyAlignment="1" applyProtection="1">
      <alignment horizontal="center" vertical="top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top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center"/>
      <protection locked="0"/>
    </xf>
    <xf numFmtId="0" fontId="14" fillId="0" borderId="47" xfId="0" applyFont="1" applyFill="1" applyBorder="1" applyAlignment="1" applyProtection="1">
      <alignment horizontal="center" vertical="center" textRotation="90" wrapText="1"/>
      <protection locked="0"/>
    </xf>
    <xf numFmtId="0" fontId="14" fillId="0" borderId="45" xfId="0" applyFont="1" applyFill="1" applyBorder="1" applyAlignment="1" applyProtection="1">
      <alignment horizontal="center" vertical="center" textRotation="90" wrapText="1"/>
      <protection locked="0"/>
    </xf>
    <xf numFmtId="0" fontId="14" fillId="0" borderId="8" xfId="0" applyFont="1" applyFill="1" applyBorder="1" applyAlignment="1" applyProtection="1">
      <alignment horizontal="center" vertical="center" textRotation="90" wrapText="1"/>
      <protection locked="0"/>
    </xf>
    <xf numFmtId="0" fontId="14" fillId="0" borderId="27" xfId="0" applyFont="1" applyFill="1" applyBorder="1" applyAlignment="1" applyProtection="1">
      <alignment horizontal="center" vertical="center" textRotation="90" wrapText="1"/>
      <protection locked="0"/>
    </xf>
    <xf numFmtId="0" fontId="14" fillId="0" borderId="1" xfId="0" applyFont="1" applyFill="1" applyBorder="1" applyAlignment="1" applyProtection="1">
      <alignment horizontal="center" vertical="center" textRotation="90" wrapText="1"/>
      <protection locked="0"/>
    </xf>
    <xf numFmtId="0" fontId="14" fillId="0" borderId="20" xfId="0" applyFont="1" applyFill="1" applyBorder="1" applyAlignment="1" applyProtection="1">
      <alignment horizontal="center" vertical="center" textRotation="90" wrapText="1"/>
      <protection locked="0"/>
    </xf>
    <xf numFmtId="0" fontId="14" fillId="0" borderId="44" xfId="0" applyFont="1" applyFill="1" applyBorder="1" applyAlignment="1" applyProtection="1">
      <alignment horizontal="center" vertical="center" textRotation="90" wrapText="1"/>
      <protection locked="0"/>
    </xf>
    <xf numFmtId="0" fontId="14" fillId="0" borderId="5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1" fontId="46" fillId="2" borderId="27" xfId="0" applyNumberFormat="1" applyFont="1" applyFill="1" applyBorder="1" applyAlignment="1" applyProtection="1">
      <alignment horizontal="center" vertical="center"/>
      <protection locked="0"/>
    </xf>
    <xf numFmtId="1" fontId="46" fillId="2" borderId="1" xfId="0" applyNumberFormat="1" applyFont="1" applyFill="1" applyBorder="1" applyAlignment="1" applyProtection="1">
      <alignment horizontal="center" vertical="center"/>
      <protection locked="0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49" fontId="28" fillId="0" borderId="4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textRotation="90" wrapText="1"/>
      <protection locked="0"/>
    </xf>
    <xf numFmtId="0" fontId="14" fillId="0" borderId="2" xfId="0" applyFont="1" applyFill="1" applyBorder="1" applyAlignment="1" applyProtection="1">
      <alignment horizontal="center" vertical="center" textRotation="90" wrapText="1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textRotation="90"/>
      <protection locked="0"/>
    </xf>
    <xf numFmtId="0" fontId="14" fillId="0" borderId="17" xfId="0" applyFont="1" applyFill="1" applyBorder="1" applyAlignment="1" applyProtection="1">
      <alignment horizontal="center" vertical="center" textRotation="90"/>
      <protection locked="0"/>
    </xf>
    <xf numFmtId="1" fontId="31" fillId="0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30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49" fontId="30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/>
      <protection locked="0"/>
    </xf>
    <xf numFmtId="0" fontId="28" fillId="2" borderId="34" xfId="0" applyFont="1" applyFill="1" applyBorder="1" applyAlignment="1" applyProtection="1">
      <alignment horizontal="left" vertical="center"/>
      <protection locked="0"/>
    </xf>
    <xf numFmtId="0" fontId="28" fillId="2" borderId="28" xfId="0" applyFont="1" applyFill="1" applyBorder="1" applyAlignment="1" applyProtection="1">
      <alignment horizontal="left" vertical="center"/>
      <protection locked="0"/>
    </xf>
    <xf numFmtId="49" fontId="30" fillId="2" borderId="31" xfId="0" applyNumberFormat="1" applyFont="1" applyFill="1" applyBorder="1" applyAlignment="1" applyProtection="1">
      <alignment vertical="center" wrapText="1"/>
      <protection locked="0"/>
    </xf>
    <xf numFmtId="49" fontId="30" fillId="2" borderId="39" xfId="0" applyNumberFormat="1" applyFont="1" applyFill="1" applyBorder="1" applyAlignment="1" applyProtection="1">
      <alignment vertical="center" wrapText="1"/>
      <protection locked="0"/>
    </xf>
    <xf numFmtId="49" fontId="30" fillId="2" borderId="32" xfId="0" applyNumberFormat="1" applyFont="1" applyFill="1" applyBorder="1" applyAlignment="1" applyProtection="1">
      <alignment vertical="center" wrapText="1"/>
      <protection locked="0"/>
    </xf>
    <xf numFmtId="49" fontId="3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30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32" fillId="2" borderId="3" xfId="0" applyNumberFormat="1" applyFont="1" applyFill="1" applyBorder="1" applyAlignment="1" applyProtection="1">
      <alignment horizontal="center"/>
      <protection locked="0"/>
    </xf>
    <xf numFmtId="1" fontId="32" fillId="2" borderId="34" xfId="0" applyNumberFormat="1" applyFont="1" applyFill="1" applyBorder="1" applyAlignment="1" applyProtection="1">
      <alignment horizont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4" xfId="0" applyNumberFormat="1" applyFont="1" applyFill="1" applyBorder="1" applyAlignment="1" applyProtection="1">
      <alignment horizontal="center" vertical="center"/>
      <protection locked="0"/>
    </xf>
    <xf numFmtId="1" fontId="38" fillId="2" borderId="28" xfId="0" applyNumberFormat="1" applyFont="1" applyFill="1" applyBorder="1" applyAlignment="1" applyProtection="1">
      <alignment horizontal="center" vertical="center"/>
      <protection locked="0"/>
    </xf>
    <xf numFmtId="1" fontId="30" fillId="0" borderId="3" xfId="0" applyNumberFormat="1" applyFont="1" applyFill="1" applyBorder="1" applyAlignment="1" applyProtection="1">
      <alignment horizontal="center"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49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31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31" fillId="2" borderId="66" xfId="0" applyNumberFormat="1" applyFont="1" applyFill="1" applyBorder="1" applyAlignment="1" applyProtection="1">
      <alignment horizontal="center" vertical="center"/>
      <protection locked="0"/>
    </xf>
    <xf numFmtId="1" fontId="14" fillId="2" borderId="49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39" fillId="2" borderId="29" xfId="0" applyNumberFormat="1" applyFont="1" applyFill="1" applyBorder="1" applyAlignment="1" applyProtection="1">
      <alignment horizontal="center" vertical="center"/>
      <protection locked="0"/>
    </xf>
    <xf numFmtId="1" fontId="39" fillId="2" borderId="37" xfId="0" applyNumberFormat="1" applyFont="1" applyFill="1" applyBorder="1" applyAlignment="1" applyProtection="1">
      <alignment horizontal="center" vertical="center"/>
      <protection locked="0"/>
    </xf>
    <xf numFmtId="1" fontId="39" fillId="2" borderId="30" xfId="0" applyNumberFormat="1" applyFont="1" applyFill="1" applyBorder="1" applyAlignment="1" applyProtection="1">
      <alignment horizontal="center" vertical="center"/>
      <protection locked="0"/>
    </xf>
    <xf numFmtId="49" fontId="30" fillId="2" borderId="31" xfId="0" applyNumberFormat="1" applyFont="1" applyFill="1" applyBorder="1" applyAlignment="1" applyProtection="1">
      <alignment horizontal="center" vertical="center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2" borderId="51" xfId="0" applyNumberFormat="1" applyFont="1" applyFill="1" applyBorder="1" applyAlignment="1" applyProtection="1">
      <alignment horizontal="center" vertical="center"/>
      <protection locked="0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28" fillId="2" borderId="23" xfId="0" applyNumberFormat="1" applyFont="1" applyFill="1" applyBorder="1" applyAlignment="1" applyProtection="1">
      <alignment horizontal="center" vertical="center"/>
      <protection locked="0"/>
    </xf>
    <xf numFmtId="1" fontId="28" fillId="2" borderId="51" xfId="0" applyNumberFormat="1" applyFont="1" applyFill="1" applyBorder="1" applyAlignment="1" applyProtection="1">
      <alignment horizontal="center" vertical="center"/>
      <protection locked="0"/>
    </xf>
    <xf numFmtId="1" fontId="28" fillId="2" borderId="25" xfId="0" applyNumberFormat="1" applyFont="1" applyFill="1" applyBorder="1" applyAlignment="1" applyProtection="1">
      <alignment horizontal="center" vertical="center"/>
      <protection locked="0"/>
    </xf>
    <xf numFmtId="0" fontId="47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5" fillId="2" borderId="3" xfId="0" applyFont="1" applyFill="1" applyBorder="1" applyAlignment="1" applyProtection="1">
      <alignment horizontal="center" vertical="center" wrapText="1"/>
      <protection locked="0"/>
    </xf>
    <xf numFmtId="0" fontId="45" fillId="2" borderId="34" xfId="0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2" fillId="2" borderId="49" xfId="0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alignment horizontal="center" wrapText="1"/>
      <protection locked="0"/>
    </xf>
    <xf numFmtId="0" fontId="22" fillId="2" borderId="15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  <protection locked="0"/>
    </xf>
  </cellXfs>
  <cellStyles count="3">
    <cellStyle name="мой стиль" xfId="1"/>
    <cellStyle name="Обычный" xfId="0" builtinId="0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E715"/>
  <sheetViews>
    <sheetView tabSelected="1" view="pageBreakPreview" topLeftCell="A186" zoomScale="28" zoomScaleNormal="30" zoomScaleSheetLayoutView="28" zoomScalePageLayoutView="30" workbookViewId="0">
      <selection activeCell="T206" sqref="T206:AJ206"/>
    </sheetView>
  </sheetViews>
  <sheetFormatPr defaultColWidth="8.88671875" defaultRowHeight="39.6" x14ac:dyDescent="0.65"/>
  <cols>
    <col min="1" max="1" width="23.33203125" style="2" customWidth="1"/>
    <col min="2" max="34" width="5.33203125" style="20" customWidth="1"/>
    <col min="35" max="35" width="3.88671875" style="21" customWidth="1"/>
    <col min="36" max="36" width="11" style="21" customWidth="1"/>
    <col min="37" max="37" width="6.33203125" style="21" customWidth="1"/>
    <col min="38" max="38" width="5.33203125" style="21" customWidth="1"/>
    <col min="39" max="39" width="8.88671875" style="21" customWidth="1"/>
    <col min="40" max="41" width="5.33203125" style="20" customWidth="1"/>
    <col min="42" max="42" width="7.109375" style="20" customWidth="1"/>
    <col min="43" max="44" width="5.33203125" style="20" customWidth="1"/>
    <col min="45" max="45" width="7.109375" style="20" customWidth="1"/>
    <col min="46" max="50" width="5.33203125" style="20" customWidth="1"/>
    <col min="51" max="51" width="7.5546875" style="20" customWidth="1"/>
    <col min="52" max="56" width="5.33203125" style="20" customWidth="1"/>
    <col min="57" max="57" width="6.5546875" style="20" customWidth="1"/>
    <col min="58" max="59" width="5.33203125" style="20" customWidth="1"/>
    <col min="60" max="60" width="3.88671875" style="20" customWidth="1"/>
    <col min="61" max="61" width="5.33203125" style="20" customWidth="1"/>
    <col min="62" max="62" width="6" style="20" customWidth="1"/>
    <col min="63" max="64" width="5.33203125" style="20" customWidth="1"/>
    <col min="65" max="65" width="7.5546875" style="20" customWidth="1"/>
    <col min="66" max="69" width="5.33203125" style="20" customWidth="1"/>
    <col min="70" max="70" width="7.5546875" style="20" customWidth="1"/>
    <col min="71" max="72" width="5.33203125" style="20" customWidth="1"/>
    <col min="73" max="73" width="8.109375" style="20" customWidth="1"/>
    <col min="74" max="77" width="5.33203125" style="20" customWidth="1"/>
    <col min="78" max="78" width="9.5546875" style="20" customWidth="1"/>
    <col min="79" max="85" width="5.33203125" style="20" customWidth="1"/>
    <col min="86" max="86" width="11.109375" style="20" customWidth="1"/>
    <col min="87" max="88" width="5.33203125" style="20" customWidth="1"/>
    <col min="89" max="89" width="7" style="20" customWidth="1"/>
    <col min="90" max="93" width="5.33203125" style="20" customWidth="1"/>
    <col min="94" max="94" width="6" style="20" customWidth="1"/>
    <col min="95" max="96" width="5.33203125" style="20" customWidth="1"/>
    <col min="97" max="97" width="7.5546875" style="20" customWidth="1"/>
    <col min="98" max="101" width="5.33203125" style="20" customWidth="1"/>
    <col min="102" max="102" width="11.33203125" style="20" customWidth="1"/>
    <col min="103" max="104" width="5.33203125" style="20" customWidth="1"/>
    <col min="105" max="105" width="8.109375" style="20" customWidth="1"/>
    <col min="106" max="109" width="5.33203125" style="20" customWidth="1"/>
    <col min="110" max="110" width="11" style="20" customWidth="1"/>
    <col min="111" max="117" width="5.33203125" style="20" customWidth="1"/>
    <col min="118" max="118" width="6.44140625" style="20" customWidth="1"/>
    <col min="119" max="121" width="5.33203125" style="20" customWidth="1"/>
    <col min="122" max="122" width="1.44140625" style="20" customWidth="1"/>
    <col min="123" max="123" width="2.44140625" style="20" hidden="1" customWidth="1"/>
    <col min="124" max="124" width="5.33203125" style="20" hidden="1" customWidth="1"/>
    <col min="125" max="125" width="18.44140625" style="20" customWidth="1"/>
    <col min="126" max="128" width="5.33203125" style="20" customWidth="1"/>
    <col min="129" max="129" width="26.5546875" style="20" customWidth="1"/>
    <col min="130" max="130" width="18.44140625" style="20" bestFit="1" customWidth="1"/>
    <col min="131" max="131" width="17.88671875" style="20" bestFit="1" customWidth="1"/>
    <col min="132" max="132" width="13.109375" style="20" customWidth="1"/>
    <col min="133" max="133" width="17.44140625" style="20" bestFit="1" customWidth="1"/>
    <col min="134" max="134" width="13.5546875" style="20" bestFit="1" customWidth="1"/>
    <col min="135" max="135" width="11.33203125" style="20" bestFit="1" customWidth="1"/>
    <col min="136" max="136" width="10.109375" style="20" bestFit="1" customWidth="1"/>
    <col min="137" max="16384" width="8.88671875" style="20"/>
  </cols>
  <sheetData>
    <row r="1" spans="1:147" s="1" customFormat="1" ht="58.2" customHeight="1" x14ac:dyDescent="0.9">
      <c r="B1" s="70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3"/>
      <c r="X1" s="3"/>
      <c r="Y1" s="4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U1" s="115"/>
      <c r="AW1" s="115"/>
      <c r="AX1" s="115" t="s">
        <v>0</v>
      </c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</row>
    <row r="2" spans="1:147" s="1" customFormat="1" ht="72.75" customHeight="1" x14ac:dyDescent="0.95">
      <c r="B2" s="70" t="s">
        <v>233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3"/>
      <c r="X2" s="3"/>
      <c r="Y2" s="4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G2" s="76" t="s">
        <v>349</v>
      </c>
      <c r="BH2" s="76"/>
      <c r="BI2" s="76"/>
      <c r="BJ2" s="76"/>
      <c r="BK2" s="76"/>
      <c r="BL2" s="76"/>
      <c r="BM2" s="70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</row>
    <row r="3" spans="1:147" s="4" customFormat="1" ht="44.4" customHeight="1" x14ac:dyDescent="0.95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3"/>
      <c r="X3" s="3"/>
      <c r="AI3" s="5"/>
      <c r="AJ3" s="5"/>
      <c r="AK3" s="5"/>
      <c r="AL3" s="5"/>
      <c r="AM3" s="5"/>
      <c r="BB3" s="116" t="s">
        <v>350</v>
      </c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DY3" s="6"/>
    </row>
    <row r="4" spans="1:147" s="4" customFormat="1" ht="59.4" x14ac:dyDescent="1.05"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3"/>
      <c r="X4" s="3"/>
      <c r="AI4" s="8"/>
      <c r="AJ4" s="8"/>
      <c r="AK4" s="8"/>
      <c r="AL4" s="8"/>
      <c r="AM4" s="117" t="s">
        <v>153</v>
      </c>
      <c r="AN4" s="117"/>
      <c r="AO4" s="117"/>
      <c r="AP4" s="118"/>
      <c r="AQ4" s="119"/>
      <c r="AR4" s="118"/>
      <c r="AS4" s="118"/>
      <c r="AT4" s="118"/>
      <c r="AU4" s="118"/>
      <c r="AV4" s="120"/>
      <c r="AW4" s="121"/>
      <c r="AX4" s="561" t="s">
        <v>407</v>
      </c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102"/>
      <c r="CI4" s="102"/>
      <c r="CJ4" s="102"/>
      <c r="CK4" s="102"/>
      <c r="CL4" s="102"/>
      <c r="CM4" s="102"/>
      <c r="CN4" s="102"/>
      <c r="CO4" s="102"/>
      <c r="CY4" s="122" t="s">
        <v>151</v>
      </c>
      <c r="CZ4" s="12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</row>
    <row r="5" spans="1:147" s="4" customFormat="1" ht="59.4" x14ac:dyDescent="1.05">
      <c r="B5" s="71"/>
      <c r="C5" s="71"/>
      <c r="D5" s="71"/>
      <c r="E5" s="71"/>
      <c r="F5" s="71"/>
      <c r="G5" s="71"/>
      <c r="H5" s="71"/>
      <c r="I5" s="71"/>
      <c r="J5" s="71"/>
      <c r="K5" s="71"/>
      <c r="L5" s="151"/>
      <c r="M5" s="153"/>
      <c r="N5" s="153"/>
      <c r="O5" s="104"/>
      <c r="P5" s="104" t="s">
        <v>348</v>
      </c>
      <c r="Q5" s="104"/>
      <c r="R5" s="104"/>
      <c r="S5" s="104"/>
      <c r="T5" s="104"/>
      <c r="U5" s="104"/>
      <c r="V5" s="104"/>
      <c r="W5" s="3"/>
      <c r="X5" s="3"/>
      <c r="AH5" s="7"/>
      <c r="AI5" s="8"/>
      <c r="AJ5" s="8"/>
      <c r="AK5" s="8"/>
      <c r="AL5" s="8"/>
      <c r="AM5" s="8"/>
      <c r="AN5" s="7"/>
      <c r="AO5" s="7"/>
      <c r="AP5" s="74"/>
      <c r="AQ5" s="74"/>
      <c r="AR5" s="74"/>
      <c r="AS5" s="74"/>
      <c r="AT5" s="74"/>
      <c r="AU5" s="74"/>
      <c r="AV5" s="74"/>
      <c r="AW5" s="74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74"/>
      <c r="CI5" s="74"/>
      <c r="CJ5" s="74"/>
      <c r="CK5" s="74"/>
      <c r="CL5" s="74"/>
      <c r="CM5" s="74"/>
      <c r="CN5" s="74"/>
      <c r="CO5" s="74"/>
      <c r="CY5" s="123" t="s">
        <v>250</v>
      </c>
      <c r="CZ5" s="12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</row>
    <row r="6" spans="1:147" s="4" customFormat="1" ht="48.6" customHeight="1" x14ac:dyDescent="1.05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6"/>
      <c r="N6" s="256"/>
      <c r="O6" s="111"/>
      <c r="P6" s="111"/>
      <c r="Q6" s="111"/>
      <c r="R6" s="111"/>
      <c r="S6" s="111"/>
      <c r="T6" s="111"/>
      <c r="U6" s="111"/>
      <c r="V6" s="111"/>
      <c r="W6" s="11"/>
      <c r="X6" s="11"/>
      <c r="Y6" s="12"/>
      <c r="AH6" s="72"/>
      <c r="AI6" s="9"/>
      <c r="AJ6" s="9"/>
      <c r="AK6" s="14"/>
      <c r="AL6" s="14"/>
      <c r="AM6" s="14"/>
      <c r="AN6" s="7"/>
      <c r="AO6" s="7"/>
      <c r="AP6" s="7"/>
      <c r="AQ6" s="7"/>
      <c r="AR6" s="7"/>
      <c r="AS6" s="7"/>
      <c r="AT6" s="7"/>
      <c r="AU6" s="7"/>
      <c r="AV6" s="7"/>
      <c r="AW6" s="33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102"/>
      <c r="CI6" s="102"/>
      <c r="CJ6" s="102"/>
      <c r="CK6" s="102"/>
      <c r="CL6" s="102"/>
      <c r="CM6" s="102"/>
      <c r="CN6" s="102"/>
      <c r="CO6" s="102"/>
      <c r="CP6" s="10"/>
      <c r="CQ6" s="10"/>
      <c r="CR6" s="10"/>
      <c r="CS6" s="10"/>
      <c r="CT6" s="10"/>
      <c r="CU6" s="10"/>
      <c r="CV6" s="10"/>
      <c r="CW6" s="10"/>
      <c r="CY6" s="1073" t="s">
        <v>401</v>
      </c>
      <c r="CZ6" s="1073"/>
      <c r="DA6" s="1073"/>
      <c r="DB6" s="1073"/>
      <c r="DC6" s="1073"/>
      <c r="DD6" s="1073"/>
      <c r="DE6" s="1073"/>
      <c r="DF6" s="1073"/>
      <c r="DG6" s="1073"/>
      <c r="DH6" s="1073"/>
      <c r="DI6" s="1073"/>
      <c r="DJ6" s="1073"/>
      <c r="DK6" s="1073"/>
      <c r="DL6" s="1073"/>
      <c r="DM6" s="1073"/>
      <c r="DN6" s="1073"/>
      <c r="DO6" s="119"/>
      <c r="DP6" s="113"/>
      <c r="DQ6" s="113"/>
      <c r="DR6" s="113"/>
      <c r="DS6" s="113"/>
      <c r="DT6" s="113"/>
      <c r="DU6" s="113"/>
      <c r="DV6" s="113"/>
      <c r="DW6" s="113"/>
      <c r="DX6" s="113"/>
      <c r="DY6" s="35"/>
      <c r="DZ6" s="12"/>
      <c r="EA6" s="12"/>
      <c r="EB6" s="12"/>
    </row>
    <row r="7" spans="1:147" s="4" customFormat="1" ht="59.4" x14ac:dyDescent="1.05">
      <c r="B7" s="110"/>
      <c r="C7" s="110"/>
      <c r="D7" s="110"/>
      <c r="E7" s="110"/>
      <c r="F7" s="110"/>
      <c r="G7" s="110"/>
      <c r="H7" s="110"/>
      <c r="I7" s="110"/>
      <c r="J7" s="110"/>
      <c r="K7" s="34"/>
      <c r="L7" s="34"/>
      <c r="M7" s="34"/>
      <c r="N7" s="34"/>
      <c r="O7" s="69"/>
      <c r="P7" s="13"/>
      <c r="Q7" s="13"/>
      <c r="R7" s="13"/>
      <c r="S7" s="13"/>
      <c r="T7" s="13"/>
      <c r="U7" s="13"/>
      <c r="V7" s="13"/>
      <c r="W7" s="11"/>
      <c r="X7" s="11"/>
      <c r="Y7" s="12"/>
      <c r="AH7" s="14"/>
      <c r="AI7" s="6"/>
      <c r="AJ7" s="6"/>
      <c r="AK7" s="14"/>
      <c r="AL7" s="14"/>
      <c r="AM7" s="14"/>
      <c r="AN7" s="3"/>
      <c r="AO7" s="3"/>
      <c r="AP7" s="3"/>
      <c r="AQ7" s="3"/>
      <c r="AR7" s="3"/>
      <c r="AS7" s="3"/>
      <c r="AT7" s="3"/>
      <c r="AU7" s="3"/>
      <c r="AV7" s="3"/>
      <c r="AW7" s="73"/>
      <c r="AX7" s="73"/>
      <c r="AY7" s="1011"/>
      <c r="AZ7" s="1011"/>
      <c r="BA7" s="1011"/>
      <c r="BB7" s="1011"/>
      <c r="BC7" s="1011"/>
      <c r="BD7" s="1011"/>
      <c r="BE7" s="1011"/>
      <c r="BF7" s="1011"/>
      <c r="BG7" s="1011"/>
      <c r="BH7" s="1011"/>
      <c r="BI7" s="1011"/>
      <c r="BJ7" s="1011"/>
      <c r="BK7" s="1011"/>
      <c r="BL7" s="1011"/>
      <c r="BM7" s="1011"/>
      <c r="BN7" s="1011"/>
      <c r="BO7" s="1011"/>
      <c r="BP7" s="1011"/>
      <c r="BQ7" s="1011"/>
      <c r="BR7" s="1011"/>
      <c r="BS7" s="1011"/>
      <c r="BT7" s="1011"/>
      <c r="BU7" s="1011"/>
      <c r="BV7" s="1011"/>
      <c r="BW7" s="1011"/>
      <c r="BX7" s="1011"/>
      <c r="BY7" s="1011"/>
      <c r="BZ7" s="1011"/>
      <c r="CA7" s="1011"/>
      <c r="CB7" s="1011"/>
      <c r="CC7" s="1011"/>
      <c r="CD7" s="1011"/>
      <c r="CE7" s="1011"/>
      <c r="CF7" s="1011"/>
      <c r="CG7" s="1011"/>
      <c r="CH7" s="1011"/>
      <c r="CI7" s="1011"/>
      <c r="CJ7" s="1011"/>
      <c r="CK7" s="1011"/>
      <c r="CL7" s="1011"/>
      <c r="CM7" s="1011"/>
      <c r="CN7" s="1011"/>
      <c r="CO7" s="1011"/>
      <c r="CP7" s="10"/>
      <c r="CQ7" s="10"/>
      <c r="CR7" s="10"/>
      <c r="CS7" s="10"/>
      <c r="CT7" s="10"/>
      <c r="CU7" s="10"/>
      <c r="CV7" s="10"/>
      <c r="CW7" s="10"/>
      <c r="CY7" s="125" t="s">
        <v>152</v>
      </c>
      <c r="CZ7" s="124"/>
      <c r="DA7" s="114"/>
      <c r="DB7" s="114"/>
      <c r="DC7" s="114"/>
      <c r="DD7" s="114"/>
      <c r="DE7" s="114"/>
      <c r="DF7" s="114"/>
      <c r="DG7" s="114"/>
      <c r="DH7" s="4" t="s">
        <v>51</v>
      </c>
      <c r="DI7" s="118" t="s">
        <v>155</v>
      </c>
      <c r="DJ7" s="114"/>
      <c r="DK7" s="114"/>
      <c r="DL7" s="114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35"/>
      <c r="DZ7" s="12"/>
      <c r="EA7" s="12"/>
      <c r="EB7" s="12"/>
    </row>
    <row r="8" spans="1:147" s="4" customFormat="1" ht="51.6" x14ac:dyDescent="0.9">
      <c r="B8" s="70" t="s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3"/>
      <c r="N8" s="33"/>
      <c r="O8" s="33"/>
      <c r="P8" s="16"/>
      <c r="Q8" s="16"/>
      <c r="R8" s="16"/>
      <c r="S8" s="16"/>
      <c r="T8" s="16"/>
      <c r="U8" s="16"/>
      <c r="V8" s="16"/>
      <c r="W8" s="16"/>
      <c r="X8" s="16"/>
      <c r="Y8" s="151"/>
      <c r="Z8" s="151"/>
      <c r="AA8" s="152"/>
      <c r="AB8" s="152"/>
      <c r="AC8" s="12"/>
      <c r="AD8" s="12"/>
      <c r="AE8" s="12"/>
      <c r="AF8" s="12"/>
      <c r="AG8" s="12"/>
      <c r="AH8" s="14"/>
      <c r="AI8" s="6"/>
      <c r="AJ8" s="6"/>
      <c r="AK8" s="14"/>
      <c r="AL8" s="14"/>
      <c r="AM8" s="14"/>
      <c r="AN8" s="3"/>
      <c r="AO8" s="3"/>
      <c r="AP8" s="3"/>
      <c r="AQ8" s="3"/>
      <c r="AR8" s="3"/>
      <c r="AS8" s="3"/>
      <c r="AT8" s="3"/>
      <c r="AU8" s="3"/>
      <c r="AV8" s="3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11"/>
      <c r="CQ8" s="11"/>
      <c r="CR8" s="3"/>
      <c r="CS8" s="3"/>
      <c r="CT8" s="3"/>
      <c r="CU8" s="3"/>
      <c r="CV8" s="3"/>
      <c r="CW8" s="3"/>
      <c r="CY8" s="17"/>
      <c r="CZ8" s="17"/>
      <c r="DA8" s="17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Z8" s="15"/>
      <c r="EA8" s="7"/>
      <c r="EB8" s="7"/>
      <c r="EC8" s="7"/>
      <c r="ED8" s="7"/>
      <c r="EE8" s="7"/>
      <c r="EF8" s="7"/>
    </row>
    <row r="9" spans="1:147" s="4" customFormat="1" ht="30" customHeight="1" x14ac:dyDescent="0.8">
      <c r="A9" s="2"/>
      <c r="AA9" s="12"/>
      <c r="AB9" s="12"/>
      <c r="AC9" s="12"/>
      <c r="AD9" s="12"/>
      <c r="AE9" s="12"/>
      <c r="AF9" s="12"/>
      <c r="AG9" s="12"/>
      <c r="AH9" s="14"/>
      <c r="AI9" s="6"/>
      <c r="AJ9" s="6"/>
      <c r="AK9" s="14"/>
      <c r="AL9" s="14"/>
      <c r="AM9" s="14"/>
      <c r="AN9" s="3"/>
      <c r="AO9" s="3"/>
      <c r="AP9" s="3"/>
      <c r="AQ9" s="3"/>
      <c r="AR9" s="3"/>
      <c r="AS9" s="3"/>
      <c r="AT9" s="3"/>
      <c r="AU9" s="3"/>
      <c r="AV9" s="3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11"/>
      <c r="CQ9" s="11"/>
      <c r="CR9" s="3"/>
      <c r="CS9" s="3"/>
      <c r="CT9" s="3"/>
      <c r="CU9" s="3"/>
      <c r="CV9" s="3"/>
      <c r="CW9" s="3"/>
      <c r="CY9" s="17"/>
      <c r="CZ9" s="17"/>
      <c r="DA9" s="17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Z9" s="15"/>
      <c r="EA9" s="7"/>
      <c r="EB9" s="7"/>
      <c r="EC9" s="7"/>
      <c r="ED9" s="7"/>
      <c r="EE9" s="7"/>
      <c r="EF9" s="7"/>
    </row>
    <row r="10" spans="1:147" s="4" customFormat="1" ht="46.2" x14ac:dyDescent="0.8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34"/>
      <c r="AB10" s="34"/>
      <c r="AC10" s="34"/>
      <c r="AD10" s="34"/>
      <c r="AE10" s="34"/>
      <c r="AF10" s="34"/>
      <c r="AG10" s="34"/>
      <c r="AI10" s="5"/>
      <c r="AJ10" s="5"/>
      <c r="AK10" s="5"/>
      <c r="AL10" s="5"/>
      <c r="AM10" s="5"/>
      <c r="AN10" s="3"/>
      <c r="AO10" s="3"/>
      <c r="BW10" s="11"/>
      <c r="BX10" s="11"/>
      <c r="BY10" s="11"/>
      <c r="BZ10" s="11"/>
      <c r="CA10" s="11"/>
      <c r="CB10" s="11"/>
      <c r="CC10" s="11"/>
      <c r="CD10" s="11"/>
      <c r="CW10" s="11"/>
      <c r="CY10" s="11"/>
      <c r="CZ10" s="17"/>
      <c r="DA10" s="17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EB10" s="11"/>
      <c r="EK10" s="18"/>
      <c r="EQ10" s="11"/>
    </row>
    <row r="11" spans="1:147" s="4" customFormat="1" ht="51.6" thickBot="1" x14ac:dyDescent="0.9">
      <c r="A11" s="2"/>
      <c r="B11" s="75" t="s">
        <v>4</v>
      </c>
      <c r="C11" s="22"/>
      <c r="AI11" s="5"/>
      <c r="AJ11" s="5"/>
      <c r="AK11" s="5"/>
      <c r="AL11" s="5"/>
      <c r="AM11" s="5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23"/>
      <c r="BZ11" s="3"/>
      <c r="CA11" s="3"/>
      <c r="CB11" s="3"/>
      <c r="CC11" s="3"/>
      <c r="CD11" s="3"/>
      <c r="CE11" s="76" t="s">
        <v>5</v>
      </c>
    </row>
    <row r="12" spans="1:147" s="4" customFormat="1" ht="44.25" customHeight="1" x14ac:dyDescent="0.7">
      <c r="A12" s="1004" t="s">
        <v>6</v>
      </c>
      <c r="B12" s="989" t="s">
        <v>7</v>
      </c>
      <c r="C12" s="990"/>
      <c r="D12" s="990"/>
      <c r="E12" s="990"/>
      <c r="F12" s="990"/>
      <c r="G12" s="990"/>
      <c r="H12" s="990"/>
      <c r="I12" s="991"/>
      <c r="J12" s="992" t="s">
        <v>226</v>
      </c>
      <c r="K12" s="994"/>
      <c r="L12" s="989" t="s">
        <v>8</v>
      </c>
      <c r="M12" s="990"/>
      <c r="N12" s="990"/>
      <c r="O12" s="990"/>
      <c r="P12" s="990"/>
      <c r="Q12" s="991"/>
      <c r="R12" s="992" t="s">
        <v>127</v>
      </c>
      <c r="S12" s="994"/>
      <c r="T12" s="989" t="s">
        <v>9</v>
      </c>
      <c r="U12" s="990"/>
      <c r="V12" s="990"/>
      <c r="W12" s="990"/>
      <c r="X12" s="990"/>
      <c r="Y12" s="990"/>
      <c r="Z12" s="990"/>
      <c r="AA12" s="991"/>
      <c r="AB12" s="989" t="s">
        <v>10</v>
      </c>
      <c r="AC12" s="990"/>
      <c r="AD12" s="990"/>
      <c r="AE12" s="990"/>
      <c r="AF12" s="990"/>
      <c r="AG12" s="990"/>
      <c r="AH12" s="990"/>
      <c r="AI12" s="991"/>
      <c r="AJ12" s="992" t="s">
        <v>128</v>
      </c>
      <c r="AK12" s="964" t="s">
        <v>11</v>
      </c>
      <c r="AL12" s="964"/>
      <c r="AM12" s="964"/>
      <c r="AN12" s="964"/>
      <c r="AO12" s="964"/>
      <c r="AP12" s="964"/>
      <c r="AQ12" s="966" t="s">
        <v>129</v>
      </c>
      <c r="AR12" s="966"/>
      <c r="AS12" s="989" t="s">
        <v>12</v>
      </c>
      <c r="AT12" s="990"/>
      <c r="AU12" s="990"/>
      <c r="AV12" s="990"/>
      <c r="AW12" s="990"/>
      <c r="AX12" s="991"/>
      <c r="AY12" s="992" t="s">
        <v>130</v>
      </c>
      <c r="AZ12" s="994"/>
      <c r="BA12" s="964" t="s">
        <v>13</v>
      </c>
      <c r="BB12" s="964"/>
      <c r="BC12" s="964"/>
      <c r="BD12" s="964"/>
      <c r="BE12" s="964"/>
      <c r="BF12" s="964"/>
      <c r="BG12" s="964"/>
      <c r="BH12" s="964"/>
      <c r="BI12" s="966" t="s">
        <v>131</v>
      </c>
      <c r="BJ12" s="966"/>
      <c r="BK12" s="964" t="s">
        <v>14</v>
      </c>
      <c r="BL12" s="964"/>
      <c r="BM12" s="964"/>
      <c r="BN12" s="964"/>
      <c r="BO12" s="964"/>
      <c r="BP12" s="964"/>
      <c r="BQ12" s="966" t="s">
        <v>132</v>
      </c>
      <c r="BR12" s="966"/>
      <c r="BS12" s="964" t="s">
        <v>15</v>
      </c>
      <c r="BT12" s="964"/>
      <c r="BU12" s="964"/>
      <c r="BV12" s="964"/>
      <c r="BW12" s="964"/>
      <c r="BX12" s="964"/>
      <c r="BY12" s="964"/>
      <c r="BZ12" s="964"/>
      <c r="CA12" s="964" t="s">
        <v>16</v>
      </c>
      <c r="CB12" s="964"/>
      <c r="CC12" s="964"/>
      <c r="CD12" s="964"/>
      <c r="CE12" s="964"/>
      <c r="CF12" s="964"/>
      <c r="CG12" s="964"/>
      <c r="CH12" s="964"/>
      <c r="CI12" s="966" t="s">
        <v>133</v>
      </c>
      <c r="CJ12" s="966"/>
      <c r="CK12" s="964" t="s">
        <v>17</v>
      </c>
      <c r="CL12" s="964"/>
      <c r="CM12" s="964"/>
      <c r="CN12" s="964"/>
      <c r="CO12" s="964"/>
      <c r="CP12" s="964"/>
      <c r="CQ12" s="966" t="s">
        <v>134</v>
      </c>
      <c r="CR12" s="966"/>
      <c r="CS12" s="964" t="s">
        <v>18</v>
      </c>
      <c r="CT12" s="964"/>
      <c r="CU12" s="964"/>
      <c r="CV12" s="964"/>
      <c r="CW12" s="964"/>
      <c r="CX12" s="964"/>
      <c r="CY12" s="964"/>
      <c r="CZ12" s="964"/>
      <c r="DA12" s="998" t="s">
        <v>19</v>
      </c>
      <c r="DB12" s="998"/>
      <c r="DC12" s="998"/>
      <c r="DD12" s="969" t="s">
        <v>20</v>
      </c>
      <c r="DE12" s="970"/>
      <c r="DF12" s="971"/>
      <c r="DG12" s="969" t="s">
        <v>21</v>
      </c>
      <c r="DH12" s="970"/>
      <c r="DI12" s="971"/>
      <c r="DJ12" s="969" t="s">
        <v>22</v>
      </c>
      <c r="DK12" s="970"/>
      <c r="DL12" s="971"/>
      <c r="DM12" s="969" t="s">
        <v>23</v>
      </c>
      <c r="DN12" s="970"/>
      <c r="DO12" s="971"/>
      <c r="DP12" s="969" t="s">
        <v>157</v>
      </c>
      <c r="DQ12" s="970"/>
      <c r="DR12" s="971"/>
      <c r="DS12" s="969" t="s">
        <v>24</v>
      </c>
      <c r="DT12" s="970"/>
      <c r="DU12" s="971"/>
      <c r="DV12" s="969" t="s">
        <v>25</v>
      </c>
      <c r="DW12" s="970"/>
      <c r="DX12" s="970"/>
      <c r="DY12" s="975"/>
    </row>
    <row r="13" spans="1:147" s="4" customFormat="1" ht="242.25" customHeight="1" x14ac:dyDescent="0.7">
      <c r="A13" s="1005"/>
      <c r="B13" s="979" t="s">
        <v>26</v>
      </c>
      <c r="C13" s="980"/>
      <c r="D13" s="979" t="s">
        <v>27</v>
      </c>
      <c r="E13" s="980"/>
      <c r="F13" s="979" t="s">
        <v>28</v>
      </c>
      <c r="G13" s="980"/>
      <c r="H13" s="979" t="s">
        <v>29</v>
      </c>
      <c r="I13" s="980"/>
      <c r="J13" s="993"/>
      <c r="K13" s="995"/>
      <c r="L13" s="979" t="s">
        <v>30</v>
      </c>
      <c r="M13" s="980"/>
      <c r="N13" s="979" t="s">
        <v>31</v>
      </c>
      <c r="O13" s="980"/>
      <c r="P13" s="979" t="s">
        <v>32</v>
      </c>
      <c r="Q13" s="980"/>
      <c r="R13" s="993"/>
      <c r="S13" s="995"/>
      <c r="T13" s="979" t="s">
        <v>33</v>
      </c>
      <c r="U13" s="980"/>
      <c r="V13" s="979" t="s">
        <v>34</v>
      </c>
      <c r="W13" s="980"/>
      <c r="X13" s="979" t="s">
        <v>35</v>
      </c>
      <c r="Y13" s="980"/>
      <c r="Z13" s="979" t="s">
        <v>36</v>
      </c>
      <c r="AA13" s="980"/>
      <c r="AB13" s="979" t="s">
        <v>37</v>
      </c>
      <c r="AC13" s="980"/>
      <c r="AD13" s="979" t="s">
        <v>27</v>
      </c>
      <c r="AE13" s="980"/>
      <c r="AF13" s="979" t="s">
        <v>28</v>
      </c>
      <c r="AG13" s="980"/>
      <c r="AH13" s="979" t="s">
        <v>29</v>
      </c>
      <c r="AI13" s="980"/>
      <c r="AJ13" s="993"/>
      <c r="AK13" s="963" t="s">
        <v>38</v>
      </c>
      <c r="AL13" s="963"/>
      <c r="AM13" s="963" t="s">
        <v>39</v>
      </c>
      <c r="AN13" s="963"/>
      <c r="AO13" s="963" t="s">
        <v>40</v>
      </c>
      <c r="AP13" s="963"/>
      <c r="AQ13" s="963"/>
      <c r="AR13" s="963"/>
      <c r="AS13" s="979" t="s">
        <v>41</v>
      </c>
      <c r="AT13" s="980"/>
      <c r="AU13" s="979" t="s">
        <v>42</v>
      </c>
      <c r="AV13" s="980"/>
      <c r="AW13" s="979" t="s">
        <v>43</v>
      </c>
      <c r="AX13" s="980"/>
      <c r="AY13" s="993"/>
      <c r="AZ13" s="995"/>
      <c r="BA13" s="963" t="s">
        <v>41</v>
      </c>
      <c r="BB13" s="963"/>
      <c r="BC13" s="963" t="s">
        <v>42</v>
      </c>
      <c r="BD13" s="963"/>
      <c r="BE13" s="963" t="s">
        <v>43</v>
      </c>
      <c r="BF13" s="963"/>
      <c r="BG13" s="963" t="s">
        <v>44</v>
      </c>
      <c r="BH13" s="963"/>
      <c r="BI13" s="963"/>
      <c r="BJ13" s="963"/>
      <c r="BK13" s="963" t="s">
        <v>30</v>
      </c>
      <c r="BL13" s="963"/>
      <c r="BM13" s="963" t="s">
        <v>31</v>
      </c>
      <c r="BN13" s="963"/>
      <c r="BO13" s="963" t="s">
        <v>32</v>
      </c>
      <c r="BP13" s="963"/>
      <c r="BQ13" s="963"/>
      <c r="BR13" s="963"/>
      <c r="BS13" s="963" t="s">
        <v>45</v>
      </c>
      <c r="BT13" s="963"/>
      <c r="BU13" s="963" t="s">
        <v>46</v>
      </c>
      <c r="BV13" s="963"/>
      <c r="BW13" s="963" t="s">
        <v>47</v>
      </c>
      <c r="BX13" s="963"/>
      <c r="BY13" s="963" t="s">
        <v>48</v>
      </c>
      <c r="BZ13" s="963"/>
      <c r="CA13" s="963" t="s">
        <v>37</v>
      </c>
      <c r="CB13" s="963"/>
      <c r="CC13" s="963" t="s">
        <v>27</v>
      </c>
      <c r="CD13" s="963"/>
      <c r="CE13" s="963" t="s">
        <v>28</v>
      </c>
      <c r="CF13" s="963"/>
      <c r="CG13" s="963" t="s">
        <v>29</v>
      </c>
      <c r="CH13" s="963"/>
      <c r="CI13" s="963"/>
      <c r="CJ13" s="963"/>
      <c r="CK13" s="963" t="s">
        <v>30</v>
      </c>
      <c r="CL13" s="963"/>
      <c r="CM13" s="963" t="s">
        <v>31</v>
      </c>
      <c r="CN13" s="963"/>
      <c r="CO13" s="963" t="s">
        <v>32</v>
      </c>
      <c r="CP13" s="963"/>
      <c r="CQ13" s="963"/>
      <c r="CR13" s="963"/>
      <c r="CS13" s="963" t="s">
        <v>33</v>
      </c>
      <c r="CT13" s="963"/>
      <c r="CU13" s="963" t="s">
        <v>34</v>
      </c>
      <c r="CV13" s="963"/>
      <c r="CW13" s="963" t="s">
        <v>35</v>
      </c>
      <c r="CX13" s="963"/>
      <c r="CY13" s="963" t="s">
        <v>49</v>
      </c>
      <c r="CZ13" s="963"/>
      <c r="DA13" s="999"/>
      <c r="DB13" s="999"/>
      <c r="DC13" s="999"/>
      <c r="DD13" s="972"/>
      <c r="DE13" s="973"/>
      <c r="DF13" s="974"/>
      <c r="DG13" s="972"/>
      <c r="DH13" s="973"/>
      <c r="DI13" s="974"/>
      <c r="DJ13" s="972"/>
      <c r="DK13" s="973"/>
      <c r="DL13" s="974"/>
      <c r="DM13" s="972"/>
      <c r="DN13" s="973"/>
      <c r="DO13" s="974"/>
      <c r="DP13" s="972"/>
      <c r="DQ13" s="973"/>
      <c r="DR13" s="974"/>
      <c r="DS13" s="972"/>
      <c r="DT13" s="973"/>
      <c r="DU13" s="974"/>
      <c r="DV13" s="972"/>
      <c r="DW13" s="973"/>
      <c r="DX13" s="973"/>
      <c r="DY13" s="976"/>
    </row>
    <row r="14" spans="1:147" s="2" customFormat="1" ht="40.200000000000003" x14ac:dyDescent="0.7">
      <c r="A14" s="31" t="s">
        <v>50</v>
      </c>
      <c r="B14" s="981"/>
      <c r="C14" s="982"/>
      <c r="D14" s="981"/>
      <c r="E14" s="982"/>
      <c r="F14" s="981"/>
      <c r="G14" s="982"/>
      <c r="H14" s="981"/>
      <c r="I14" s="982"/>
      <c r="J14" s="981"/>
      <c r="K14" s="982"/>
      <c r="L14" s="981"/>
      <c r="M14" s="982"/>
      <c r="N14" s="981"/>
      <c r="O14" s="982"/>
      <c r="P14" s="981">
        <v>17</v>
      </c>
      <c r="Q14" s="982"/>
      <c r="R14" s="981"/>
      <c r="S14" s="982"/>
      <c r="T14" s="981"/>
      <c r="U14" s="982"/>
      <c r="V14" s="981"/>
      <c r="W14" s="982"/>
      <c r="X14" s="981"/>
      <c r="Y14" s="982"/>
      <c r="Z14" s="981"/>
      <c r="AA14" s="982"/>
      <c r="AB14" s="981"/>
      <c r="AC14" s="982"/>
      <c r="AD14" s="981"/>
      <c r="AE14" s="982"/>
      <c r="AF14" s="981"/>
      <c r="AG14" s="982"/>
      <c r="AH14" s="1002"/>
      <c r="AI14" s="1003"/>
      <c r="AJ14" s="138" t="s">
        <v>51</v>
      </c>
      <c r="AK14" s="923" t="s">
        <v>51</v>
      </c>
      <c r="AL14" s="923"/>
      <c r="AM14" s="923" t="s">
        <v>51</v>
      </c>
      <c r="AN14" s="923"/>
      <c r="AO14" s="923" t="s">
        <v>51</v>
      </c>
      <c r="AP14" s="923"/>
      <c r="AQ14" s="961" t="s">
        <v>52</v>
      </c>
      <c r="AR14" s="961"/>
      <c r="AS14" s="961" t="s">
        <v>52</v>
      </c>
      <c r="AT14" s="961"/>
      <c r="AU14" s="929"/>
      <c r="AV14" s="930"/>
      <c r="AW14" s="929"/>
      <c r="AX14" s="930"/>
      <c r="AY14" s="929"/>
      <c r="AZ14" s="930"/>
      <c r="BA14" s="929"/>
      <c r="BB14" s="930"/>
      <c r="BC14" s="929"/>
      <c r="BD14" s="930"/>
      <c r="BE14" s="929"/>
      <c r="BF14" s="930"/>
      <c r="BG14" s="929"/>
      <c r="BH14" s="930"/>
      <c r="BI14" s="929"/>
      <c r="BJ14" s="930"/>
      <c r="BK14" s="965" t="s">
        <v>211</v>
      </c>
      <c r="BL14" s="965"/>
      <c r="BM14" s="923"/>
      <c r="BN14" s="923"/>
      <c r="BO14" s="923"/>
      <c r="BP14" s="923"/>
      <c r="BQ14" s="923"/>
      <c r="BR14" s="923"/>
      <c r="BS14" s="929"/>
      <c r="BT14" s="930"/>
      <c r="BU14" s="929"/>
      <c r="BV14" s="930"/>
      <c r="BW14" s="929"/>
      <c r="BX14" s="930"/>
      <c r="BY14" s="929"/>
      <c r="BZ14" s="930"/>
      <c r="CA14" s="977"/>
      <c r="CB14" s="978"/>
      <c r="CC14" s="923" t="s">
        <v>51</v>
      </c>
      <c r="CD14" s="923"/>
      <c r="CE14" s="923" t="s">
        <v>51</v>
      </c>
      <c r="CF14" s="923"/>
      <c r="CG14" s="977" t="s">
        <v>51</v>
      </c>
      <c r="CH14" s="978"/>
      <c r="CI14" s="977" t="s">
        <v>51</v>
      </c>
      <c r="CJ14" s="978"/>
      <c r="CK14" s="965" t="s">
        <v>53</v>
      </c>
      <c r="CL14" s="965"/>
      <c r="CM14" s="965" t="s">
        <v>53</v>
      </c>
      <c r="CN14" s="965"/>
      <c r="CO14" s="961" t="s">
        <v>52</v>
      </c>
      <c r="CP14" s="961"/>
      <c r="CQ14" s="961" t="s">
        <v>52</v>
      </c>
      <c r="CR14" s="961"/>
      <c r="CS14" s="961" t="s">
        <v>52</v>
      </c>
      <c r="CT14" s="961"/>
      <c r="CU14" s="961" t="s">
        <v>52</v>
      </c>
      <c r="CV14" s="961"/>
      <c r="CW14" s="961" t="s">
        <v>52</v>
      </c>
      <c r="CX14" s="961"/>
      <c r="CY14" s="961" t="s">
        <v>52</v>
      </c>
      <c r="CZ14" s="961"/>
      <c r="DA14" s="913">
        <v>34</v>
      </c>
      <c r="DB14" s="914"/>
      <c r="DC14" s="915"/>
      <c r="DD14" s="913">
        <v>8</v>
      </c>
      <c r="DE14" s="914"/>
      <c r="DF14" s="915"/>
      <c r="DG14" s="913">
        <v>2</v>
      </c>
      <c r="DH14" s="914"/>
      <c r="DI14" s="915"/>
      <c r="DJ14" s="913"/>
      <c r="DK14" s="914"/>
      <c r="DL14" s="915"/>
      <c r="DM14" s="913"/>
      <c r="DN14" s="914"/>
      <c r="DO14" s="915"/>
      <c r="DP14" s="913"/>
      <c r="DQ14" s="914"/>
      <c r="DR14" s="915"/>
      <c r="DS14" s="956">
        <v>8</v>
      </c>
      <c r="DT14" s="957"/>
      <c r="DU14" s="958"/>
      <c r="DV14" s="913">
        <v>52</v>
      </c>
      <c r="DW14" s="914"/>
      <c r="DX14" s="914"/>
      <c r="DY14" s="944"/>
    </row>
    <row r="15" spans="1:147" s="2" customFormat="1" ht="40.200000000000003" x14ac:dyDescent="0.7">
      <c r="A15" s="31" t="s">
        <v>54</v>
      </c>
      <c r="B15" s="981"/>
      <c r="C15" s="982"/>
      <c r="D15" s="981"/>
      <c r="E15" s="982"/>
      <c r="F15" s="981"/>
      <c r="G15" s="982"/>
      <c r="H15" s="981"/>
      <c r="I15" s="982"/>
      <c r="J15" s="981"/>
      <c r="K15" s="982"/>
      <c r="L15" s="981"/>
      <c r="M15" s="982"/>
      <c r="N15" s="981"/>
      <c r="O15" s="982"/>
      <c r="P15" s="981">
        <v>17</v>
      </c>
      <c r="Q15" s="982"/>
      <c r="R15" s="981"/>
      <c r="S15" s="982"/>
      <c r="T15" s="981"/>
      <c r="U15" s="982"/>
      <c r="V15" s="981"/>
      <c r="W15" s="982"/>
      <c r="X15" s="981"/>
      <c r="Y15" s="982"/>
      <c r="Z15" s="981"/>
      <c r="AA15" s="982"/>
      <c r="AB15" s="981"/>
      <c r="AC15" s="982"/>
      <c r="AD15" s="981"/>
      <c r="AE15" s="982"/>
      <c r="AF15" s="981"/>
      <c r="AG15" s="982"/>
      <c r="AH15" s="977"/>
      <c r="AI15" s="978"/>
      <c r="AJ15" s="138" t="s">
        <v>51</v>
      </c>
      <c r="AK15" s="923" t="s">
        <v>51</v>
      </c>
      <c r="AL15" s="923"/>
      <c r="AM15" s="923" t="s">
        <v>51</v>
      </c>
      <c r="AN15" s="923"/>
      <c r="AO15" s="923" t="s">
        <v>51</v>
      </c>
      <c r="AP15" s="923"/>
      <c r="AQ15" s="961" t="s">
        <v>52</v>
      </c>
      <c r="AR15" s="961"/>
      <c r="AS15" s="961" t="s">
        <v>52</v>
      </c>
      <c r="AT15" s="961"/>
      <c r="AU15" s="929"/>
      <c r="AV15" s="930"/>
      <c r="AW15" s="929"/>
      <c r="AX15" s="930"/>
      <c r="AY15" s="929"/>
      <c r="AZ15" s="930"/>
      <c r="BA15" s="929"/>
      <c r="BB15" s="930"/>
      <c r="BC15" s="929"/>
      <c r="BD15" s="930"/>
      <c r="BE15" s="929"/>
      <c r="BF15" s="930"/>
      <c r="BG15" s="929"/>
      <c r="BH15" s="930"/>
      <c r="BI15" s="929"/>
      <c r="BJ15" s="930"/>
      <c r="BK15" s="965" t="s">
        <v>211</v>
      </c>
      <c r="BL15" s="965"/>
      <c r="BM15" s="923"/>
      <c r="BN15" s="923"/>
      <c r="BO15" s="923"/>
      <c r="BP15" s="923"/>
      <c r="BQ15" s="923"/>
      <c r="BR15" s="923"/>
      <c r="BS15" s="929"/>
      <c r="BT15" s="930"/>
      <c r="BU15" s="929"/>
      <c r="BV15" s="930"/>
      <c r="BW15" s="929"/>
      <c r="BX15" s="930"/>
      <c r="BY15" s="929"/>
      <c r="BZ15" s="930"/>
      <c r="CA15" s="977"/>
      <c r="CB15" s="978"/>
      <c r="CC15" s="923" t="s">
        <v>51</v>
      </c>
      <c r="CD15" s="923"/>
      <c r="CE15" s="923" t="s">
        <v>51</v>
      </c>
      <c r="CF15" s="923"/>
      <c r="CG15" s="923" t="s">
        <v>51</v>
      </c>
      <c r="CH15" s="923"/>
      <c r="CI15" s="923" t="s">
        <v>51</v>
      </c>
      <c r="CJ15" s="923"/>
      <c r="CK15" s="934" t="s">
        <v>56</v>
      </c>
      <c r="CL15" s="934"/>
      <c r="CM15" s="934" t="s">
        <v>56</v>
      </c>
      <c r="CN15" s="934"/>
      <c r="CO15" s="934" t="s">
        <v>56</v>
      </c>
      <c r="CP15" s="934"/>
      <c r="CQ15" s="934" t="s">
        <v>56</v>
      </c>
      <c r="CR15" s="934"/>
      <c r="CS15" s="961" t="s">
        <v>52</v>
      </c>
      <c r="CT15" s="961"/>
      <c r="CU15" s="961" t="s">
        <v>52</v>
      </c>
      <c r="CV15" s="961"/>
      <c r="CW15" s="961" t="s">
        <v>52</v>
      </c>
      <c r="CX15" s="961"/>
      <c r="CY15" s="961" t="s">
        <v>52</v>
      </c>
      <c r="CZ15" s="961"/>
      <c r="DA15" s="913">
        <v>34</v>
      </c>
      <c r="DB15" s="914"/>
      <c r="DC15" s="915"/>
      <c r="DD15" s="913">
        <v>8</v>
      </c>
      <c r="DE15" s="914"/>
      <c r="DF15" s="915"/>
      <c r="DG15" s="913"/>
      <c r="DH15" s="914"/>
      <c r="DI15" s="915"/>
      <c r="DJ15" s="913">
        <v>4</v>
      </c>
      <c r="DK15" s="914"/>
      <c r="DL15" s="915"/>
      <c r="DM15" s="913"/>
      <c r="DN15" s="914"/>
      <c r="DO15" s="915"/>
      <c r="DP15" s="913"/>
      <c r="DQ15" s="914"/>
      <c r="DR15" s="915"/>
      <c r="DS15" s="913">
        <v>6</v>
      </c>
      <c r="DT15" s="914"/>
      <c r="DU15" s="915"/>
      <c r="DV15" s="913">
        <v>52</v>
      </c>
      <c r="DW15" s="914"/>
      <c r="DX15" s="914"/>
      <c r="DY15" s="944"/>
    </row>
    <row r="16" spans="1:147" s="2" customFormat="1" ht="40.200000000000003" x14ac:dyDescent="0.7">
      <c r="A16" s="31" t="s">
        <v>55</v>
      </c>
      <c r="B16" s="981"/>
      <c r="C16" s="982"/>
      <c r="D16" s="981"/>
      <c r="E16" s="982"/>
      <c r="F16" s="981"/>
      <c r="G16" s="982"/>
      <c r="H16" s="981"/>
      <c r="I16" s="982"/>
      <c r="J16" s="981"/>
      <c r="K16" s="982"/>
      <c r="L16" s="981"/>
      <c r="M16" s="982"/>
      <c r="N16" s="981"/>
      <c r="O16" s="982"/>
      <c r="P16" s="981">
        <v>17</v>
      </c>
      <c r="Q16" s="982"/>
      <c r="R16" s="981"/>
      <c r="S16" s="982"/>
      <c r="T16" s="981"/>
      <c r="U16" s="982"/>
      <c r="V16" s="981"/>
      <c r="W16" s="982"/>
      <c r="X16" s="981"/>
      <c r="Y16" s="982"/>
      <c r="Z16" s="981"/>
      <c r="AA16" s="982"/>
      <c r="AB16" s="981"/>
      <c r="AC16" s="982"/>
      <c r="AD16" s="981"/>
      <c r="AE16" s="982"/>
      <c r="AF16" s="929"/>
      <c r="AG16" s="930"/>
      <c r="AH16" s="929"/>
      <c r="AI16" s="930"/>
      <c r="AJ16" s="138" t="s">
        <v>51</v>
      </c>
      <c r="AK16" s="923" t="s">
        <v>51</v>
      </c>
      <c r="AL16" s="923"/>
      <c r="AM16" s="923" t="s">
        <v>51</v>
      </c>
      <c r="AN16" s="923"/>
      <c r="AO16" s="923" t="s">
        <v>51</v>
      </c>
      <c r="AP16" s="923"/>
      <c r="AQ16" s="961" t="s">
        <v>52</v>
      </c>
      <c r="AR16" s="961"/>
      <c r="AS16" s="961" t="s">
        <v>52</v>
      </c>
      <c r="AT16" s="961"/>
      <c r="AU16" s="929"/>
      <c r="AV16" s="930"/>
      <c r="AW16" s="929"/>
      <c r="AX16" s="930"/>
      <c r="AY16" s="929"/>
      <c r="AZ16" s="930"/>
      <c r="BA16" s="929"/>
      <c r="BB16" s="930"/>
      <c r="BC16" s="929"/>
      <c r="BD16" s="930"/>
      <c r="BE16" s="929"/>
      <c r="BF16" s="930"/>
      <c r="BG16" s="929"/>
      <c r="BH16" s="930"/>
      <c r="BI16" s="929"/>
      <c r="BJ16" s="930"/>
      <c r="BK16" s="965" t="s">
        <v>211</v>
      </c>
      <c r="BL16" s="965"/>
      <c r="BM16" s="923"/>
      <c r="BN16" s="923"/>
      <c r="BO16" s="923"/>
      <c r="BP16" s="923"/>
      <c r="BQ16" s="929"/>
      <c r="BR16" s="930"/>
      <c r="BS16" s="929"/>
      <c r="BT16" s="930"/>
      <c r="BU16" s="929"/>
      <c r="BV16" s="930"/>
      <c r="BW16" s="929"/>
      <c r="BX16" s="930"/>
      <c r="BY16" s="929"/>
      <c r="BZ16" s="930"/>
      <c r="CA16" s="929"/>
      <c r="CB16" s="930"/>
      <c r="CC16" s="923" t="s">
        <v>51</v>
      </c>
      <c r="CD16" s="923"/>
      <c r="CE16" s="923" t="s">
        <v>51</v>
      </c>
      <c r="CF16" s="923"/>
      <c r="CG16" s="923" t="s">
        <v>51</v>
      </c>
      <c r="CH16" s="923"/>
      <c r="CI16" s="923" t="s">
        <v>51</v>
      </c>
      <c r="CJ16" s="923"/>
      <c r="CK16" s="934" t="s">
        <v>56</v>
      </c>
      <c r="CL16" s="934"/>
      <c r="CM16" s="934" t="s">
        <v>56</v>
      </c>
      <c r="CN16" s="934"/>
      <c r="CO16" s="934" t="s">
        <v>56</v>
      </c>
      <c r="CP16" s="934"/>
      <c r="CQ16" s="934" t="s">
        <v>56</v>
      </c>
      <c r="CR16" s="934"/>
      <c r="CS16" s="961" t="s">
        <v>52</v>
      </c>
      <c r="CT16" s="961"/>
      <c r="CU16" s="961" t="s">
        <v>52</v>
      </c>
      <c r="CV16" s="961"/>
      <c r="CW16" s="961" t="s">
        <v>52</v>
      </c>
      <c r="CX16" s="961"/>
      <c r="CY16" s="961" t="s">
        <v>52</v>
      </c>
      <c r="CZ16" s="961"/>
      <c r="DA16" s="913">
        <v>34</v>
      </c>
      <c r="DB16" s="914"/>
      <c r="DC16" s="915"/>
      <c r="DD16" s="913">
        <v>8</v>
      </c>
      <c r="DE16" s="914"/>
      <c r="DF16" s="915"/>
      <c r="DG16" s="913"/>
      <c r="DH16" s="914"/>
      <c r="DI16" s="915"/>
      <c r="DJ16" s="913">
        <v>4</v>
      </c>
      <c r="DK16" s="914"/>
      <c r="DL16" s="915"/>
      <c r="DM16" s="913"/>
      <c r="DN16" s="914"/>
      <c r="DO16" s="915"/>
      <c r="DP16" s="913"/>
      <c r="DQ16" s="914"/>
      <c r="DR16" s="915"/>
      <c r="DS16" s="913">
        <v>6</v>
      </c>
      <c r="DT16" s="914"/>
      <c r="DU16" s="915"/>
      <c r="DV16" s="913">
        <v>52</v>
      </c>
      <c r="DW16" s="914"/>
      <c r="DX16" s="914"/>
      <c r="DY16" s="944"/>
    </row>
    <row r="17" spans="1:130" s="2" customFormat="1" ht="40.799999999999997" thickBot="1" x14ac:dyDescent="0.75">
      <c r="A17" s="32" t="s">
        <v>156</v>
      </c>
      <c r="B17" s="1000"/>
      <c r="C17" s="1001"/>
      <c r="D17" s="1000"/>
      <c r="E17" s="1001"/>
      <c r="F17" s="1000"/>
      <c r="G17" s="1001"/>
      <c r="H17" s="1000"/>
      <c r="I17" s="1001"/>
      <c r="J17" s="1000"/>
      <c r="K17" s="1001"/>
      <c r="L17" s="1000"/>
      <c r="M17" s="1001"/>
      <c r="N17" s="1000"/>
      <c r="O17" s="1001"/>
      <c r="P17" s="1000">
        <v>18</v>
      </c>
      <c r="Q17" s="1001"/>
      <c r="R17" s="1000"/>
      <c r="S17" s="1001"/>
      <c r="T17" s="1000"/>
      <c r="U17" s="1001"/>
      <c r="V17" s="1000"/>
      <c r="W17" s="1001"/>
      <c r="X17" s="1000"/>
      <c r="Y17" s="1001"/>
      <c r="Z17" s="1000"/>
      <c r="AA17" s="1001"/>
      <c r="AB17" s="1000"/>
      <c r="AC17" s="1001"/>
      <c r="AD17" s="1000"/>
      <c r="AE17" s="1001"/>
      <c r="AF17" s="1000"/>
      <c r="AG17" s="1001"/>
      <c r="AH17" s="996"/>
      <c r="AI17" s="997"/>
      <c r="AJ17" s="112"/>
      <c r="AK17" s="967" t="s">
        <v>51</v>
      </c>
      <c r="AL17" s="967"/>
      <c r="AM17" s="967" t="s">
        <v>51</v>
      </c>
      <c r="AN17" s="967"/>
      <c r="AO17" s="967" t="s">
        <v>51</v>
      </c>
      <c r="AP17" s="967"/>
      <c r="AQ17" s="928" t="s">
        <v>52</v>
      </c>
      <c r="AR17" s="928"/>
      <c r="AS17" s="928" t="s">
        <v>52</v>
      </c>
      <c r="AT17" s="928"/>
      <c r="AU17" s="968" t="s">
        <v>56</v>
      </c>
      <c r="AV17" s="968"/>
      <c r="AW17" s="968" t="s">
        <v>56</v>
      </c>
      <c r="AX17" s="968"/>
      <c r="AY17" s="968" t="s">
        <v>56</v>
      </c>
      <c r="AZ17" s="968"/>
      <c r="BA17" s="968" t="s">
        <v>56</v>
      </c>
      <c r="BB17" s="968"/>
      <c r="BC17" s="928" t="s">
        <v>57</v>
      </c>
      <c r="BD17" s="928"/>
      <c r="BE17" s="928" t="s">
        <v>57</v>
      </c>
      <c r="BF17" s="928"/>
      <c r="BG17" s="928" t="s">
        <v>126</v>
      </c>
      <c r="BH17" s="928"/>
      <c r="BI17" s="928" t="s">
        <v>126</v>
      </c>
      <c r="BJ17" s="928"/>
      <c r="BK17" s="928" t="s">
        <v>126</v>
      </c>
      <c r="BL17" s="928"/>
      <c r="BM17" s="928" t="s">
        <v>126</v>
      </c>
      <c r="BN17" s="928"/>
      <c r="BO17" s="928" t="s">
        <v>126</v>
      </c>
      <c r="BP17" s="928"/>
      <c r="BQ17" s="928" t="s">
        <v>126</v>
      </c>
      <c r="BR17" s="928"/>
      <c r="BS17" s="928" t="s">
        <v>126</v>
      </c>
      <c r="BT17" s="928"/>
      <c r="BU17" s="928" t="s">
        <v>126</v>
      </c>
      <c r="BV17" s="928"/>
      <c r="BW17" s="928" t="s">
        <v>126</v>
      </c>
      <c r="BX17" s="928"/>
      <c r="BY17" s="928" t="s">
        <v>126</v>
      </c>
      <c r="BZ17" s="928"/>
      <c r="CA17" s="928" t="s">
        <v>126</v>
      </c>
      <c r="CB17" s="928"/>
      <c r="CC17" s="928" t="s">
        <v>126</v>
      </c>
      <c r="CD17" s="928"/>
      <c r="CE17" s="928" t="s">
        <v>126</v>
      </c>
      <c r="CF17" s="928"/>
      <c r="CG17" s="928" t="s">
        <v>57</v>
      </c>
      <c r="CH17" s="928"/>
      <c r="CI17" s="935"/>
      <c r="CJ17" s="936"/>
      <c r="CK17" s="935"/>
      <c r="CL17" s="936"/>
      <c r="CM17" s="935"/>
      <c r="CN17" s="936"/>
      <c r="CO17" s="935"/>
      <c r="CP17" s="936"/>
      <c r="CQ17" s="935"/>
      <c r="CR17" s="936"/>
      <c r="CS17" s="935"/>
      <c r="CT17" s="936"/>
      <c r="CU17" s="935"/>
      <c r="CV17" s="936"/>
      <c r="CW17" s="935"/>
      <c r="CX17" s="936"/>
      <c r="CY17" s="935"/>
      <c r="CZ17" s="936"/>
      <c r="DA17" s="910">
        <v>18</v>
      </c>
      <c r="DB17" s="911"/>
      <c r="DC17" s="912"/>
      <c r="DD17" s="910">
        <v>3</v>
      </c>
      <c r="DE17" s="911"/>
      <c r="DF17" s="912"/>
      <c r="DG17" s="910"/>
      <c r="DH17" s="911"/>
      <c r="DI17" s="912"/>
      <c r="DJ17" s="910">
        <v>4</v>
      </c>
      <c r="DK17" s="911"/>
      <c r="DL17" s="912"/>
      <c r="DM17" s="910">
        <v>3</v>
      </c>
      <c r="DN17" s="911"/>
      <c r="DO17" s="912"/>
      <c r="DP17" s="953">
        <v>13</v>
      </c>
      <c r="DQ17" s="954"/>
      <c r="DR17" s="955"/>
      <c r="DS17" s="910">
        <v>2</v>
      </c>
      <c r="DT17" s="911"/>
      <c r="DU17" s="912"/>
      <c r="DV17" s="910">
        <v>43</v>
      </c>
      <c r="DW17" s="911"/>
      <c r="DX17" s="911"/>
      <c r="DY17" s="945"/>
    </row>
    <row r="18" spans="1:130" s="4" customFormat="1" ht="77.25" customHeight="1" thickBot="1" x14ac:dyDescent="0.75">
      <c r="A18" s="38"/>
      <c r="B18" s="128"/>
      <c r="C18" s="12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0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129"/>
      <c r="BZ18" s="38"/>
      <c r="CA18" s="38"/>
      <c r="CB18" s="38"/>
      <c r="CC18" s="38"/>
      <c r="CD18" s="38"/>
      <c r="CE18" s="129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962">
        <v>120</v>
      </c>
      <c r="DB18" s="949"/>
      <c r="DC18" s="949"/>
      <c r="DD18" s="949">
        <v>27</v>
      </c>
      <c r="DE18" s="949"/>
      <c r="DF18" s="949"/>
      <c r="DG18" s="949">
        <v>2</v>
      </c>
      <c r="DH18" s="949"/>
      <c r="DI18" s="949"/>
      <c r="DJ18" s="949">
        <v>12</v>
      </c>
      <c r="DK18" s="949"/>
      <c r="DL18" s="949"/>
      <c r="DM18" s="949">
        <v>3</v>
      </c>
      <c r="DN18" s="949"/>
      <c r="DO18" s="949"/>
      <c r="DP18" s="950">
        <v>13</v>
      </c>
      <c r="DQ18" s="951"/>
      <c r="DR18" s="952"/>
      <c r="DS18" s="949">
        <v>22</v>
      </c>
      <c r="DT18" s="949"/>
      <c r="DU18" s="949"/>
      <c r="DV18" s="946">
        <v>199</v>
      </c>
      <c r="DW18" s="947"/>
      <c r="DX18" s="947"/>
      <c r="DY18" s="948"/>
    </row>
    <row r="19" spans="1:130" s="37" customFormat="1" ht="40.200000000000003" x14ac:dyDescent="0.7">
      <c r="A19" s="24"/>
      <c r="B19" s="24"/>
      <c r="C19" s="24"/>
      <c r="D19" s="24" t="s">
        <v>58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981"/>
      <c r="P19" s="982"/>
      <c r="Q19" s="959" t="s">
        <v>59</v>
      </c>
      <c r="R19" s="960"/>
      <c r="S19" s="922" t="s">
        <v>60</v>
      </c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2"/>
      <c r="AE19" s="922"/>
      <c r="AF19" s="24"/>
      <c r="AG19" s="24"/>
      <c r="AH19" s="24"/>
      <c r="AI19" s="26"/>
      <c r="AJ19" s="26"/>
      <c r="AK19" s="137" t="s">
        <v>53</v>
      </c>
      <c r="AL19" s="959" t="s">
        <v>59</v>
      </c>
      <c r="AM19" s="960"/>
      <c r="AN19" s="922" t="s">
        <v>61</v>
      </c>
      <c r="AO19" s="922"/>
      <c r="AP19" s="922"/>
      <c r="AQ19" s="922"/>
      <c r="AR19" s="922"/>
      <c r="AS19" s="922"/>
      <c r="AT19" s="922"/>
      <c r="AU19" s="922"/>
      <c r="AV19" s="922"/>
      <c r="AW19" s="922"/>
      <c r="AX19" s="24"/>
      <c r="AY19" s="24"/>
      <c r="AZ19" s="24"/>
      <c r="BA19" s="24"/>
      <c r="BB19" s="24"/>
      <c r="BC19" s="24"/>
      <c r="BD19" s="24"/>
      <c r="BE19" s="24"/>
      <c r="BF19" s="24"/>
      <c r="BH19" s="961" t="s">
        <v>126</v>
      </c>
      <c r="BI19" s="961"/>
      <c r="BJ19" s="959" t="s">
        <v>59</v>
      </c>
      <c r="BK19" s="960"/>
      <c r="BL19" s="922" t="s">
        <v>136</v>
      </c>
      <c r="BM19" s="922"/>
      <c r="BN19" s="922"/>
      <c r="BO19" s="922"/>
      <c r="BP19" s="922"/>
      <c r="BQ19" s="922"/>
      <c r="BR19" s="922"/>
      <c r="BS19" s="922"/>
      <c r="BT19" s="922"/>
      <c r="BU19" s="922"/>
      <c r="BV19" s="922"/>
      <c r="BW19" s="922"/>
      <c r="BX19" s="922"/>
      <c r="BY19" s="922"/>
      <c r="CF19" s="961" t="s">
        <v>52</v>
      </c>
      <c r="CG19" s="961"/>
      <c r="CH19" s="959" t="s">
        <v>59</v>
      </c>
      <c r="CI19" s="960"/>
      <c r="CJ19" s="922" t="s">
        <v>62</v>
      </c>
      <c r="CK19" s="922"/>
      <c r="CL19" s="922"/>
      <c r="CM19" s="922"/>
      <c r="CN19" s="922"/>
      <c r="CO19" s="922"/>
      <c r="CP19" s="922"/>
    </row>
    <row r="20" spans="1:130" s="37" customFormat="1" ht="40.200000000000003" x14ac:dyDescent="0.7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6"/>
      <c r="AJ20" s="26"/>
      <c r="AK20" s="26"/>
      <c r="AL20" s="26"/>
      <c r="AM20" s="26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130" s="37" customFormat="1" ht="40.200000000000003" x14ac:dyDescent="0.7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977" t="s">
        <v>51</v>
      </c>
      <c r="P21" s="978"/>
      <c r="Q21" s="959" t="s">
        <v>59</v>
      </c>
      <c r="R21" s="960"/>
      <c r="S21" s="922" t="s">
        <v>63</v>
      </c>
      <c r="T21" s="922"/>
      <c r="U21" s="922"/>
      <c r="V21" s="922"/>
      <c r="W21" s="922"/>
      <c r="X21" s="922"/>
      <c r="Y21" s="922"/>
      <c r="Z21" s="922"/>
      <c r="AA21" s="922"/>
      <c r="AB21" s="922"/>
      <c r="AC21" s="922"/>
      <c r="AD21" s="922"/>
      <c r="AE21" s="922"/>
      <c r="AF21" s="24"/>
      <c r="AG21" s="24"/>
      <c r="AH21" s="24"/>
      <c r="AI21" s="26"/>
      <c r="AJ21" s="26"/>
      <c r="AK21" s="136" t="s">
        <v>56</v>
      </c>
      <c r="AL21" s="959" t="s">
        <v>59</v>
      </c>
      <c r="AM21" s="960"/>
      <c r="AN21" s="922" t="s">
        <v>64</v>
      </c>
      <c r="AO21" s="922"/>
      <c r="AP21" s="922"/>
      <c r="AQ21" s="922"/>
      <c r="AR21" s="922"/>
      <c r="AS21" s="922"/>
      <c r="AT21" s="922"/>
      <c r="AU21" s="922"/>
      <c r="AV21" s="922"/>
      <c r="AW21" s="922"/>
      <c r="AX21" s="922"/>
      <c r="AY21" s="922"/>
      <c r="AZ21" s="922"/>
      <c r="BA21" s="922"/>
      <c r="BB21" s="922"/>
      <c r="BC21" s="24"/>
      <c r="BD21" s="24"/>
      <c r="BE21" s="24"/>
      <c r="BF21" s="24"/>
      <c r="BH21" s="961" t="s">
        <v>57</v>
      </c>
      <c r="BI21" s="961"/>
      <c r="BJ21" s="959" t="s">
        <v>59</v>
      </c>
      <c r="BK21" s="960"/>
      <c r="BL21" s="922" t="s">
        <v>65</v>
      </c>
      <c r="BM21" s="922"/>
      <c r="BN21" s="922"/>
      <c r="BO21" s="922"/>
      <c r="BP21" s="922"/>
      <c r="BQ21" s="922"/>
      <c r="BR21" s="922"/>
      <c r="BS21" s="922"/>
      <c r="BT21" s="922"/>
      <c r="BU21" s="922"/>
      <c r="BV21" s="922"/>
      <c r="BW21" s="922"/>
    </row>
    <row r="22" spans="1:130" ht="55.5" customHeight="1" x14ac:dyDescent="0.7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</row>
    <row r="23" spans="1:130" s="4" customFormat="1" ht="51.6" thickBot="1" x14ac:dyDescent="0.9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9"/>
      <c r="AJ23" s="29"/>
      <c r="AK23" s="29"/>
      <c r="AL23" s="29"/>
      <c r="AM23" s="29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75" t="s">
        <v>66</v>
      </c>
      <c r="BA23" s="22"/>
      <c r="BB23" s="22"/>
      <c r="BC23" s="22"/>
      <c r="BD23" s="22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130" s="100" customFormat="1" ht="96.75" customHeight="1" x14ac:dyDescent="0.25">
      <c r="A24" s="763" t="s">
        <v>135</v>
      </c>
      <c r="B24" s="757" t="s">
        <v>154</v>
      </c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8"/>
      <c r="Y24" s="758"/>
      <c r="Z24" s="758"/>
      <c r="AA24" s="758"/>
      <c r="AB24" s="758"/>
      <c r="AC24" s="758"/>
      <c r="AD24" s="758"/>
      <c r="AE24" s="759"/>
      <c r="AF24" s="986" t="s">
        <v>67</v>
      </c>
      <c r="AG24" s="987"/>
      <c r="AH24" s="988"/>
      <c r="AI24" s="986" t="s">
        <v>68</v>
      </c>
      <c r="AJ24" s="987"/>
      <c r="AK24" s="893" t="s">
        <v>69</v>
      </c>
      <c r="AL24" s="894"/>
      <c r="AM24" s="894"/>
      <c r="AN24" s="894"/>
      <c r="AO24" s="894"/>
      <c r="AP24" s="894"/>
      <c r="AQ24" s="894"/>
      <c r="AR24" s="894"/>
      <c r="AS24" s="894"/>
      <c r="AT24" s="894"/>
      <c r="AU24" s="894"/>
      <c r="AV24" s="894"/>
      <c r="AW24" s="894"/>
      <c r="AX24" s="894"/>
      <c r="AY24" s="894"/>
      <c r="AZ24" s="894"/>
      <c r="BA24" s="894"/>
      <c r="BB24" s="895"/>
      <c r="BC24" s="893" t="s">
        <v>70</v>
      </c>
      <c r="BD24" s="894"/>
      <c r="BE24" s="894"/>
      <c r="BF24" s="894"/>
      <c r="BG24" s="894"/>
      <c r="BH24" s="894"/>
      <c r="BI24" s="894"/>
      <c r="BJ24" s="894"/>
      <c r="BK24" s="894"/>
      <c r="BL24" s="894"/>
      <c r="BM24" s="894"/>
      <c r="BN24" s="894"/>
      <c r="BO24" s="894"/>
      <c r="BP24" s="894"/>
      <c r="BQ24" s="894"/>
      <c r="BR24" s="894"/>
      <c r="BS24" s="894"/>
      <c r="BT24" s="894"/>
      <c r="BU24" s="894"/>
      <c r="BV24" s="894"/>
      <c r="BW24" s="894"/>
      <c r="BX24" s="894"/>
      <c r="BY24" s="894"/>
      <c r="BZ24" s="894"/>
      <c r="CA24" s="894"/>
      <c r="CB24" s="894"/>
      <c r="CC24" s="894"/>
      <c r="CD24" s="894"/>
      <c r="CE24" s="894"/>
      <c r="CF24" s="894"/>
      <c r="CG24" s="894"/>
      <c r="CH24" s="894"/>
      <c r="CI24" s="894"/>
      <c r="CJ24" s="894"/>
      <c r="CK24" s="894"/>
      <c r="CL24" s="894"/>
      <c r="CM24" s="894"/>
      <c r="CN24" s="894"/>
      <c r="CO24" s="894"/>
      <c r="CP24" s="894"/>
      <c r="CQ24" s="894"/>
      <c r="CR24" s="894"/>
      <c r="CS24" s="894"/>
      <c r="CT24" s="894"/>
      <c r="CU24" s="894"/>
      <c r="CV24" s="894"/>
      <c r="CW24" s="894"/>
      <c r="CX24" s="894"/>
      <c r="CY24" s="894"/>
      <c r="CZ24" s="894"/>
      <c r="DA24" s="894"/>
      <c r="DB24" s="894"/>
      <c r="DC24" s="894"/>
      <c r="DD24" s="894"/>
      <c r="DE24" s="894"/>
      <c r="DF24" s="894"/>
      <c r="DG24" s="894"/>
      <c r="DH24" s="894"/>
      <c r="DI24" s="894"/>
      <c r="DJ24" s="894"/>
      <c r="DK24" s="894"/>
      <c r="DL24" s="894"/>
      <c r="DM24" s="894"/>
      <c r="DN24" s="895"/>
      <c r="DO24" s="896" t="s">
        <v>71</v>
      </c>
      <c r="DP24" s="897"/>
      <c r="DQ24" s="897"/>
      <c r="DR24" s="897"/>
      <c r="DS24" s="897"/>
      <c r="DT24" s="897"/>
      <c r="DU24" s="897" t="s">
        <v>72</v>
      </c>
      <c r="DV24" s="897"/>
      <c r="DW24" s="897"/>
      <c r="DX24" s="924"/>
    </row>
    <row r="25" spans="1:130" s="100" customFormat="1" ht="51.75" customHeight="1" x14ac:dyDescent="0.25">
      <c r="A25" s="764"/>
      <c r="B25" s="760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761"/>
      <c r="AD25" s="761"/>
      <c r="AE25" s="762"/>
      <c r="AF25" s="774"/>
      <c r="AG25" s="775"/>
      <c r="AH25" s="776"/>
      <c r="AI25" s="774"/>
      <c r="AJ25" s="775"/>
      <c r="AK25" s="771" t="s">
        <v>25</v>
      </c>
      <c r="AL25" s="772"/>
      <c r="AM25" s="773"/>
      <c r="AN25" s="771" t="s">
        <v>73</v>
      </c>
      <c r="AO25" s="772"/>
      <c r="AP25" s="773"/>
      <c r="AQ25" s="566" t="s">
        <v>74</v>
      </c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8"/>
      <c r="BC25" s="572" t="s">
        <v>137</v>
      </c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 t="s">
        <v>138</v>
      </c>
      <c r="BT25" s="572"/>
      <c r="BU25" s="572"/>
      <c r="BV25" s="572"/>
      <c r="BW25" s="572"/>
      <c r="BX25" s="572"/>
      <c r="BY25" s="572"/>
      <c r="BZ25" s="572"/>
      <c r="CA25" s="572"/>
      <c r="CB25" s="572"/>
      <c r="CC25" s="572"/>
      <c r="CD25" s="572"/>
      <c r="CE25" s="572"/>
      <c r="CF25" s="572"/>
      <c r="CG25" s="572"/>
      <c r="CH25" s="572"/>
      <c r="CI25" s="572" t="s">
        <v>139</v>
      </c>
      <c r="CJ25" s="572"/>
      <c r="CK25" s="572"/>
      <c r="CL25" s="572"/>
      <c r="CM25" s="572"/>
      <c r="CN25" s="572"/>
      <c r="CO25" s="572"/>
      <c r="CP25" s="572"/>
      <c r="CQ25" s="572"/>
      <c r="CR25" s="572"/>
      <c r="CS25" s="572"/>
      <c r="CT25" s="572"/>
      <c r="CU25" s="572"/>
      <c r="CV25" s="572"/>
      <c r="CW25" s="572"/>
      <c r="CX25" s="572"/>
      <c r="CY25" s="931" t="s">
        <v>242</v>
      </c>
      <c r="CZ25" s="932"/>
      <c r="DA25" s="932"/>
      <c r="DB25" s="932"/>
      <c r="DC25" s="932"/>
      <c r="DD25" s="932"/>
      <c r="DE25" s="932"/>
      <c r="DF25" s="932"/>
      <c r="DG25" s="932"/>
      <c r="DH25" s="932"/>
      <c r="DI25" s="932"/>
      <c r="DJ25" s="932"/>
      <c r="DK25" s="932"/>
      <c r="DL25" s="932"/>
      <c r="DM25" s="932"/>
      <c r="DN25" s="933"/>
      <c r="DO25" s="899"/>
      <c r="DP25" s="900"/>
      <c r="DQ25" s="900"/>
      <c r="DR25" s="900"/>
      <c r="DS25" s="900"/>
      <c r="DT25" s="900"/>
      <c r="DU25" s="900"/>
      <c r="DV25" s="900"/>
      <c r="DW25" s="900"/>
      <c r="DX25" s="925"/>
    </row>
    <row r="26" spans="1:130" s="100" customFormat="1" ht="95.25" customHeight="1" x14ac:dyDescent="0.25">
      <c r="A26" s="764"/>
      <c r="B26" s="760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2"/>
      <c r="AF26" s="774"/>
      <c r="AG26" s="775"/>
      <c r="AH26" s="776"/>
      <c r="AI26" s="774"/>
      <c r="AJ26" s="775"/>
      <c r="AK26" s="774"/>
      <c r="AL26" s="775"/>
      <c r="AM26" s="776"/>
      <c r="AN26" s="774"/>
      <c r="AO26" s="775"/>
      <c r="AP26" s="776"/>
      <c r="AQ26" s="743" t="s">
        <v>75</v>
      </c>
      <c r="AR26" s="743"/>
      <c r="AS26" s="743"/>
      <c r="AT26" s="743" t="s">
        <v>76</v>
      </c>
      <c r="AU26" s="743"/>
      <c r="AV26" s="743"/>
      <c r="AW26" s="743" t="s">
        <v>77</v>
      </c>
      <c r="AX26" s="743"/>
      <c r="AY26" s="743"/>
      <c r="AZ26" s="743" t="s">
        <v>78</v>
      </c>
      <c r="BA26" s="743"/>
      <c r="BB26" s="743"/>
      <c r="BC26" s="566" t="s">
        <v>218</v>
      </c>
      <c r="BD26" s="726"/>
      <c r="BE26" s="726"/>
      <c r="BF26" s="726"/>
      <c r="BG26" s="726"/>
      <c r="BH26" s="726"/>
      <c r="BI26" s="726"/>
      <c r="BJ26" s="727"/>
      <c r="BK26" s="572" t="s">
        <v>219</v>
      </c>
      <c r="BL26" s="572"/>
      <c r="BM26" s="572"/>
      <c r="BN26" s="572"/>
      <c r="BO26" s="572"/>
      <c r="BP26" s="572"/>
      <c r="BQ26" s="572"/>
      <c r="BR26" s="572"/>
      <c r="BS26" s="572" t="s">
        <v>220</v>
      </c>
      <c r="BT26" s="572"/>
      <c r="BU26" s="572"/>
      <c r="BV26" s="572"/>
      <c r="BW26" s="572"/>
      <c r="BX26" s="572"/>
      <c r="BY26" s="572"/>
      <c r="BZ26" s="572"/>
      <c r="CA26" s="572" t="s">
        <v>221</v>
      </c>
      <c r="CB26" s="572"/>
      <c r="CC26" s="572"/>
      <c r="CD26" s="572"/>
      <c r="CE26" s="572"/>
      <c r="CF26" s="572"/>
      <c r="CG26" s="572"/>
      <c r="CH26" s="572"/>
      <c r="CI26" s="572" t="s">
        <v>222</v>
      </c>
      <c r="CJ26" s="572"/>
      <c r="CK26" s="572"/>
      <c r="CL26" s="572"/>
      <c r="CM26" s="572"/>
      <c r="CN26" s="572"/>
      <c r="CO26" s="572"/>
      <c r="CP26" s="572"/>
      <c r="CQ26" s="572" t="s">
        <v>223</v>
      </c>
      <c r="CR26" s="572"/>
      <c r="CS26" s="572"/>
      <c r="CT26" s="572"/>
      <c r="CU26" s="572"/>
      <c r="CV26" s="572"/>
      <c r="CW26" s="572"/>
      <c r="CX26" s="572"/>
      <c r="CY26" s="572" t="s">
        <v>224</v>
      </c>
      <c r="CZ26" s="572"/>
      <c r="DA26" s="572"/>
      <c r="DB26" s="572"/>
      <c r="DC26" s="572"/>
      <c r="DD26" s="572"/>
      <c r="DE26" s="572"/>
      <c r="DF26" s="572"/>
      <c r="DG26" s="566" t="s">
        <v>225</v>
      </c>
      <c r="DH26" s="567"/>
      <c r="DI26" s="567"/>
      <c r="DJ26" s="567"/>
      <c r="DK26" s="567"/>
      <c r="DL26" s="567"/>
      <c r="DM26" s="567"/>
      <c r="DN26" s="568"/>
      <c r="DO26" s="899"/>
      <c r="DP26" s="900"/>
      <c r="DQ26" s="900"/>
      <c r="DR26" s="900"/>
      <c r="DS26" s="900"/>
      <c r="DT26" s="900"/>
      <c r="DU26" s="900"/>
      <c r="DV26" s="900"/>
      <c r="DW26" s="900"/>
      <c r="DX26" s="925"/>
    </row>
    <row r="27" spans="1:130" s="100" customFormat="1" ht="229.5" customHeight="1" thickBot="1" x14ac:dyDescent="0.3">
      <c r="A27" s="764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2"/>
      <c r="AF27" s="774"/>
      <c r="AG27" s="775"/>
      <c r="AH27" s="776"/>
      <c r="AI27" s="774"/>
      <c r="AJ27" s="775"/>
      <c r="AK27" s="774"/>
      <c r="AL27" s="775"/>
      <c r="AM27" s="776"/>
      <c r="AN27" s="774"/>
      <c r="AO27" s="775"/>
      <c r="AP27" s="776"/>
      <c r="AQ27" s="571"/>
      <c r="AR27" s="571"/>
      <c r="AS27" s="571"/>
      <c r="AT27" s="571"/>
      <c r="AU27" s="571"/>
      <c r="AV27" s="571"/>
      <c r="AW27" s="571"/>
      <c r="AX27" s="571"/>
      <c r="AY27" s="571"/>
      <c r="AZ27" s="571"/>
      <c r="BA27" s="571"/>
      <c r="BB27" s="571"/>
      <c r="BC27" s="571" t="s">
        <v>79</v>
      </c>
      <c r="BD27" s="571"/>
      <c r="BE27" s="571"/>
      <c r="BF27" s="571" t="s">
        <v>80</v>
      </c>
      <c r="BG27" s="571"/>
      <c r="BH27" s="571"/>
      <c r="BI27" s="571" t="s">
        <v>81</v>
      </c>
      <c r="BJ27" s="571"/>
      <c r="BK27" s="571" t="s">
        <v>79</v>
      </c>
      <c r="BL27" s="571"/>
      <c r="BM27" s="571"/>
      <c r="BN27" s="571" t="s">
        <v>80</v>
      </c>
      <c r="BO27" s="571"/>
      <c r="BP27" s="571"/>
      <c r="BQ27" s="571" t="s">
        <v>81</v>
      </c>
      <c r="BR27" s="571"/>
      <c r="BS27" s="571" t="s">
        <v>79</v>
      </c>
      <c r="BT27" s="571"/>
      <c r="BU27" s="571"/>
      <c r="BV27" s="571" t="s">
        <v>80</v>
      </c>
      <c r="BW27" s="571"/>
      <c r="BX27" s="571"/>
      <c r="BY27" s="571" t="s">
        <v>81</v>
      </c>
      <c r="BZ27" s="571"/>
      <c r="CA27" s="571" t="s">
        <v>79</v>
      </c>
      <c r="CB27" s="571"/>
      <c r="CC27" s="571"/>
      <c r="CD27" s="571" t="s">
        <v>80</v>
      </c>
      <c r="CE27" s="571"/>
      <c r="CF27" s="571"/>
      <c r="CG27" s="571" t="s">
        <v>81</v>
      </c>
      <c r="CH27" s="571"/>
      <c r="CI27" s="571" t="s">
        <v>79</v>
      </c>
      <c r="CJ27" s="571"/>
      <c r="CK27" s="571"/>
      <c r="CL27" s="571" t="s">
        <v>80</v>
      </c>
      <c r="CM27" s="571"/>
      <c r="CN27" s="571"/>
      <c r="CO27" s="571" t="s">
        <v>81</v>
      </c>
      <c r="CP27" s="571"/>
      <c r="CQ27" s="571" t="s">
        <v>79</v>
      </c>
      <c r="CR27" s="571"/>
      <c r="CS27" s="571"/>
      <c r="CT27" s="571" t="s">
        <v>80</v>
      </c>
      <c r="CU27" s="571"/>
      <c r="CV27" s="571"/>
      <c r="CW27" s="571" t="s">
        <v>81</v>
      </c>
      <c r="CX27" s="571"/>
      <c r="CY27" s="571" t="s">
        <v>79</v>
      </c>
      <c r="CZ27" s="571"/>
      <c r="DA27" s="571"/>
      <c r="DB27" s="571" t="s">
        <v>80</v>
      </c>
      <c r="DC27" s="571"/>
      <c r="DD27" s="571"/>
      <c r="DE27" s="571" t="s">
        <v>81</v>
      </c>
      <c r="DF27" s="571"/>
      <c r="DG27" s="571" t="s">
        <v>79</v>
      </c>
      <c r="DH27" s="571"/>
      <c r="DI27" s="571"/>
      <c r="DJ27" s="571" t="s">
        <v>80</v>
      </c>
      <c r="DK27" s="571"/>
      <c r="DL27" s="571"/>
      <c r="DM27" s="771" t="s">
        <v>81</v>
      </c>
      <c r="DN27" s="773"/>
      <c r="DO27" s="899"/>
      <c r="DP27" s="900"/>
      <c r="DQ27" s="900"/>
      <c r="DR27" s="900"/>
      <c r="DS27" s="900"/>
      <c r="DT27" s="900"/>
      <c r="DU27" s="926"/>
      <c r="DV27" s="926"/>
      <c r="DW27" s="926"/>
      <c r="DX27" s="927"/>
    </row>
    <row r="28" spans="1:130" s="98" customFormat="1" ht="64.5" customHeight="1" thickBot="1" x14ac:dyDescent="0.9">
      <c r="A28" s="142" t="s">
        <v>82</v>
      </c>
      <c r="B28" s="1007" t="s">
        <v>83</v>
      </c>
      <c r="C28" s="1008"/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9"/>
      <c r="AF28" s="794"/>
      <c r="AG28" s="795"/>
      <c r="AH28" s="1010"/>
      <c r="AI28" s="794"/>
      <c r="AJ28" s="795"/>
      <c r="AK28" s="788">
        <f>AK29+AK33+AK38+AK42+AK45+AK52+AK58+AK63+AK67</f>
        <v>3998</v>
      </c>
      <c r="AL28" s="789"/>
      <c r="AM28" s="790"/>
      <c r="AN28" s="788">
        <f>AN29+AN33+AN38+AN42+AN45+AN52+AN58+AN63+AN67</f>
        <v>1830</v>
      </c>
      <c r="AO28" s="789"/>
      <c r="AP28" s="790"/>
      <c r="AQ28" s="788">
        <f>AQ29+AQ33+AQ38+AQ42+AQ45+AQ52+AQ58+AQ63+AQ67</f>
        <v>948</v>
      </c>
      <c r="AR28" s="789"/>
      <c r="AS28" s="790"/>
      <c r="AT28" s="788">
        <f>AT29+AT33+AT38+AT42+AT45+AT52+AT58+AT63+AT67</f>
        <v>234</v>
      </c>
      <c r="AU28" s="789"/>
      <c r="AV28" s="790"/>
      <c r="AW28" s="788">
        <f>AW29+AW33+AW38+AW42+AW45+AW52+AW58+AW63+AW67</f>
        <v>594</v>
      </c>
      <c r="AX28" s="789"/>
      <c r="AY28" s="790"/>
      <c r="AZ28" s="788">
        <f>AZ29+AZ33+AZ38+AZ42+AZ45+AZ52+AZ58+AZ63+AZ67</f>
        <v>54</v>
      </c>
      <c r="BA28" s="789"/>
      <c r="BB28" s="790"/>
      <c r="BC28" s="788">
        <f>BC29+BC33+BC38+BC42+BC45+BC52+BC58+BC63+BC67</f>
        <v>986</v>
      </c>
      <c r="BD28" s="789"/>
      <c r="BE28" s="790"/>
      <c r="BF28" s="788">
        <f>BF29+BF33+BF38+BF42+BF45+BF52+BF58+BF63+BF67</f>
        <v>510</v>
      </c>
      <c r="BG28" s="789"/>
      <c r="BH28" s="790"/>
      <c r="BI28" s="788">
        <f>BI29+BI33+BI42+BI43+BI44</f>
        <v>27</v>
      </c>
      <c r="BJ28" s="790"/>
      <c r="BK28" s="788">
        <f>BK29+BK33+BK38+BK42+BK45+BK52+BK58+BK63+BK67</f>
        <v>688</v>
      </c>
      <c r="BL28" s="789"/>
      <c r="BM28" s="790"/>
      <c r="BN28" s="788">
        <f>BN29+BN33+BN38+BN42+BN45+BN52+BN58+BN63+BN67</f>
        <v>326</v>
      </c>
      <c r="BO28" s="789"/>
      <c r="BP28" s="790"/>
      <c r="BQ28" s="788">
        <f>BQ29+BQ33+BQ42</f>
        <v>18</v>
      </c>
      <c r="BR28" s="790"/>
      <c r="BS28" s="788">
        <f>BS29+BS33+BS38+BS42+BS45+BS52+BS58+BS63+BS67</f>
        <v>232</v>
      </c>
      <c r="BT28" s="789"/>
      <c r="BU28" s="790"/>
      <c r="BV28" s="788">
        <f>BV29+BV33+BV38+BV42+BV45+BV52+BV58+BV63+BV67</f>
        <v>122</v>
      </c>
      <c r="BW28" s="789"/>
      <c r="BX28" s="790"/>
      <c r="BY28" s="782">
        <f>BY58</f>
        <v>6</v>
      </c>
      <c r="BZ28" s="783"/>
      <c r="CA28" s="788">
        <f>CA29+CA33+CA38+CA42+CA45+CA52+CA58+CA63+CA67</f>
        <v>544</v>
      </c>
      <c r="CB28" s="789"/>
      <c r="CC28" s="790"/>
      <c r="CD28" s="788">
        <f>CD29+CD33+CD38+CD42+CD45+CD52+CD58+CD63+CD67</f>
        <v>254</v>
      </c>
      <c r="CE28" s="789"/>
      <c r="CF28" s="790"/>
      <c r="CG28" s="788">
        <f>CG38+CG58+CG63+CG67</f>
        <v>14</v>
      </c>
      <c r="CH28" s="790"/>
      <c r="CI28" s="788">
        <f>CI29+CI33+CI38+CI42+CI45+CI52+CI58+CI63+CI67</f>
        <v>392</v>
      </c>
      <c r="CJ28" s="789"/>
      <c r="CK28" s="790"/>
      <c r="CL28" s="788">
        <f>CL29+CL33+CL38+CL42+CL45+CL52+CL58+CL63+CL67</f>
        <v>140</v>
      </c>
      <c r="CM28" s="789"/>
      <c r="CN28" s="790"/>
      <c r="CO28" s="788">
        <f>CO38+CO52+CO63</f>
        <v>11</v>
      </c>
      <c r="CP28" s="790"/>
      <c r="CQ28" s="788">
        <f>CQ29+CQ33+CQ38+CQ42+CQ45+CQ52+CQ58+CQ63+CQ67</f>
        <v>278</v>
      </c>
      <c r="CR28" s="789"/>
      <c r="CS28" s="790"/>
      <c r="CT28" s="788">
        <f>CT29+CT33+CT38+CT42+CT45+CT52+CT58+CT63+CT67</f>
        <v>120</v>
      </c>
      <c r="CU28" s="789"/>
      <c r="CV28" s="790"/>
      <c r="CW28" s="788">
        <f>CW52+CW67</f>
        <v>7</v>
      </c>
      <c r="CX28" s="790"/>
      <c r="CY28" s="788">
        <f>CY29+CY33+CY38+CY42+CY45+CY52+CY58+CY63+CY67</f>
        <v>878</v>
      </c>
      <c r="CZ28" s="789"/>
      <c r="DA28" s="790"/>
      <c r="DB28" s="788">
        <f>DB29+DB33+DB38+DB42+DB45+DB52+DB58+DB63+DB67</f>
        <v>358</v>
      </c>
      <c r="DC28" s="789"/>
      <c r="DD28" s="790"/>
      <c r="DE28" s="788">
        <f>DE29+DE45+DE52+DE63+DE67</f>
        <v>27</v>
      </c>
      <c r="DF28" s="790"/>
      <c r="DG28" s="937">
        <f>SUM(DG29:DI56)</f>
        <v>0</v>
      </c>
      <c r="DH28" s="938"/>
      <c r="DI28" s="939"/>
      <c r="DJ28" s="937">
        <f>SUM(DJ29:DL56)</f>
        <v>0</v>
      </c>
      <c r="DK28" s="938"/>
      <c r="DL28" s="939"/>
      <c r="DM28" s="940">
        <f>SUM(DM29:DN56)</f>
        <v>0</v>
      </c>
      <c r="DN28" s="941"/>
      <c r="DO28" s="942">
        <f>SUM(DO29+DO33++DO38+DO42+DO45+DO52+DO58+DO63+DO67)</f>
        <v>111</v>
      </c>
      <c r="DP28" s="943"/>
      <c r="DQ28" s="943"/>
      <c r="DR28" s="943"/>
      <c r="DS28" s="943"/>
      <c r="DT28" s="943"/>
      <c r="DU28" s="916"/>
      <c r="DV28" s="917"/>
      <c r="DW28" s="917"/>
      <c r="DX28" s="918"/>
    </row>
    <row r="29" spans="1:130" s="197" customFormat="1" ht="102.75" customHeight="1" x14ac:dyDescent="0.85">
      <c r="A29" s="196" t="s">
        <v>84</v>
      </c>
      <c r="B29" s="907" t="s">
        <v>408</v>
      </c>
      <c r="C29" s="908"/>
      <c r="D29" s="908"/>
      <c r="E29" s="908"/>
      <c r="F29" s="908"/>
      <c r="G29" s="908"/>
      <c r="H29" s="908"/>
      <c r="I29" s="908"/>
      <c r="J29" s="908"/>
      <c r="K29" s="908"/>
      <c r="L29" s="908"/>
      <c r="M29" s="908"/>
      <c r="N29" s="908"/>
      <c r="O29" s="908"/>
      <c r="P29" s="908"/>
      <c r="Q29" s="908"/>
      <c r="R29" s="908"/>
      <c r="S29" s="908"/>
      <c r="T29" s="908"/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9"/>
      <c r="AF29" s="902"/>
      <c r="AG29" s="903"/>
      <c r="AH29" s="1006"/>
      <c r="AI29" s="902"/>
      <c r="AJ29" s="903"/>
      <c r="AK29" s="904">
        <v>324</v>
      </c>
      <c r="AL29" s="905"/>
      <c r="AM29" s="906"/>
      <c r="AN29" s="600">
        <v>162</v>
      </c>
      <c r="AO29" s="601"/>
      <c r="AP29" s="602"/>
      <c r="AQ29" s="600">
        <v>108</v>
      </c>
      <c r="AR29" s="601"/>
      <c r="AS29" s="602"/>
      <c r="AT29" s="600"/>
      <c r="AU29" s="601"/>
      <c r="AV29" s="602"/>
      <c r="AW29" s="600"/>
      <c r="AX29" s="601"/>
      <c r="AY29" s="602"/>
      <c r="AZ29" s="983">
        <v>54</v>
      </c>
      <c r="BA29" s="984"/>
      <c r="BB29" s="985"/>
      <c r="BC29" s="800">
        <v>108</v>
      </c>
      <c r="BD29" s="800"/>
      <c r="BE29" s="800"/>
      <c r="BF29" s="796">
        <v>54</v>
      </c>
      <c r="BG29" s="801"/>
      <c r="BH29" s="797"/>
      <c r="BI29" s="796">
        <v>3</v>
      </c>
      <c r="BJ29" s="797"/>
      <c r="BK29" s="800">
        <v>108</v>
      </c>
      <c r="BL29" s="800"/>
      <c r="BM29" s="800"/>
      <c r="BN29" s="796">
        <v>54</v>
      </c>
      <c r="BO29" s="801"/>
      <c r="BP29" s="797"/>
      <c r="BQ29" s="796">
        <v>3</v>
      </c>
      <c r="BR29" s="797"/>
      <c r="BS29" s="784"/>
      <c r="BT29" s="784"/>
      <c r="BU29" s="784"/>
      <c r="BV29" s="791"/>
      <c r="BW29" s="792"/>
      <c r="BX29" s="793"/>
      <c r="BY29" s="791"/>
      <c r="BZ29" s="793"/>
      <c r="CA29" s="784"/>
      <c r="CB29" s="784"/>
      <c r="CC29" s="784"/>
      <c r="CD29" s="791"/>
      <c r="CE29" s="792"/>
      <c r="CF29" s="793"/>
      <c r="CG29" s="791"/>
      <c r="CH29" s="793"/>
      <c r="CI29" s="784"/>
      <c r="CJ29" s="784"/>
      <c r="CK29" s="784"/>
      <c r="CL29" s="791"/>
      <c r="CM29" s="792"/>
      <c r="CN29" s="793"/>
      <c r="CO29" s="791"/>
      <c r="CP29" s="793"/>
      <c r="CQ29" s="784"/>
      <c r="CR29" s="784"/>
      <c r="CS29" s="784"/>
      <c r="CT29" s="791"/>
      <c r="CU29" s="792"/>
      <c r="CV29" s="793"/>
      <c r="CW29" s="791"/>
      <c r="CX29" s="793"/>
      <c r="CY29" s="800">
        <v>108</v>
      </c>
      <c r="CZ29" s="800"/>
      <c r="DA29" s="800"/>
      <c r="DB29" s="796">
        <v>54</v>
      </c>
      <c r="DC29" s="801"/>
      <c r="DD29" s="797"/>
      <c r="DE29" s="796">
        <v>3</v>
      </c>
      <c r="DF29" s="797"/>
      <c r="DG29" s="784"/>
      <c r="DH29" s="784"/>
      <c r="DI29" s="784"/>
      <c r="DJ29" s="791"/>
      <c r="DK29" s="792"/>
      <c r="DL29" s="793"/>
      <c r="DM29" s="597"/>
      <c r="DN29" s="599"/>
      <c r="DO29" s="618">
        <f>SUM(DO30:DR32)</f>
        <v>9</v>
      </c>
      <c r="DP29" s="619"/>
      <c r="DQ29" s="619"/>
      <c r="DR29" s="619"/>
      <c r="DS29" s="619"/>
      <c r="DT29" s="620"/>
      <c r="DU29" s="919" t="s">
        <v>442</v>
      </c>
      <c r="DV29" s="920"/>
      <c r="DW29" s="920"/>
      <c r="DX29" s="921"/>
      <c r="DZ29" s="197" t="s">
        <v>213</v>
      </c>
    </row>
    <row r="30" spans="1:130" s="98" customFormat="1" ht="59.25" customHeight="1" x14ac:dyDescent="0.85">
      <c r="A30" s="143" t="s">
        <v>85</v>
      </c>
      <c r="B30" s="737" t="s">
        <v>158</v>
      </c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9"/>
      <c r="AF30" s="621"/>
      <c r="AG30" s="626"/>
      <c r="AH30" s="622"/>
      <c r="AI30" s="621">
        <v>1</v>
      </c>
      <c r="AJ30" s="626"/>
      <c r="AK30" s="621">
        <v>108</v>
      </c>
      <c r="AL30" s="626"/>
      <c r="AM30" s="622"/>
      <c r="AN30" s="621">
        <v>54</v>
      </c>
      <c r="AO30" s="626"/>
      <c r="AP30" s="622"/>
      <c r="AQ30" s="621">
        <v>36</v>
      </c>
      <c r="AR30" s="626"/>
      <c r="AS30" s="622"/>
      <c r="AT30" s="621"/>
      <c r="AU30" s="626"/>
      <c r="AV30" s="622"/>
      <c r="AW30" s="621"/>
      <c r="AX30" s="626"/>
      <c r="AY30" s="622"/>
      <c r="AZ30" s="621">
        <v>18</v>
      </c>
      <c r="BA30" s="626"/>
      <c r="BB30" s="622"/>
      <c r="BC30" s="777">
        <v>108</v>
      </c>
      <c r="BD30" s="777"/>
      <c r="BE30" s="777"/>
      <c r="BF30" s="621">
        <v>54</v>
      </c>
      <c r="BG30" s="626"/>
      <c r="BH30" s="622"/>
      <c r="BI30" s="621">
        <v>3</v>
      </c>
      <c r="BJ30" s="622"/>
      <c r="BK30" s="777"/>
      <c r="BL30" s="777"/>
      <c r="BM30" s="777"/>
      <c r="BN30" s="621"/>
      <c r="BO30" s="626"/>
      <c r="BP30" s="622"/>
      <c r="BQ30" s="621"/>
      <c r="BR30" s="622"/>
      <c r="BS30" s="777"/>
      <c r="BT30" s="777"/>
      <c r="BU30" s="777"/>
      <c r="BV30" s="621"/>
      <c r="BW30" s="626"/>
      <c r="BX30" s="622"/>
      <c r="BY30" s="621"/>
      <c r="BZ30" s="622"/>
      <c r="CA30" s="777"/>
      <c r="CB30" s="777"/>
      <c r="CC30" s="777"/>
      <c r="CD30" s="621"/>
      <c r="CE30" s="626"/>
      <c r="CF30" s="622"/>
      <c r="CG30" s="621"/>
      <c r="CH30" s="622"/>
      <c r="CI30" s="777"/>
      <c r="CJ30" s="777"/>
      <c r="CK30" s="777"/>
      <c r="CL30" s="621"/>
      <c r="CM30" s="626"/>
      <c r="CN30" s="622"/>
      <c r="CO30" s="621"/>
      <c r="CP30" s="622"/>
      <c r="CQ30" s="777"/>
      <c r="CR30" s="777"/>
      <c r="CS30" s="777"/>
      <c r="CT30" s="621"/>
      <c r="CU30" s="626"/>
      <c r="CV30" s="622"/>
      <c r="CW30" s="621"/>
      <c r="CX30" s="622"/>
      <c r="CY30" s="777"/>
      <c r="CZ30" s="777"/>
      <c r="DA30" s="777"/>
      <c r="DB30" s="621"/>
      <c r="DC30" s="626"/>
      <c r="DD30" s="622"/>
      <c r="DE30" s="621"/>
      <c r="DF30" s="622"/>
      <c r="DG30" s="777"/>
      <c r="DH30" s="777"/>
      <c r="DI30" s="777"/>
      <c r="DJ30" s="621"/>
      <c r="DK30" s="626"/>
      <c r="DL30" s="622"/>
      <c r="DM30" s="621"/>
      <c r="DN30" s="622"/>
      <c r="DO30" s="630">
        <v>3</v>
      </c>
      <c r="DP30" s="631"/>
      <c r="DQ30" s="631"/>
      <c r="DR30" s="631"/>
      <c r="DS30" s="631"/>
      <c r="DT30" s="632"/>
      <c r="DU30" s="552" t="s">
        <v>343</v>
      </c>
      <c r="DV30" s="553"/>
      <c r="DW30" s="553"/>
      <c r="DX30" s="554"/>
      <c r="DZ30" s="127">
        <f>BI28+BQ28+BY28+CG28+CO28+CW28+DE28+DM28</f>
        <v>110</v>
      </c>
    </row>
    <row r="31" spans="1:130" s="98" customFormat="1" ht="62.25" customHeight="1" x14ac:dyDescent="0.85">
      <c r="A31" s="144" t="s">
        <v>87</v>
      </c>
      <c r="B31" s="737" t="s">
        <v>258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9"/>
      <c r="AF31" s="621">
        <v>2</v>
      </c>
      <c r="AG31" s="626"/>
      <c r="AH31" s="622"/>
      <c r="AI31" s="621"/>
      <c r="AJ31" s="626"/>
      <c r="AK31" s="621">
        <v>108</v>
      </c>
      <c r="AL31" s="626"/>
      <c r="AM31" s="622"/>
      <c r="AN31" s="621">
        <v>54</v>
      </c>
      <c r="AO31" s="626"/>
      <c r="AP31" s="622"/>
      <c r="AQ31" s="621">
        <v>36</v>
      </c>
      <c r="AR31" s="626"/>
      <c r="AS31" s="622"/>
      <c r="AT31" s="621"/>
      <c r="AU31" s="626"/>
      <c r="AV31" s="622"/>
      <c r="AW31" s="621"/>
      <c r="AX31" s="626"/>
      <c r="AY31" s="622"/>
      <c r="AZ31" s="621">
        <v>18</v>
      </c>
      <c r="BA31" s="626"/>
      <c r="BB31" s="622"/>
      <c r="BC31" s="777"/>
      <c r="BD31" s="777"/>
      <c r="BE31" s="777"/>
      <c r="BF31" s="621"/>
      <c r="BG31" s="626"/>
      <c r="BH31" s="622"/>
      <c r="BI31" s="621"/>
      <c r="BJ31" s="622"/>
      <c r="BK31" s="777">
        <v>108</v>
      </c>
      <c r="BL31" s="777"/>
      <c r="BM31" s="777"/>
      <c r="BN31" s="621">
        <v>54</v>
      </c>
      <c r="BO31" s="626"/>
      <c r="BP31" s="622"/>
      <c r="BQ31" s="621">
        <v>3</v>
      </c>
      <c r="BR31" s="622"/>
      <c r="BS31" s="621"/>
      <c r="BT31" s="626"/>
      <c r="BU31" s="622"/>
      <c r="BV31" s="621"/>
      <c r="BW31" s="626"/>
      <c r="BX31" s="622"/>
      <c r="BY31" s="621"/>
      <c r="BZ31" s="622"/>
      <c r="CA31" s="621"/>
      <c r="CB31" s="626"/>
      <c r="CC31" s="622"/>
      <c r="CD31" s="621"/>
      <c r="CE31" s="626"/>
      <c r="CF31" s="622"/>
      <c r="CG31" s="621"/>
      <c r="CH31" s="622"/>
      <c r="CI31" s="777"/>
      <c r="CJ31" s="777"/>
      <c r="CK31" s="777"/>
      <c r="CL31" s="621"/>
      <c r="CM31" s="626"/>
      <c r="CN31" s="622"/>
      <c r="CO31" s="621"/>
      <c r="CP31" s="622"/>
      <c r="CQ31" s="777"/>
      <c r="CR31" s="777"/>
      <c r="CS31" s="777"/>
      <c r="CT31" s="621"/>
      <c r="CU31" s="626"/>
      <c r="CV31" s="622"/>
      <c r="CW31" s="621"/>
      <c r="CX31" s="622"/>
      <c r="CY31" s="777"/>
      <c r="CZ31" s="777"/>
      <c r="DA31" s="777"/>
      <c r="DB31" s="621"/>
      <c r="DC31" s="626"/>
      <c r="DD31" s="622"/>
      <c r="DE31" s="621"/>
      <c r="DF31" s="622"/>
      <c r="DG31" s="777"/>
      <c r="DH31" s="777"/>
      <c r="DI31" s="777"/>
      <c r="DJ31" s="621"/>
      <c r="DK31" s="626"/>
      <c r="DL31" s="622"/>
      <c r="DM31" s="621"/>
      <c r="DN31" s="622"/>
      <c r="DO31" s="621">
        <v>3</v>
      </c>
      <c r="DP31" s="626"/>
      <c r="DQ31" s="626"/>
      <c r="DR31" s="626"/>
      <c r="DS31" s="626"/>
      <c r="DT31" s="622"/>
      <c r="DU31" s="552" t="s">
        <v>193</v>
      </c>
      <c r="DV31" s="553"/>
      <c r="DW31" s="553"/>
      <c r="DX31" s="554"/>
    </row>
    <row r="32" spans="1:130" s="98" customFormat="1" ht="54.75" customHeight="1" thickBot="1" x14ac:dyDescent="0.9">
      <c r="A32" s="143" t="s">
        <v>88</v>
      </c>
      <c r="B32" s="737" t="s">
        <v>259</v>
      </c>
      <c r="C32" s="738"/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9"/>
      <c r="AF32" s="621">
        <v>4</v>
      </c>
      <c r="AG32" s="626"/>
      <c r="AH32" s="622"/>
      <c r="AI32" s="621"/>
      <c r="AJ32" s="626"/>
      <c r="AK32" s="621">
        <v>108</v>
      </c>
      <c r="AL32" s="626"/>
      <c r="AM32" s="622"/>
      <c r="AN32" s="621">
        <v>54</v>
      </c>
      <c r="AO32" s="626"/>
      <c r="AP32" s="622"/>
      <c r="AQ32" s="621">
        <v>36</v>
      </c>
      <c r="AR32" s="626"/>
      <c r="AS32" s="622"/>
      <c r="AT32" s="621"/>
      <c r="AU32" s="626"/>
      <c r="AV32" s="622"/>
      <c r="AW32" s="621"/>
      <c r="AX32" s="626"/>
      <c r="AY32" s="622"/>
      <c r="AZ32" s="621">
        <v>18</v>
      </c>
      <c r="BA32" s="626"/>
      <c r="BB32" s="622"/>
      <c r="BC32" s="777"/>
      <c r="BD32" s="777"/>
      <c r="BE32" s="777"/>
      <c r="BF32" s="621"/>
      <c r="BG32" s="626"/>
      <c r="BH32" s="622"/>
      <c r="BI32" s="621"/>
      <c r="BJ32" s="622"/>
      <c r="BK32" s="777"/>
      <c r="BL32" s="777"/>
      <c r="BM32" s="777"/>
      <c r="BN32" s="621"/>
      <c r="BO32" s="626"/>
      <c r="BP32" s="622"/>
      <c r="BQ32" s="621"/>
      <c r="BR32" s="622"/>
      <c r="BS32" s="777"/>
      <c r="BT32" s="777"/>
      <c r="BU32" s="777"/>
      <c r="BV32" s="621"/>
      <c r="BW32" s="626"/>
      <c r="BX32" s="622"/>
      <c r="BY32" s="621"/>
      <c r="BZ32" s="622"/>
      <c r="CA32" s="777">
        <v>108</v>
      </c>
      <c r="CB32" s="777"/>
      <c r="CC32" s="777"/>
      <c r="CD32" s="621">
        <v>54</v>
      </c>
      <c r="CE32" s="626"/>
      <c r="CF32" s="622"/>
      <c r="CG32" s="621">
        <v>3</v>
      </c>
      <c r="CH32" s="622"/>
      <c r="CI32" s="777"/>
      <c r="CJ32" s="777"/>
      <c r="CK32" s="777"/>
      <c r="CL32" s="621"/>
      <c r="CM32" s="626"/>
      <c r="CN32" s="622"/>
      <c r="CO32" s="621"/>
      <c r="CP32" s="622"/>
      <c r="CQ32" s="777"/>
      <c r="CR32" s="777"/>
      <c r="CS32" s="777"/>
      <c r="CT32" s="621"/>
      <c r="CU32" s="626"/>
      <c r="CV32" s="622"/>
      <c r="CW32" s="621"/>
      <c r="CX32" s="622"/>
      <c r="CY32" s="777"/>
      <c r="CZ32" s="777"/>
      <c r="DA32" s="777"/>
      <c r="DB32" s="621"/>
      <c r="DC32" s="626"/>
      <c r="DD32" s="622"/>
      <c r="DE32" s="621"/>
      <c r="DF32" s="622"/>
      <c r="DG32" s="777"/>
      <c r="DH32" s="777"/>
      <c r="DI32" s="777"/>
      <c r="DJ32" s="621"/>
      <c r="DK32" s="626"/>
      <c r="DL32" s="622"/>
      <c r="DM32" s="621"/>
      <c r="DN32" s="622"/>
      <c r="DO32" s="630">
        <v>3</v>
      </c>
      <c r="DP32" s="631"/>
      <c r="DQ32" s="631"/>
      <c r="DR32" s="631"/>
      <c r="DS32" s="631"/>
      <c r="DT32" s="632"/>
      <c r="DU32" s="552" t="s">
        <v>191</v>
      </c>
      <c r="DV32" s="553"/>
      <c r="DW32" s="553"/>
      <c r="DX32" s="554"/>
      <c r="DZ32" s="98" t="s">
        <v>213</v>
      </c>
    </row>
    <row r="33" spans="1:164" s="197" customFormat="1" ht="76.5" customHeight="1" x14ac:dyDescent="0.85">
      <c r="A33" s="202" t="s">
        <v>89</v>
      </c>
      <c r="B33" s="768" t="s">
        <v>260</v>
      </c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  <c r="AA33" s="798"/>
      <c r="AB33" s="798"/>
      <c r="AC33" s="798"/>
      <c r="AD33" s="798"/>
      <c r="AE33" s="799"/>
      <c r="AF33" s="616"/>
      <c r="AG33" s="781"/>
      <c r="AH33" s="617"/>
      <c r="AI33" s="616"/>
      <c r="AJ33" s="781"/>
      <c r="AK33" s="600">
        <v>1124</v>
      </c>
      <c r="AL33" s="601"/>
      <c r="AM33" s="602"/>
      <c r="AN33" s="600">
        <v>560</v>
      </c>
      <c r="AO33" s="601"/>
      <c r="AP33" s="602"/>
      <c r="AQ33" s="600">
        <v>290</v>
      </c>
      <c r="AR33" s="601"/>
      <c r="AS33" s="602"/>
      <c r="AT33" s="600">
        <v>98</v>
      </c>
      <c r="AU33" s="601"/>
      <c r="AV33" s="602"/>
      <c r="AW33" s="600">
        <v>172</v>
      </c>
      <c r="AX33" s="601"/>
      <c r="AY33" s="602"/>
      <c r="AZ33" s="888"/>
      <c r="BA33" s="889"/>
      <c r="BB33" s="890"/>
      <c r="BC33" s="785">
        <f>SUM(BC34:BE37)</f>
        <v>644</v>
      </c>
      <c r="BD33" s="786"/>
      <c r="BE33" s="787"/>
      <c r="BF33" s="785">
        <f>SUM(BF34:BH37)</f>
        <v>338</v>
      </c>
      <c r="BG33" s="786"/>
      <c r="BH33" s="787"/>
      <c r="BI33" s="591">
        <f>SUM(BI35:BJ37)</f>
        <v>12</v>
      </c>
      <c r="BJ33" s="593"/>
      <c r="BK33" s="591">
        <f>SUM(BK34:BM36)</f>
        <v>480</v>
      </c>
      <c r="BL33" s="592"/>
      <c r="BM33" s="593"/>
      <c r="BN33" s="591">
        <f>SUM(BN34:BP36)</f>
        <v>222</v>
      </c>
      <c r="BO33" s="592"/>
      <c r="BP33" s="593"/>
      <c r="BQ33" s="785">
        <f>SUM(BQ34:BR35)</f>
        <v>12</v>
      </c>
      <c r="BR33" s="787"/>
      <c r="BS33" s="616"/>
      <c r="BT33" s="781"/>
      <c r="BU33" s="617"/>
      <c r="BV33" s="616"/>
      <c r="BW33" s="781"/>
      <c r="BX33" s="617"/>
      <c r="BY33" s="616"/>
      <c r="BZ33" s="617"/>
      <c r="CA33" s="616"/>
      <c r="CB33" s="781"/>
      <c r="CC33" s="617"/>
      <c r="CD33" s="616"/>
      <c r="CE33" s="781"/>
      <c r="CF33" s="617"/>
      <c r="CG33" s="616"/>
      <c r="CH33" s="617"/>
      <c r="CI33" s="616"/>
      <c r="CJ33" s="781"/>
      <c r="CK33" s="617"/>
      <c r="CL33" s="616"/>
      <c r="CM33" s="781"/>
      <c r="CN33" s="617"/>
      <c r="CO33" s="616"/>
      <c r="CP33" s="617"/>
      <c r="CQ33" s="616"/>
      <c r="CR33" s="781"/>
      <c r="CS33" s="617"/>
      <c r="CT33" s="616"/>
      <c r="CU33" s="781"/>
      <c r="CV33" s="617"/>
      <c r="CW33" s="616"/>
      <c r="CX33" s="617"/>
      <c r="CY33" s="616"/>
      <c r="CZ33" s="781"/>
      <c r="DA33" s="617"/>
      <c r="DB33" s="616"/>
      <c r="DC33" s="781"/>
      <c r="DD33" s="617"/>
      <c r="DE33" s="616"/>
      <c r="DF33" s="617"/>
      <c r="DG33" s="616"/>
      <c r="DH33" s="781"/>
      <c r="DI33" s="617"/>
      <c r="DJ33" s="616"/>
      <c r="DK33" s="781"/>
      <c r="DL33" s="617"/>
      <c r="DM33" s="616"/>
      <c r="DN33" s="617"/>
      <c r="DO33" s="618">
        <f>SUM(DO34:DR37)</f>
        <v>30</v>
      </c>
      <c r="DP33" s="619"/>
      <c r="DQ33" s="619"/>
      <c r="DR33" s="619"/>
      <c r="DS33" s="619"/>
      <c r="DT33" s="620"/>
      <c r="DU33" s="555" t="s">
        <v>345</v>
      </c>
      <c r="DV33" s="556"/>
      <c r="DW33" s="556"/>
      <c r="DX33" s="557"/>
      <c r="DZ33" s="203">
        <f>BF28+BN28+BV28+CD28+CL28+CT28+DB28+DJ28</f>
        <v>1830</v>
      </c>
    </row>
    <row r="34" spans="1:164" s="98" customFormat="1" ht="54" customHeight="1" x14ac:dyDescent="0.85">
      <c r="A34" s="143" t="s">
        <v>90</v>
      </c>
      <c r="B34" s="737" t="s">
        <v>160</v>
      </c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9"/>
      <c r="AF34" s="778">
        <v>1.2</v>
      </c>
      <c r="AG34" s="779"/>
      <c r="AH34" s="780"/>
      <c r="AI34" s="621"/>
      <c r="AJ34" s="626"/>
      <c r="AK34" s="621">
        <v>452</v>
      </c>
      <c r="AL34" s="626"/>
      <c r="AM34" s="622"/>
      <c r="AN34" s="621">
        <v>238</v>
      </c>
      <c r="AO34" s="626"/>
      <c r="AP34" s="622"/>
      <c r="AQ34" s="621">
        <v>118</v>
      </c>
      <c r="AR34" s="626"/>
      <c r="AS34" s="622"/>
      <c r="AT34" s="621"/>
      <c r="AU34" s="626"/>
      <c r="AV34" s="622"/>
      <c r="AW34" s="621">
        <v>120</v>
      </c>
      <c r="AX34" s="626"/>
      <c r="AY34" s="622"/>
      <c r="AZ34" s="621"/>
      <c r="BA34" s="626"/>
      <c r="BB34" s="622"/>
      <c r="BC34" s="621">
        <v>212</v>
      </c>
      <c r="BD34" s="626"/>
      <c r="BE34" s="622"/>
      <c r="BF34" s="621">
        <v>118</v>
      </c>
      <c r="BG34" s="626"/>
      <c r="BH34" s="622"/>
      <c r="BI34" s="621">
        <v>6</v>
      </c>
      <c r="BJ34" s="622"/>
      <c r="BK34" s="621">
        <v>240</v>
      </c>
      <c r="BL34" s="626"/>
      <c r="BM34" s="622"/>
      <c r="BN34" s="621">
        <v>120</v>
      </c>
      <c r="BO34" s="626"/>
      <c r="BP34" s="622"/>
      <c r="BQ34" s="621">
        <v>6</v>
      </c>
      <c r="BR34" s="622"/>
      <c r="BS34" s="621"/>
      <c r="BT34" s="626"/>
      <c r="BU34" s="622"/>
      <c r="BV34" s="621"/>
      <c r="BW34" s="626"/>
      <c r="BX34" s="622"/>
      <c r="BY34" s="621"/>
      <c r="BZ34" s="622"/>
      <c r="CA34" s="633"/>
      <c r="CB34" s="634"/>
      <c r="CC34" s="635"/>
      <c r="CD34" s="621"/>
      <c r="CE34" s="626"/>
      <c r="CF34" s="622"/>
      <c r="CG34" s="621"/>
      <c r="CH34" s="622"/>
      <c r="CI34" s="633"/>
      <c r="CJ34" s="634"/>
      <c r="CK34" s="635"/>
      <c r="CL34" s="621"/>
      <c r="CM34" s="626"/>
      <c r="CN34" s="622"/>
      <c r="CO34" s="621"/>
      <c r="CP34" s="622"/>
      <c r="CQ34" s="633"/>
      <c r="CR34" s="634"/>
      <c r="CS34" s="635"/>
      <c r="CT34" s="621"/>
      <c r="CU34" s="626"/>
      <c r="CV34" s="622"/>
      <c r="CW34" s="621"/>
      <c r="CX34" s="622"/>
      <c r="CY34" s="633"/>
      <c r="CZ34" s="634"/>
      <c r="DA34" s="635"/>
      <c r="DB34" s="621"/>
      <c r="DC34" s="626"/>
      <c r="DD34" s="622"/>
      <c r="DE34" s="621"/>
      <c r="DF34" s="622"/>
      <c r="DG34" s="633"/>
      <c r="DH34" s="634"/>
      <c r="DI34" s="635"/>
      <c r="DJ34" s="621"/>
      <c r="DK34" s="626"/>
      <c r="DL34" s="622"/>
      <c r="DM34" s="621"/>
      <c r="DN34" s="622"/>
      <c r="DO34" s="630">
        <v>12</v>
      </c>
      <c r="DP34" s="631"/>
      <c r="DQ34" s="631"/>
      <c r="DR34" s="631"/>
      <c r="DS34" s="631"/>
      <c r="DT34" s="632"/>
      <c r="DU34" s="558" t="s">
        <v>229</v>
      </c>
      <c r="DV34" s="559"/>
      <c r="DW34" s="559"/>
      <c r="DX34" s="560"/>
      <c r="DZ34" s="127">
        <f>BI28+BQ28+BY28+CG28+CO28+CW28+DE28+DM28</f>
        <v>110</v>
      </c>
    </row>
    <row r="35" spans="1:164" s="98" customFormat="1" ht="51" customHeight="1" x14ac:dyDescent="0.85">
      <c r="A35" s="143" t="s">
        <v>92</v>
      </c>
      <c r="B35" s="737" t="s">
        <v>159</v>
      </c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9"/>
      <c r="AF35" s="778">
        <v>1.2</v>
      </c>
      <c r="AG35" s="779"/>
      <c r="AH35" s="780"/>
      <c r="AI35" s="621"/>
      <c r="AJ35" s="626"/>
      <c r="AK35" s="621">
        <v>440</v>
      </c>
      <c r="AL35" s="626"/>
      <c r="AM35" s="622"/>
      <c r="AN35" s="621">
        <v>204</v>
      </c>
      <c r="AO35" s="626"/>
      <c r="AP35" s="622"/>
      <c r="AQ35" s="621">
        <v>104</v>
      </c>
      <c r="AR35" s="626"/>
      <c r="AS35" s="622"/>
      <c r="AT35" s="621">
        <v>48</v>
      </c>
      <c r="AU35" s="626"/>
      <c r="AV35" s="622"/>
      <c r="AW35" s="621">
        <v>52</v>
      </c>
      <c r="AX35" s="626"/>
      <c r="AY35" s="622"/>
      <c r="AZ35" s="621"/>
      <c r="BA35" s="626"/>
      <c r="BB35" s="622"/>
      <c r="BC35" s="777">
        <v>200</v>
      </c>
      <c r="BD35" s="777"/>
      <c r="BE35" s="777"/>
      <c r="BF35" s="621">
        <v>102</v>
      </c>
      <c r="BG35" s="626"/>
      <c r="BH35" s="622"/>
      <c r="BI35" s="621">
        <v>6</v>
      </c>
      <c r="BJ35" s="622"/>
      <c r="BK35" s="777">
        <v>240</v>
      </c>
      <c r="BL35" s="777"/>
      <c r="BM35" s="777"/>
      <c r="BN35" s="621">
        <v>102</v>
      </c>
      <c r="BO35" s="626"/>
      <c r="BP35" s="622"/>
      <c r="BQ35" s="621">
        <v>6</v>
      </c>
      <c r="BR35" s="622"/>
      <c r="BS35" s="698"/>
      <c r="BT35" s="698"/>
      <c r="BU35" s="698"/>
      <c r="BV35" s="621"/>
      <c r="BW35" s="626"/>
      <c r="BX35" s="622"/>
      <c r="BY35" s="621"/>
      <c r="BZ35" s="622"/>
      <c r="CA35" s="698"/>
      <c r="CB35" s="698"/>
      <c r="CC35" s="698"/>
      <c r="CD35" s="621"/>
      <c r="CE35" s="626"/>
      <c r="CF35" s="622"/>
      <c r="CG35" s="621"/>
      <c r="CH35" s="622"/>
      <c r="CI35" s="698"/>
      <c r="CJ35" s="698"/>
      <c r="CK35" s="698"/>
      <c r="CL35" s="621"/>
      <c r="CM35" s="626"/>
      <c r="CN35" s="622"/>
      <c r="CO35" s="621"/>
      <c r="CP35" s="622"/>
      <c r="CQ35" s="698"/>
      <c r="CR35" s="698"/>
      <c r="CS35" s="698"/>
      <c r="CT35" s="621"/>
      <c r="CU35" s="626"/>
      <c r="CV35" s="622"/>
      <c r="CW35" s="621"/>
      <c r="CX35" s="622"/>
      <c r="CY35" s="698"/>
      <c r="CZ35" s="698"/>
      <c r="DA35" s="698"/>
      <c r="DB35" s="621"/>
      <c r="DC35" s="626"/>
      <c r="DD35" s="622"/>
      <c r="DE35" s="621"/>
      <c r="DF35" s="622"/>
      <c r="DG35" s="698"/>
      <c r="DH35" s="698"/>
      <c r="DI35" s="698"/>
      <c r="DJ35" s="621"/>
      <c r="DK35" s="626"/>
      <c r="DL35" s="622"/>
      <c r="DM35" s="621"/>
      <c r="DN35" s="622"/>
      <c r="DO35" s="630">
        <v>12</v>
      </c>
      <c r="DP35" s="631"/>
      <c r="DQ35" s="631"/>
      <c r="DR35" s="631"/>
      <c r="DS35" s="631"/>
      <c r="DT35" s="632"/>
      <c r="DU35" s="558" t="s">
        <v>230</v>
      </c>
      <c r="DV35" s="559"/>
      <c r="DW35" s="559"/>
      <c r="DX35" s="560"/>
    </row>
    <row r="36" spans="1:164" s="98" customFormat="1" ht="52.5" customHeight="1" x14ac:dyDescent="0.85">
      <c r="A36" s="146" t="s">
        <v>251</v>
      </c>
      <c r="B36" s="737" t="s">
        <v>261</v>
      </c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9"/>
      <c r="AF36" s="621">
        <v>1</v>
      </c>
      <c r="AG36" s="626"/>
      <c r="AH36" s="622"/>
      <c r="AI36" s="621"/>
      <c r="AJ36" s="626"/>
      <c r="AK36" s="621">
        <v>130</v>
      </c>
      <c r="AL36" s="626"/>
      <c r="AM36" s="622"/>
      <c r="AN36" s="621">
        <v>68</v>
      </c>
      <c r="AO36" s="626"/>
      <c r="AP36" s="622"/>
      <c r="AQ36" s="621">
        <v>34</v>
      </c>
      <c r="AR36" s="626"/>
      <c r="AS36" s="622"/>
      <c r="AT36" s="621">
        <v>34</v>
      </c>
      <c r="AU36" s="626"/>
      <c r="AV36" s="622"/>
      <c r="AW36" s="621"/>
      <c r="AX36" s="626"/>
      <c r="AY36" s="622"/>
      <c r="AZ36" s="621"/>
      <c r="BA36" s="626"/>
      <c r="BB36" s="622"/>
      <c r="BC36" s="621">
        <v>130</v>
      </c>
      <c r="BD36" s="626"/>
      <c r="BE36" s="622"/>
      <c r="BF36" s="621">
        <v>68</v>
      </c>
      <c r="BG36" s="626"/>
      <c r="BH36" s="622"/>
      <c r="BI36" s="621">
        <v>3</v>
      </c>
      <c r="BJ36" s="622"/>
      <c r="BK36" s="621"/>
      <c r="BL36" s="626"/>
      <c r="BM36" s="622"/>
      <c r="BN36" s="621"/>
      <c r="BO36" s="626"/>
      <c r="BP36" s="622"/>
      <c r="BQ36" s="621"/>
      <c r="BR36" s="622"/>
      <c r="BS36" s="621"/>
      <c r="BT36" s="626"/>
      <c r="BU36" s="622"/>
      <c r="BV36" s="621"/>
      <c r="BW36" s="626"/>
      <c r="BX36" s="622"/>
      <c r="BY36" s="621"/>
      <c r="BZ36" s="622"/>
      <c r="CA36" s="621"/>
      <c r="CB36" s="626"/>
      <c r="CC36" s="622"/>
      <c r="CD36" s="621"/>
      <c r="CE36" s="626"/>
      <c r="CF36" s="622"/>
      <c r="CG36" s="621"/>
      <c r="CH36" s="622"/>
      <c r="CI36" s="621"/>
      <c r="CJ36" s="626"/>
      <c r="CK36" s="622"/>
      <c r="CL36" s="621"/>
      <c r="CM36" s="626"/>
      <c r="CN36" s="622"/>
      <c r="CO36" s="621"/>
      <c r="CP36" s="622"/>
      <c r="CQ36" s="621"/>
      <c r="CR36" s="626"/>
      <c r="CS36" s="622"/>
      <c r="CT36" s="621"/>
      <c r="CU36" s="626"/>
      <c r="CV36" s="622"/>
      <c r="CW36" s="621"/>
      <c r="CX36" s="622"/>
      <c r="CY36" s="621"/>
      <c r="CZ36" s="626"/>
      <c r="DA36" s="622"/>
      <c r="DB36" s="621"/>
      <c r="DC36" s="626"/>
      <c r="DD36" s="622"/>
      <c r="DE36" s="621"/>
      <c r="DF36" s="622"/>
      <c r="DG36" s="626"/>
      <c r="DH36" s="626"/>
      <c r="DI36" s="622"/>
      <c r="DJ36" s="621"/>
      <c r="DK36" s="626"/>
      <c r="DL36" s="622"/>
      <c r="DM36" s="621"/>
      <c r="DN36" s="622"/>
      <c r="DO36" s="631">
        <v>3</v>
      </c>
      <c r="DP36" s="631"/>
      <c r="DQ36" s="631"/>
      <c r="DR36" s="631"/>
      <c r="DS36" s="631"/>
      <c r="DT36" s="631"/>
      <c r="DU36" s="558" t="s">
        <v>231</v>
      </c>
      <c r="DV36" s="559"/>
      <c r="DW36" s="559"/>
      <c r="DX36" s="560"/>
    </row>
    <row r="37" spans="1:164" s="197" customFormat="1" ht="55.5" customHeight="1" thickBot="1" x14ac:dyDescent="0.9">
      <c r="A37" s="204" t="s">
        <v>252</v>
      </c>
      <c r="B37" s="752" t="s">
        <v>262</v>
      </c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4"/>
      <c r="AF37" s="623">
        <v>1</v>
      </c>
      <c r="AG37" s="624"/>
      <c r="AH37" s="625"/>
      <c r="AI37" s="623"/>
      <c r="AJ37" s="624"/>
      <c r="AK37" s="623">
        <v>102</v>
      </c>
      <c r="AL37" s="624"/>
      <c r="AM37" s="625"/>
      <c r="AN37" s="623">
        <v>50</v>
      </c>
      <c r="AO37" s="624"/>
      <c r="AP37" s="625"/>
      <c r="AQ37" s="623">
        <v>34</v>
      </c>
      <c r="AR37" s="624"/>
      <c r="AS37" s="625"/>
      <c r="AT37" s="623">
        <v>16</v>
      </c>
      <c r="AU37" s="624"/>
      <c r="AV37" s="625"/>
      <c r="AW37" s="623"/>
      <c r="AX37" s="624"/>
      <c r="AY37" s="625"/>
      <c r="AZ37" s="623"/>
      <c r="BA37" s="624"/>
      <c r="BB37" s="625"/>
      <c r="BC37" s="740">
        <v>102</v>
      </c>
      <c r="BD37" s="741"/>
      <c r="BE37" s="742"/>
      <c r="BF37" s="740">
        <v>50</v>
      </c>
      <c r="BG37" s="741"/>
      <c r="BH37" s="742"/>
      <c r="BI37" s="740">
        <v>3</v>
      </c>
      <c r="BJ37" s="742"/>
      <c r="BK37" s="206"/>
      <c r="BL37" s="207"/>
      <c r="BM37" s="205"/>
      <c r="BN37" s="206"/>
      <c r="BO37" s="207"/>
      <c r="BP37" s="205"/>
      <c r="BQ37" s="206"/>
      <c r="BR37" s="205"/>
      <c r="BS37" s="623"/>
      <c r="BT37" s="624"/>
      <c r="BU37" s="625"/>
      <c r="BV37" s="623"/>
      <c r="BW37" s="624"/>
      <c r="BX37" s="625"/>
      <c r="BY37" s="623"/>
      <c r="BZ37" s="625"/>
      <c r="CA37" s="623"/>
      <c r="CB37" s="624"/>
      <c r="CC37" s="625"/>
      <c r="CD37" s="623"/>
      <c r="CE37" s="624"/>
      <c r="CF37" s="625"/>
      <c r="CG37" s="623"/>
      <c r="CH37" s="625"/>
      <c r="CI37" s="597"/>
      <c r="CJ37" s="598"/>
      <c r="CK37" s="599"/>
      <c r="CL37" s="623"/>
      <c r="CM37" s="624"/>
      <c r="CN37" s="625"/>
      <c r="CO37" s="623"/>
      <c r="CP37" s="625"/>
      <c r="CQ37" s="597"/>
      <c r="CR37" s="598"/>
      <c r="CS37" s="599"/>
      <c r="CT37" s="623"/>
      <c r="CU37" s="624"/>
      <c r="CV37" s="625"/>
      <c r="CW37" s="623"/>
      <c r="CX37" s="625"/>
      <c r="CY37" s="597"/>
      <c r="CZ37" s="598"/>
      <c r="DA37" s="599"/>
      <c r="DB37" s="623"/>
      <c r="DC37" s="624"/>
      <c r="DD37" s="625"/>
      <c r="DE37" s="623"/>
      <c r="DF37" s="625"/>
      <c r="DG37" s="597"/>
      <c r="DH37" s="598"/>
      <c r="DI37" s="599"/>
      <c r="DJ37" s="623"/>
      <c r="DK37" s="624"/>
      <c r="DL37" s="625"/>
      <c r="DM37" s="623"/>
      <c r="DN37" s="625"/>
      <c r="DO37" s="732">
        <v>3</v>
      </c>
      <c r="DP37" s="733"/>
      <c r="DQ37" s="733"/>
      <c r="DR37" s="733"/>
      <c r="DS37" s="733"/>
      <c r="DT37" s="733"/>
      <c r="DU37" s="558" t="s">
        <v>232</v>
      </c>
      <c r="DV37" s="559"/>
      <c r="DW37" s="559"/>
      <c r="DX37" s="560"/>
      <c r="DY37" s="208"/>
    </row>
    <row r="38" spans="1:164" s="199" customFormat="1" ht="67.5" customHeight="1" x14ac:dyDescent="0.8">
      <c r="A38" s="198" t="s">
        <v>94</v>
      </c>
      <c r="B38" s="594" t="s">
        <v>263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6"/>
      <c r="AF38" s="597"/>
      <c r="AG38" s="598"/>
      <c r="AH38" s="599"/>
      <c r="AI38" s="597"/>
      <c r="AJ38" s="598"/>
      <c r="AK38" s="600">
        <v>306</v>
      </c>
      <c r="AL38" s="601"/>
      <c r="AM38" s="602"/>
      <c r="AN38" s="600">
        <v>150</v>
      </c>
      <c r="AO38" s="601"/>
      <c r="AP38" s="602"/>
      <c r="AQ38" s="460">
        <v>102</v>
      </c>
      <c r="AR38" s="461"/>
      <c r="AS38" s="462"/>
      <c r="AT38" s="460">
        <v>16</v>
      </c>
      <c r="AU38" s="461"/>
      <c r="AV38" s="462"/>
      <c r="AW38" s="460">
        <v>32</v>
      </c>
      <c r="AX38" s="461"/>
      <c r="AY38" s="462"/>
      <c r="AZ38" s="597"/>
      <c r="BA38" s="598"/>
      <c r="BB38" s="599"/>
      <c r="BC38" s="597"/>
      <c r="BD38" s="598"/>
      <c r="BE38" s="599"/>
      <c r="BF38" s="597"/>
      <c r="BG38" s="598"/>
      <c r="BH38" s="599"/>
      <c r="BI38" s="597"/>
      <c r="BJ38" s="599"/>
      <c r="BK38" s="597"/>
      <c r="BL38" s="598"/>
      <c r="BM38" s="599"/>
      <c r="BN38" s="597"/>
      <c r="BO38" s="598"/>
      <c r="BP38" s="599"/>
      <c r="BQ38" s="597"/>
      <c r="BR38" s="599"/>
      <c r="BS38" s="597"/>
      <c r="BT38" s="598"/>
      <c r="BU38" s="599"/>
      <c r="BV38" s="597"/>
      <c r="BW38" s="598"/>
      <c r="BX38" s="599"/>
      <c r="BY38" s="597"/>
      <c r="BZ38" s="599"/>
      <c r="CA38" s="591">
        <f>SUM(CA40:CC41)</f>
        <v>204</v>
      </c>
      <c r="CB38" s="592"/>
      <c r="CC38" s="593"/>
      <c r="CD38" s="591">
        <f>SUM(CD40:CF41)</f>
        <v>100</v>
      </c>
      <c r="CE38" s="592"/>
      <c r="CF38" s="593"/>
      <c r="CG38" s="591">
        <v>6</v>
      </c>
      <c r="CH38" s="593"/>
      <c r="CI38" s="591">
        <v>102</v>
      </c>
      <c r="CJ38" s="592"/>
      <c r="CK38" s="593"/>
      <c r="CL38" s="591">
        <v>50</v>
      </c>
      <c r="CM38" s="592"/>
      <c r="CN38" s="593"/>
      <c r="CO38" s="591">
        <v>3</v>
      </c>
      <c r="CP38" s="593"/>
      <c r="CQ38" s="597"/>
      <c r="CR38" s="598"/>
      <c r="CS38" s="599"/>
      <c r="CT38" s="597"/>
      <c r="CU38" s="598"/>
      <c r="CV38" s="599"/>
      <c r="CW38" s="597"/>
      <c r="CX38" s="599"/>
      <c r="CY38" s="597"/>
      <c r="CZ38" s="598"/>
      <c r="DA38" s="599"/>
      <c r="DB38" s="597"/>
      <c r="DC38" s="598"/>
      <c r="DD38" s="599"/>
      <c r="DE38" s="597"/>
      <c r="DF38" s="599"/>
      <c r="DG38" s="597"/>
      <c r="DH38" s="598"/>
      <c r="DI38" s="599"/>
      <c r="DJ38" s="597"/>
      <c r="DK38" s="598"/>
      <c r="DL38" s="599"/>
      <c r="DM38" s="597"/>
      <c r="DN38" s="599"/>
      <c r="DO38" s="618">
        <f>SUM(DO39:DR41)</f>
        <v>9</v>
      </c>
      <c r="DP38" s="619"/>
      <c r="DQ38" s="619"/>
      <c r="DR38" s="619"/>
      <c r="DS38" s="619"/>
      <c r="DT38" s="620"/>
      <c r="DU38" s="555" t="s">
        <v>394</v>
      </c>
      <c r="DV38" s="556"/>
      <c r="DW38" s="556"/>
      <c r="DX38" s="557"/>
    </row>
    <row r="39" spans="1:164" s="98" customFormat="1" ht="110.25" customHeight="1" x14ac:dyDescent="0.85">
      <c r="A39" s="143" t="s">
        <v>95</v>
      </c>
      <c r="B39" s="737" t="s">
        <v>161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9"/>
      <c r="AF39" s="621">
        <v>3</v>
      </c>
      <c r="AG39" s="626"/>
      <c r="AH39" s="622"/>
      <c r="AI39" s="621"/>
      <c r="AJ39" s="622"/>
      <c r="AK39" s="621">
        <v>102</v>
      </c>
      <c r="AL39" s="626"/>
      <c r="AM39" s="622"/>
      <c r="AN39" s="621">
        <v>50</v>
      </c>
      <c r="AO39" s="626"/>
      <c r="AP39" s="622"/>
      <c r="AQ39" s="621">
        <v>34</v>
      </c>
      <c r="AR39" s="626"/>
      <c r="AS39" s="622"/>
      <c r="AT39" s="621"/>
      <c r="AU39" s="626"/>
      <c r="AV39" s="622"/>
      <c r="AW39" s="621">
        <v>16</v>
      </c>
      <c r="AX39" s="626"/>
      <c r="AY39" s="622"/>
      <c r="AZ39" s="621"/>
      <c r="BA39" s="626"/>
      <c r="BB39" s="622"/>
      <c r="BC39" s="621"/>
      <c r="BD39" s="626"/>
      <c r="BE39" s="622"/>
      <c r="BF39" s="621"/>
      <c r="BG39" s="626"/>
      <c r="BH39" s="622"/>
      <c r="BI39" s="621"/>
      <c r="BJ39" s="622"/>
      <c r="BK39" s="633"/>
      <c r="BL39" s="634"/>
      <c r="BM39" s="635"/>
      <c r="BN39" s="621"/>
      <c r="BO39" s="626"/>
      <c r="BP39" s="622"/>
      <c r="BQ39" s="621"/>
      <c r="BR39" s="622"/>
      <c r="BS39" s="621">
        <v>102</v>
      </c>
      <c r="BT39" s="626"/>
      <c r="BU39" s="622"/>
      <c r="BV39" s="621">
        <v>50</v>
      </c>
      <c r="BW39" s="626"/>
      <c r="BX39" s="622"/>
      <c r="BY39" s="621">
        <v>3</v>
      </c>
      <c r="BZ39" s="622"/>
      <c r="CA39" s="633"/>
      <c r="CB39" s="634"/>
      <c r="CC39" s="635"/>
      <c r="CD39" s="621"/>
      <c r="CE39" s="626"/>
      <c r="CF39" s="622"/>
      <c r="CG39" s="621"/>
      <c r="CH39" s="622"/>
      <c r="CI39" s="621"/>
      <c r="CJ39" s="626"/>
      <c r="CK39" s="622"/>
      <c r="CL39" s="621"/>
      <c r="CM39" s="626"/>
      <c r="CN39" s="622"/>
      <c r="CO39" s="621"/>
      <c r="CP39" s="622"/>
      <c r="CQ39" s="633"/>
      <c r="CR39" s="634"/>
      <c r="CS39" s="635"/>
      <c r="CT39" s="621"/>
      <c r="CU39" s="626"/>
      <c r="CV39" s="622"/>
      <c r="CW39" s="621"/>
      <c r="CX39" s="622"/>
      <c r="CY39" s="633"/>
      <c r="CZ39" s="634"/>
      <c r="DA39" s="635"/>
      <c r="DB39" s="621"/>
      <c r="DC39" s="626"/>
      <c r="DD39" s="622"/>
      <c r="DE39" s="621"/>
      <c r="DF39" s="622"/>
      <c r="DG39" s="633"/>
      <c r="DH39" s="634"/>
      <c r="DI39" s="635"/>
      <c r="DJ39" s="621"/>
      <c r="DK39" s="626"/>
      <c r="DL39" s="622"/>
      <c r="DM39" s="621"/>
      <c r="DN39" s="622"/>
      <c r="DO39" s="630">
        <v>3</v>
      </c>
      <c r="DP39" s="631"/>
      <c r="DQ39" s="631"/>
      <c r="DR39" s="631"/>
      <c r="DS39" s="631"/>
      <c r="DT39" s="632"/>
      <c r="DU39" s="603" t="s">
        <v>344</v>
      </c>
      <c r="DV39" s="603"/>
      <c r="DW39" s="603"/>
      <c r="DX39" s="603"/>
    </row>
    <row r="40" spans="1:164" s="98" customFormat="1" ht="47.25" customHeight="1" x14ac:dyDescent="0.85">
      <c r="A40" s="139" t="s">
        <v>97</v>
      </c>
      <c r="B40" s="737" t="s">
        <v>163</v>
      </c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R40" s="738"/>
      <c r="S40" s="738"/>
      <c r="T40" s="738"/>
      <c r="U40" s="738"/>
      <c r="V40" s="738"/>
      <c r="W40" s="738"/>
      <c r="X40" s="738"/>
      <c r="Y40" s="738"/>
      <c r="Z40" s="738"/>
      <c r="AA40" s="738"/>
      <c r="AB40" s="738"/>
      <c r="AC40" s="738"/>
      <c r="AD40" s="738"/>
      <c r="AE40" s="739"/>
      <c r="AF40" s="621">
        <v>4</v>
      </c>
      <c r="AG40" s="626"/>
      <c r="AH40" s="622"/>
      <c r="AI40" s="621"/>
      <c r="AJ40" s="626"/>
      <c r="AK40" s="621">
        <v>102</v>
      </c>
      <c r="AL40" s="626"/>
      <c r="AM40" s="622"/>
      <c r="AN40" s="621">
        <v>50</v>
      </c>
      <c r="AO40" s="626"/>
      <c r="AP40" s="622"/>
      <c r="AQ40" s="621">
        <v>34</v>
      </c>
      <c r="AR40" s="626"/>
      <c r="AS40" s="622"/>
      <c r="AT40" s="621"/>
      <c r="AU40" s="626"/>
      <c r="AV40" s="622"/>
      <c r="AW40" s="621">
        <v>16</v>
      </c>
      <c r="AX40" s="626"/>
      <c r="AY40" s="622"/>
      <c r="AZ40" s="621"/>
      <c r="BA40" s="626"/>
      <c r="BB40" s="622"/>
      <c r="BC40" s="633"/>
      <c r="BD40" s="634"/>
      <c r="BE40" s="635"/>
      <c r="BF40" s="621"/>
      <c r="BG40" s="626"/>
      <c r="BH40" s="622"/>
      <c r="BI40" s="621"/>
      <c r="BJ40" s="622"/>
      <c r="BK40" s="621"/>
      <c r="BL40" s="626"/>
      <c r="BM40" s="622"/>
      <c r="BN40" s="621"/>
      <c r="BO40" s="626"/>
      <c r="BP40" s="622"/>
      <c r="BQ40" s="621"/>
      <c r="BR40" s="622"/>
      <c r="BS40" s="480"/>
      <c r="BT40" s="526"/>
      <c r="BU40" s="481"/>
      <c r="BV40" s="480"/>
      <c r="BW40" s="526"/>
      <c r="BX40" s="481"/>
      <c r="BY40" s="480"/>
      <c r="BZ40" s="481"/>
      <c r="CA40" s="621">
        <v>102</v>
      </c>
      <c r="CB40" s="626"/>
      <c r="CC40" s="622"/>
      <c r="CD40" s="621">
        <v>50</v>
      </c>
      <c r="CE40" s="626"/>
      <c r="CF40" s="622"/>
      <c r="CG40" s="621">
        <v>3</v>
      </c>
      <c r="CH40" s="622"/>
      <c r="CI40" s="633"/>
      <c r="CJ40" s="634"/>
      <c r="CK40" s="635"/>
      <c r="CL40" s="621"/>
      <c r="CM40" s="626"/>
      <c r="CN40" s="622"/>
      <c r="CO40" s="621"/>
      <c r="CP40" s="622"/>
      <c r="CQ40" s="633"/>
      <c r="CR40" s="634"/>
      <c r="CS40" s="635"/>
      <c r="CT40" s="621"/>
      <c r="CU40" s="626"/>
      <c r="CV40" s="622"/>
      <c r="CW40" s="621"/>
      <c r="CX40" s="622"/>
      <c r="CY40" s="633"/>
      <c r="CZ40" s="634"/>
      <c r="DA40" s="635"/>
      <c r="DB40" s="621"/>
      <c r="DC40" s="626"/>
      <c r="DD40" s="622"/>
      <c r="DE40" s="621"/>
      <c r="DF40" s="622"/>
      <c r="DG40" s="633"/>
      <c r="DH40" s="634"/>
      <c r="DI40" s="635"/>
      <c r="DJ40" s="621"/>
      <c r="DK40" s="626"/>
      <c r="DL40" s="622"/>
      <c r="DM40" s="621"/>
      <c r="DN40" s="622"/>
      <c r="DO40" s="630">
        <v>3</v>
      </c>
      <c r="DP40" s="631"/>
      <c r="DQ40" s="631"/>
      <c r="DR40" s="631"/>
      <c r="DS40" s="631"/>
      <c r="DT40" s="631"/>
      <c r="DU40" s="603" t="s">
        <v>443</v>
      </c>
      <c r="DV40" s="603"/>
      <c r="DW40" s="603"/>
      <c r="DX40" s="603"/>
    </row>
    <row r="41" spans="1:164" s="98" customFormat="1" ht="105.75" customHeight="1" x14ac:dyDescent="0.85">
      <c r="A41" s="167" t="s">
        <v>162</v>
      </c>
      <c r="B41" s="508" t="s">
        <v>264</v>
      </c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10"/>
      <c r="AF41" s="451"/>
      <c r="AG41" s="452"/>
      <c r="AH41" s="453"/>
      <c r="AI41" s="451">
        <v>4</v>
      </c>
      <c r="AJ41" s="452"/>
      <c r="AK41" s="451">
        <v>102</v>
      </c>
      <c r="AL41" s="465"/>
      <c r="AM41" s="466"/>
      <c r="AN41" s="454">
        <v>50</v>
      </c>
      <c r="AO41" s="455"/>
      <c r="AP41" s="456"/>
      <c r="AQ41" s="451">
        <v>34</v>
      </c>
      <c r="AR41" s="452"/>
      <c r="AS41" s="453"/>
      <c r="AT41" s="451">
        <v>16</v>
      </c>
      <c r="AU41" s="452"/>
      <c r="AV41" s="453"/>
      <c r="AW41" s="451"/>
      <c r="AX41" s="452"/>
      <c r="AY41" s="453"/>
      <c r="AZ41" s="451"/>
      <c r="BA41" s="452"/>
      <c r="BB41" s="453"/>
      <c r="BC41" s="451"/>
      <c r="BD41" s="452"/>
      <c r="BE41" s="453"/>
      <c r="BF41" s="451"/>
      <c r="BG41" s="452"/>
      <c r="BH41" s="453"/>
      <c r="BI41" s="451"/>
      <c r="BJ41" s="453"/>
      <c r="BK41" s="451"/>
      <c r="BL41" s="452"/>
      <c r="BM41" s="453"/>
      <c r="BN41" s="451"/>
      <c r="BO41" s="452"/>
      <c r="BP41" s="453"/>
      <c r="BQ41" s="451"/>
      <c r="BR41" s="453"/>
      <c r="BS41" s="451"/>
      <c r="BT41" s="452"/>
      <c r="BU41" s="453"/>
      <c r="BV41" s="451"/>
      <c r="BW41" s="452"/>
      <c r="BX41" s="453"/>
      <c r="BY41" s="451"/>
      <c r="BZ41" s="453"/>
      <c r="CA41" s="451">
        <v>102</v>
      </c>
      <c r="CB41" s="452"/>
      <c r="CC41" s="453"/>
      <c r="CD41" s="451">
        <v>50</v>
      </c>
      <c r="CE41" s="452"/>
      <c r="CF41" s="453"/>
      <c r="CG41" s="451">
        <v>3</v>
      </c>
      <c r="CH41" s="453"/>
      <c r="CI41" s="451"/>
      <c r="CJ41" s="452"/>
      <c r="CK41" s="453"/>
      <c r="CL41" s="451"/>
      <c r="CM41" s="452"/>
      <c r="CN41" s="453"/>
      <c r="CO41" s="451"/>
      <c r="CP41" s="453"/>
      <c r="CQ41" s="451"/>
      <c r="CR41" s="452"/>
      <c r="CS41" s="453"/>
      <c r="CT41" s="451"/>
      <c r="CU41" s="452"/>
      <c r="CV41" s="453"/>
      <c r="CW41" s="451"/>
      <c r="CX41" s="453"/>
      <c r="CY41" s="451"/>
      <c r="CZ41" s="452"/>
      <c r="DA41" s="453"/>
      <c r="DB41" s="451"/>
      <c r="DC41" s="452"/>
      <c r="DD41" s="453"/>
      <c r="DE41" s="451"/>
      <c r="DF41" s="453"/>
      <c r="DG41" s="451"/>
      <c r="DH41" s="452"/>
      <c r="DI41" s="453"/>
      <c r="DJ41" s="451"/>
      <c r="DK41" s="452"/>
      <c r="DL41" s="453"/>
      <c r="DM41" s="451"/>
      <c r="DN41" s="453"/>
      <c r="DO41" s="451">
        <v>3</v>
      </c>
      <c r="DP41" s="452"/>
      <c r="DQ41" s="452"/>
      <c r="DR41" s="452"/>
      <c r="DS41" s="452"/>
      <c r="DT41" s="453"/>
      <c r="DU41" s="603" t="s">
        <v>229</v>
      </c>
      <c r="DV41" s="603"/>
      <c r="DW41" s="603"/>
      <c r="DX41" s="603"/>
    </row>
    <row r="42" spans="1:164" s="199" customFormat="1" ht="49.5" customHeight="1" x14ac:dyDescent="0.8">
      <c r="A42" s="198" t="s">
        <v>147</v>
      </c>
      <c r="B42" s="749" t="s">
        <v>265</v>
      </c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0"/>
      <c r="Z42" s="750"/>
      <c r="AA42" s="750"/>
      <c r="AB42" s="750"/>
      <c r="AC42" s="750"/>
      <c r="AD42" s="750"/>
      <c r="AE42" s="751"/>
      <c r="AF42" s="597"/>
      <c r="AG42" s="598"/>
      <c r="AH42" s="599"/>
      <c r="AI42" s="597"/>
      <c r="AJ42" s="599"/>
      <c r="AK42" s="464">
        <v>334</v>
      </c>
      <c r="AL42" s="464"/>
      <c r="AM42" s="464"/>
      <c r="AN42" s="460">
        <v>168</v>
      </c>
      <c r="AO42" s="461"/>
      <c r="AP42" s="462"/>
      <c r="AQ42" s="460"/>
      <c r="AR42" s="461"/>
      <c r="AS42" s="462"/>
      <c r="AT42" s="460"/>
      <c r="AU42" s="461"/>
      <c r="AV42" s="462"/>
      <c r="AW42" s="460">
        <v>168</v>
      </c>
      <c r="AX42" s="461"/>
      <c r="AY42" s="462"/>
      <c r="AZ42" s="597"/>
      <c r="BA42" s="598"/>
      <c r="BB42" s="599"/>
      <c r="BC42" s="591">
        <f>SUM(BC43:BE44)</f>
        <v>234</v>
      </c>
      <c r="BD42" s="592"/>
      <c r="BE42" s="593"/>
      <c r="BF42" s="591">
        <f>SUM(BF43:BH44)</f>
        <v>118</v>
      </c>
      <c r="BG42" s="592"/>
      <c r="BH42" s="593"/>
      <c r="BI42" s="591">
        <f>SUM(BI43:BJ44)</f>
        <v>6</v>
      </c>
      <c r="BJ42" s="593"/>
      <c r="BK42" s="591">
        <v>100</v>
      </c>
      <c r="BL42" s="592"/>
      <c r="BM42" s="593"/>
      <c r="BN42" s="591">
        <v>50</v>
      </c>
      <c r="BO42" s="592"/>
      <c r="BP42" s="593"/>
      <c r="BQ42" s="591">
        <v>3</v>
      </c>
      <c r="BR42" s="593"/>
      <c r="BS42" s="597"/>
      <c r="BT42" s="598"/>
      <c r="BU42" s="599"/>
      <c r="BV42" s="597"/>
      <c r="BW42" s="598"/>
      <c r="BX42" s="599"/>
      <c r="BY42" s="597"/>
      <c r="BZ42" s="599"/>
      <c r="CA42" s="597"/>
      <c r="CB42" s="598"/>
      <c r="CC42" s="599"/>
      <c r="CD42" s="597"/>
      <c r="CE42" s="598"/>
      <c r="CF42" s="599"/>
      <c r="CG42" s="597"/>
      <c r="CH42" s="599"/>
      <c r="CI42" s="597"/>
      <c r="CJ42" s="598"/>
      <c r="CK42" s="599"/>
      <c r="CL42" s="597"/>
      <c r="CM42" s="598"/>
      <c r="CN42" s="599"/>
      <c r="CO42" s="597"/>
      <c r="CP42" s="599"/>
      <c r="CQ42" s="597"/>
      <c r="CR42" s="598"/>
      <c r="CS42" s="599"/>
      <c r="CT42" s="597"/>
      <c r="CU42" s="598"/>
      <c r="CV42" s="599"/>
      <c r="CW42" s="597"/>
      <c r="CX42" s="599"/>
      <c r="CY42" s="597"/>
      <c r="CZ42" s="598"/>
      <c r="DA42" s="599"/>
      <c r="DB42" s="597"/>
      <c r="DC42" s="598"/>
      <c r="DD42" s="599"/>
      <c r="DE42" s="597"/>
      <c r="DF42" s="599"/>
      <c r="DG42" s="597"/>
      <c r="DH42" s="598"/>
      <c r="DI42" s="599"/>
      <c r="DJ42" s="597"/>
      <c r="DK42" s="598"/>
      <c r="DL42" s="599"/>
      <c r="DM42" s="597"/>
      <c r="DN42" s="599"/>
      <c r="DO42" s="734">
        <f>SUM(DO43:DT44)</f>
        <v>9</v>
      </c>
      <c r="DP42" s="735"/>
      <c r="DQ42" s="735"/>
      <c r="DR42" s="735"/>
      <c r="DS42" s="735"/>
      <c r="DT42" s="736"/>
      <c r="DU42" s="555" t="s">
        <v>125</v>
      </c>
      <c r="DV42" s="556"/>
      <c r="DW42" s="556"/>
      <c r="DX42" s="557"/>
    </row>
    <row r="43" spans="1:164" s="98" customFormat="1" ht="62.25" customHeight="1" x14ac:dyDescent="0.85">
      <c r="A43" s="145" t="s">
        <v>148</v>
      </c>
      <c r="B43" s="765" t="s">
        <v>165</v>
      </c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66"/>
      <c r="AD43" s="766"/>
      <c r="AE43" s="767"/>
      <c r="AF43" s="627"/>
      <c r="AG43" s="628"/>
      <c r="AH43" s="629"/>
      <c r="AI43" s="627">
        <v>1</v>
      </c>
      <c r="AJ43" s="628"/>
      <c r="AK43" s="621">
        <v>102</v>
      </c>
      <c r="AL43" s="626"/>
      <c r="AM43" s="622"/>
      <c r="AN43" s="621">
        <v>50</v>
      </c>
      <c r="AO43" s="626"/>
      <c r="AP43" s="622"/>
      <c r="AQ43" s="627"/>
      <c r="AR43" s="628"/>
      <c r="AS43" s="629"/>
      <c r="AT43" s="627"/>
      <c r="AU43" s="628"/>
      <c r="AV43" s="629"/>
      <c r="AW43" s="627">
        <v>50</v>
      </c>
      <c r="AX43" s="628"/>
      <c r="AY43" s="629"/>
      <c r="AZ43" s="627"/>
      <c r="BA43" s="628"/>
      <c r="BB43" s="629"/>
      <c r="BC43" s="627">
        <v>102</v>
      </c>
      <c r="BD43" s="628"/>
      <c r="BE43" s="629"/>
      <c r="BF43" s="627">
        <v>50</v>
      </c>
      <c r="BG43" s="628"/>
      <c r="BH43" s="629"/>
      <c r="BI43" s="627">
        <v>3</v>
      </c>
      <c r="BJ43" s="629"/>
      <c r="BK43" s="699"/>
      <c r="BL43" s="700"/>
      <c r="BM43" s="701"/>
      <c r="BN43" s="627"/>
      <c r="BO43" s="628"/>
      <c r="BP43" s="629"/>
      <c r="BQ43" s="627"/>
      <c r="BR43" s="629"/>
      <c r="BS43" s="627"/>
      <c r="BT43" s="628"/>
      <c r="BU43" s="629"/>
      <c r="BV43" s="627"/>
      <c r="BW43" s="628"/>
      <c r="BX43" s="629"/>
      <c r="BY43" s="627"/>
      <c r="BZ43" s="629"/>
      <c r="CA43" s="627"/>
      <c r="CB43" s="628"/>
      <c r="CC43" s="629"/>
      <c r="CD43" s="627"/>
      <c r="CE43" s="628"/>
      <c r="CF43" s="629"/>
      <c r="CG43" s="627"/>
      <c r="CH43" s="629"/>
      <c r="CI43" s="699"/>
      <c r="CJ43" s="700"/>
      <c r="CK43" s="701"/>
      <c r="CL43" s="627"/>
      <c r="CM43" s="628"/>
      <c r="CN43" s="629"/>
      <c r="CO43" s="627"/>
      <c r="CP43" s="629"/>
      <c r="CQ43" s="699"/>
      <c r="CR43" s="700"/>
      <c r="CS43" s="701"/>
      <c r="CT43" s="627"/>
      <c r="CU43" s="628"/>
      <c r="CV43" s="629"/>
      <c r="CW43" s="627"/>
      <c r="CX43" s="629"/>
      <c r="CY43" s="699"/>
      <c r="CZ43" s="700"/>
      <c r="DA43" s="701"/>
      <c r="DB43" s="627"/>
      <c r="DC43" s="628"/>
      <c r="DD43" s="629"/>
      <c r="DE43" s="627"/>
      <c r="DF43" s="629"/>
      <c r="DG43" s="699"/>
      <c r="DH43" s="700"/>
      <c r="DI43" s="701"/>
      <c r="DJ43" s="627"/>
      <c r="DK43" s="628"/>
      <c r="DL43" s="629"/>
      <c r="DM43" s="627"/>
      <c r="DN43" s="629"/>
      <c r="DO43" s="702">
        <v>3</v>
      </c>
      <c r="DP43" s="703"/>
      <c r="DQ43" s="703"/>
      <c r="DR43" s="703"/>
      <c r="DS43" s="703"/>
      <c r="DT43" s="704"/>
      <c r="DU43" s="558" t="s">
        <v>125</v>
      </c>
      <c r="DV43" s="559"/>
      <c r="DW43" s="559"/>
      <c r="DX43" s="565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</row>
    <row r="44" spans="1:164" s="98" customFormat="1" ht="57.75" customHeight="1" x14ac:dyDescent="0.85">
      <c r="A44" s="168" t="s">
        <v>149</v>
      </c>
      <c r="B44" s="508" t="s">
        <v>164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10"/>
      <c r="AF44" s="448">
        <v>2</v>
      </c>
      <c r="AG44" s="449"/>
      <c r="AH44" s="450"/>
      <c r="AI44" s="448">
        <v>1</v>
      </c>
      <c r="AJ44" s="450"/>
      <c r="AK44" s="448">
        <v>232</v>
      </c>
      <c r="AL44" s="449"/>
      <c r="AM44" s="450"/>
      <c r="AN44" s="448">
        <v>118</v>
      </c>
      <c r="AO44" s="449"/>
      <c r="AP44" s="450"/>
      <c r="AQ44" s="448"/>
      <c r="AR44" s="449"/>
      <c r="AS44" s="450"/>
      <c r="AT44" s="448"/>
      <c r="AU44" s="449"/>
      <c r="AV44" s="450"/>
      <c r="AW44" s="448">
        <v>118</v>
      </c>
      <c r="AX44" s="449"/>
      <c r="AY44" s="450"/>
      <c r="AZ44" s="448"/>
      <c r="BA44" s="449"/>
      <c r="BB44" s="450"/>
      <c r="BC44" s="448">
        <v>132</v>
      </c>
      <c r="BD44" s="449"/>
      <c r="BE44" s="450"/>
      <c r="BF44" s="448">
        <v>68</v>
      </c>
      <c r="BG44" s="449"/>
      <c r="BH44" s="450"/>
      <c r="BI44" s="448">
        <v>3</v>
      </c>
      <c r="BJ44" s="450"/>
      <c r="BK44" s="448">
        <v>100</v>
      </c>
      <c r="BL44" s="449"/>
      <c r="BM44" s="450"/>
      <c r="BN44" s="448">
        <v>50</v>
      </c>
      <c r="BO44" s="449"/>
      <c r="BP44" s="450"/>
      <c r="BQ44" s="448">
        <v>3</v>
      </c>
      <c r="BR44" s="450"/>
      <c r="BS44" s="460"/>
      <c r="BT44" s="461"/>
      <c r="BU44" s="462"/>
      <c r="BV44" s="448"/>
      <c r="BW44" s="449"/>
      <c r="BX44" s="450"/>
      <c r="BY44" s="448"/>
      <c r="BZ44" s="450"/>
      <c r="CA44" s="460"/>
      <c r="CB44" s="461"/>
      <c r="CC44" s="462"/>
      <c r="CD44" s="448"/>
      <c r="CE44" s="449"/>
      <c r="CF44" s="450"/>
      <c r="CG44" s="448"/>
      <c r="CH44" s="450"/>
      <c r="CI44" s="448"/>
      <c r="CJ44" s="449"/>
      <c r="CK44" s="450"/>
      <c r="CL44" s="448"/>
      <c r="CM44" s="449"/>
      <c r="CN44" s="450"/>
      <c r="CO44" s="448"/>
      <c r="CP44" s="450"/>
      <c r="CQ44" s="448"/>
      <c r="CR44" s="449"/>
      <c r="CS44" s="450"/>
      <c r="CT44" s="448"/>
      <c r="CU44" s="449"/>
      <c r="CV44" s="450"/>
      <c r="CW44" s="448"/>
      <c r="CX44" s="450"/>
      <c r="CY44" s="460"/>
      <c r="CZ44" s="461"/>
      <c r="DA44" s="462"/>
      <c r="DB44" s="448"/>
      <c r="DC44" s="449"/>
      <c r="DD44" s="450"/>
      <c r="DE44" s="448"/>
      <c r="DF44" s="450"/>
      <c r="DG44" s="457"/>
      <c r="DH44" s="458"/>
      <c r="DI44" s="459"/>
      <c r="DJ44" s="454"/>
      <c r="DK44" s="455"/>
      <c r="DL44" s="456"/>
      <c r="DM44" s="454"/>
      <c r="DN44" s="456"/>
      <c r="DO44" s="670">
        <v>6</v>
      </c>
      <c r="DP44" s="671"/>
      <c r="DQ44" s="671"/>
      <c r="DR44" s="671"/>
      <c r="DS44" s="671"/>
      <c r="DT44" s="892"/>
      <c r="DU44" s="378" t="s">
        <v>123</v>
      </c>
      <c r="DV44" s="379"/>
      <c r="DW44" s="379"/>
      <c r="DX44" s="380"/>
    </row>
    <row r="45" spans="1:164" s="200" customFormat="1" ht="95.25" customHeight="1" x14ac:dyDescent="0.8">
      <c r="A45" s="195" t="s">
        <v>253</v>
      </c>
      <c r="B45" s="768" t="s">
        <v>266</v>
      </c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769"/>
      <c r="X45" s="769"/>
      <c r="Y45" s="769"/>
      <c r="Z45" s="769"/>
      <c r="AA45" s="769"/>
      <c r="AB45" s="769"/>
      <c r="AC45" s="769"/>
      <c r="AD45" s="769"/>
      <c r="AE45" s="770"/>
      <c r="AF45" s="467"/>
      <c r="AG45" s="468"/>
      <c r="AH45" s="469"/>
      <c r="AI45" s="467">
        <v>7</v>
      </c>
      <c r="AJ45" s="468"/>
      <c r="AK45" s="460">
        <v>102</v>
      </c>
      <c r="AL45" s="461"/>
      <c r="AM45" s="462"/>
      <c r="AN45" s="460">
        <v>50</v>
      </c>
      <c r="AO45" s="461"/>
      <c r="AP45" s="462"/>
      <c r="AQ45" s="460">
        <v>34</v>
      </c>
      <c r="AR45" s="461"/>
      <c r="AS45" s="462"/>
      <c r="AT45" s="460"/>
      <c r="AU45" s="461"/>
      <c r="AV45" s="462"/>
      <c r="AW45" s="460">
        <v>16</v>
      </c>
      <c r="AX45" s="461"/>
      <c r="AY45" s="462"/>
      <c r="AZ45" s="467"/>
      <c r="BA45" s="468"/>
      <c r="BB45" s="469"/>
      <c r="BC45" s="467"/>
      <c r="BD45" s="468"/>
      <c r="BE45" s="469"/>
      <c r="BF45" s="467"/>
      <c r="BG45" s="468"/>
      <c r="BH45" s="469"/>
      <c r="BI45" s="467"/>
      <c r="BJ45" s="469"/>
      <c r="BK45" s="467"/>
      <c r="BL45" s="468"/>
      <c r="BM45" s="469"/>
      <c r="BN45" s="467"/>
      <c r="BO45" s="468"/>
      <c r="BP45" s="469"/>
      <c r="BQ45" s="467"/>
      <c r="BR45" s="469"/>
      <c r="BS45" s="467"/>
      <c r="BT45" s="468"/>
      <c r="BU45" s="469"/>
      <c r="BV45" s="467"/>
      <c r="BW45" s="468"/>
      <c r="BX45" s="469"/>
      <c r="BY45" s="467"/>
      <c r="BZ45" s="469"/>
      <c r="CA45" s="467"/>
      <c r="CB45" s="468"/>
      <c r="CC45" s="469"/>
      <c r="CD45" s="467"/>
      <c r="CE45" s="468"/>
      <c r="CF45" s="469"/>
      <c r="CG45" s="467"/>
      <c r="CH45" s="469"/>
      <c r="CI45" s="467"/>
      <c r="CJ45" s="468"/>
      <c r="CK45" s="469"/>
      <c r="CL45" s="467"/>
      <c r="CM45" s="468"/>
      <c r="CN45" s="469"/>
      <c r="CO45" s="467"/>
      <c r="CP45" s="469"/>
      <c r="CQ45" s="467"/>
      <c r="CR45" s="468"/>
      <c r="CS45" s="469"/>
      <c r="CT45" s="467"/>
      <c r="CU45" s="468"/>
      <c r="CV45" s="469"/>
      <c r="CW45" s="467"/>
      <c r="CX45" s="469"/>
      <c r="CY45" s="569">
        <v>102</v>
      </c>
      <c r="CZ45" s="891"/>
      <c r="DA45" s="570"/>
      <c r="DB45" s="569">
        <v>50</v>
      </c>
      <c r="DC45" s="891"/>
      <c r="DD45" s="570"/>
      <c r="DE45" s="569">
        <v>3</v>
      </c>
      <c r="DF45" s="570"/>
      <c r="DG45" s="467"/>
      <c r="DH45" s="468"/>
      <c r="DI45" s="469"/>
      <c r="DJ45" s="467"/>
      <c r="DK45" s="468"/>
      <c r="DL45" s="469"/>
      <c r="DM45" s="467"/>
      <c r="DN45" s="469"/>
      <c r="DO45" s="734">
        <v>3</v>
      </c>
      <c r="DP45" s="735"/>
      <c r="DQ45" s="735"/>
      <c r="DR45" s="735"/>
      <c r="DS45" s="735"/>
      <c r="DT45" s="736"/>
      <c r="DU45" s="1070" t="s">
        <v>483</v>
      </c>
      <c r="DV45" s="1071"/>
      <c r="DW45" s="1071"/>
      <c r="DX45" s="1072"/>
    </row>
    <row r="46" spans="1:164" s="200" customFormat="1" ht="112.5" customHeight="1" x14ac:dyDescent="0.8">
      <c r="A46" s="231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3"/>
      <c r="DP46" s="183"/>
      <c r="DQ46" s="183"/>
      <c r="DR46" s="183"/>
      <c r="DS46" s="183"/>
      <c r="DT46" s="183"/>
      <c r="DU46" s="233"/>
      <c r="DV46" s="233"/>
      <c r="DW46" s="233"/>
      <c r="DX46" s="233"/>
    </row>
    <row r="47" spans="1:164" s="41" customFormat="1" ht="45.75" customHeight="1" thickBot="1" x14ac:dyDescent="0.85">
      <c r="A47" s="174" t="s">
        <v>393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</row>
    <row r="48" spans="1:164" s="100" customFormat="1" ht="96.75" customHeight="1" x14ac:dyDescent="0.25">
      <c r="A48" s="763" t="s">
        <v>135</v>
      </c>
      <c r="B48" s="757" t="s">
        <v>154</v>
      </c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9"/>
      <c r="AF48" s="986" t="s">
        <v>67</v>
      </c>
      <c r="AG48" s="987"/>
      <c r="AH48" s="988"/>
      <c r="AI48" s="986" t="s">
        <v>68</v>
      </c>
      <c r="AJ48" s="987"/>
      <c r="AK48" s="893" t="s">
        <v>69</v>
      </c>
      <c r="AL48" s="894"/>
      <c r="AM48" s="894"/>
      <c r="AN48" s="894"/>
      <c r="AO48" s="894"/>
      <c r="AP48" s="894"/>
      <c r="AQ48" s="894"/>
      <c r="AR48" s="894"/>
      <c r="AS48" s="894"/>
      <c r="AT48" s="894"/>
      <c r="AU48" s="894"/>
      <c r="AV48" s="894"/>
      <c r="AW48" s="894"/>
      <c r="AX48" s="894"/>
      <c r="AY48" s="894"/>
      <c r="AZ48" s="894"/>
      <c r="BA48" s="894"/>
      <c r="BB48" s="895"/>
      <c r="BC48" s="893" t="s">
        <v>70</v>
      </c>
      <c r="BD48" s="894"/>
      <c r="BE48" s="894"/>
      <c r="BF48" s="894"/>
      <c r="BG48" s="894"/>
      <c r="BH48" s="894"/>
      <c r="BI48" s="894"/>
      <c r="BJ48" s="894"/>
      <c r="BK48" s="894"/>
      <c r="BL48" s="894"/>
      <c r="BM48" s="894"/>
      <c r="BN48" s="894"/>
      <c r="BO48" s="894"/>
      <c r="BP48" s="894"/>
      <c r="BQ48" s="894"/>
      <c r="BR48" s="894"/>
      <c r="BS48" s="894"/>
      <c r="BT48" s="894"/>
      <c r="BU48" s="894"/>
      <c r="BV48" s="894"/>
      <c r="BW48" s="894"/>
      <c r="BX48" s="894"/>
      <c r="BY48" s="894"/>
      <c r="BZ48" s="894"/>
      <c r="CA48" s="894"/>
      <c r="CB48" s="894"/>
      <c r="CC48" s="894"/>
      <c r="CD48" s="894"/>
      <c r="CE48" s="894"/>
      <c r="CF48" s="894"/>
      <c r="CG48" s="894"/>
      <c r="CH48" s="894"/>
      <c r="CI48" s="894"/>
      <c r="CJ48" s="894"/>
      <c r="CK48" s="894"/>
      <c r="CL48" s="894"/>
      <c r="CM48" s="894"/>
      <c r="CN48" s="894"/>
      <c r="CO48" s="894"/>
      <c r="CP48" s="894"/>
      <c r="CQ48" s="894"/>
      <c r="CR48" s="894"/>
      <c r="CS48" s="894"/>
      <c r="CT48" s="894"/>
      <c r="CU48" s="894"/>
      <c r="CV48" s="894"/>
      <c r="CW48" s="894"/>
      <c r="CX48" s="894"/>
      <c r="CY48" s="894"/>
      <c r="CZ48" s="894"/>
      <c r="DA48" s="894"/>
      <c r="DB48" s="894"/>
      <c r="DC48" s="894"/>
      <c r="DD48" s="894"/>
      <c r="DE48" s="894"/>
      <c r="DF48" s="894"/>
      <c r="DG48" s="894"/>
      <c r="DH48" s="894"/>
      <c r="DI48" s="894"/>
      <c r="DJ48" s="894"/>
      <c r="DK48" s="894"/>
      <c r="DL48" s="894"/>
      <c r="DM48" s="894"/>
      <c r="DN48" s="895"/>
      <c r="DO48" s="896" t="s">
        <v>71</v>
      </c>
      <c r="DP48" s="897"/>
      <c r="DQ48" s="897"/>
      <c r="DR48" s="897"/>
      <c r="DS48" s="897"/>
      <c r="DT48" s="898"/>
      <c r="DU48" s="896" t="s">
        <v>72</v>
      </c>
      <c r="DV48" s="897"/>
      <c r="DW48" s="897"/>
      <c r="DX48" s="924"/>
    </row>
    <row r="49" spans="1:128" s="100" customFormat="1" ht="51.75" customHeight="1" x14ac:dyDescent="0.25">
      <c r="A49" s="764"/>
      <c r="B49" s="760"/>
      <c r="C49" s="761"/>
      <c r="D49" s="761"/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761"/>
      <c r="AB49" s="761"/>
      <c r="AC49" s="761"/>
      <c r="AD49" s="761"/>
      <c r="AE49" s="762"/>
      <c r="AF49" s="774"/>
      <c r="AG49" s="775"/>
      <c r="AH49" s="776"/>
      <c r="AI49" s="774"/>
      <c r="AJ49" s="775"/>
      <c r="AK49" s="771" t="s">
        <v>25</v>
      </c>
      <c r="AL49" s="772"/>
      <c r="AM49" s="773"/>
      <c r="AN49" s="771" t="s">
        <v>73</v>
      </c>
      <c r="AO49" s="772"/>
      <c r="AP49" s="773"/>
      <c r="AQ49" s="566" t="s">
        <v>74</v>
      </c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8"/>
      <c r="BC49" s="572" t="s">
        <v>137</v>
      </c>
      <c r="BD49" s="572"/>
      <c r="BE49" s="572"/>
      <c r="BF49" s="572"/>
      <c r="BG49" s="572"/>
      <c r="BH49" s="572"/>
      <c r="BI49" s="572"/>
      <c r="BJ49" s="572"/>
      <c r="BK49" s="572"/>
      <c r="BL49" s="572"/>
      <c r="BM49" s="572"/>
      <c r="BN49" s="572"/>
      <c r="BO49" s="572"/>
      <c r="BP49" s="572"/>
      <c r="BQ49" s="572"/>
      <c r="BR49" s="572"/>
      <c r="BS49" s="572" t="s">
        <v>138</v>
      </c>
      <c r="BT49" s="572"/>
      <c r="BU49" s="572"/>
      <c r="BV49" s="572"/>
      <c r="BW49" s="572"/>
      <c r="BX49" s="572"/>
      <c r="BY49" s="572"/>
      <c r="BZ49" s="572"/>
      <c r="CA49" s="572"/>
      <c r="CB49" s="572"/>
      <c r="CC49" s="572"/>
      <c r="CD49" s="572"/>
      <c r="CE49" s="572"/>
      <c r="CF49" s="572"/>
      <c r="CG49" s="572"/>
      <c r="CH49" s="572"/>
      <c r="CI49" s="572" t="s">
        <v>139</v>
      </c>
      <c r="CJ49" s="572"/>
      <c r="CK49" s="572"/>
      <c r="CL49" s="572"/>
      <c r="CM49" s="572"/>
      <c r="CN49" s="572"/>
      <c r="CO49" s="572"/>
      <c r="CP49" s="572"/>
      <c r="CQ49" s="572"/>
      <c r="CR49" s="572"/>
      <c r="CS49" s="572"/>
      <c r="CT49" s="572"/>
      <c r="CU49" s="572"/>
      <c r="CV49" s="572"/>
      <c r="CW49" s="572"/>
      <c r="CX49" s="572"/>
      <c r="CY49" s="566" t="s">
        <v>183</v>
      </c>
      <c r="CZ49" s="567"/>
      <c r="DA49" s="567"/>
      <c r="DB49" s="567"/>
      <c r="DC49" s="567"/>
      <c r="DD49" s="567"/>
      <c r="DE49" s="567"/>
      <c r="DF49" s="567"/>
      <c r="DG49" s="567"/>
      <c r="DH49" s="567"/>
      <c r="DI49" s="567"/>
      <c r="DJ49" s="567"/>
      <c r="DK49" s="567"/>
      <c r="DL49" s="567"/>
      <c r="DM49" s="567"/>
      <c r="DN49" s="568"/>
      <c r="DO49" s="899"/>
      <c r="DP49" s="900"/>
      <c r="DQ49" s="900"/>
      <c r="DR49" s="900"/>
      <c r="DS49" s="900"/>
      <c r="DT49" s="901"/>
      <c r="DU49" s="899"/>
      <c r="DV49" s="900"/>
      <c r="DW49" s="900"/>
      <c r="DX49" s="925"/>
    </row>
    <row r="50" spans="1:128" s="100" customFormat="1" ht="95.25" customHeight="1" x14ac:dyDescent="0.25">
      <c r="A50" s="764"/>
      <c r="B50" s="760"/>
      <c r="C50" s="761"/>
      <c r="D50" s="761"/>
      <c r="E50" s="761"/>
      <c r="F50" s="761"/>
      <c r="G50" s="761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761"/>
      <c r="AB50" s="761"/>
      <c r="AC50" s="761"/>
      <c r="AD50" s="761"/>
      <c r="AE50" s="762"/>
      <c r="AF50" s="774"/>
      <c r="AG50" s="775"/>
      <c r="AH50" s="776"/>
      <c r="AI50" s="774"/>
      <c r="AJ50" s="775"/>
      <c r="AK50" s="774"/>
      <c r="AL50" s="775"/>
      <c r="AM50" s="776"/>
      <c r="AN50" s="774"/>
      <c r="AO50" s="775"/>
      <c r="AP50" s="776"/>
      <c r="AQ50" s="743" t="s">
        <v>75</v>
      </c>
      <c r="AR50" s="743"/>
      <c r="AS50" s="743"/>
      <c r="AT50" s="743" t="s">
        <v>76</v>
      </c>
      <c r="AU50" s="743"/>
      <c r="AV50" s="743"/>
      <c r="AW50" s="743" t="s">
        <v>77</v>
      </c>
      <c r="AX50" s="743"/>
      <c r="AY50" s="743"/>
      <c r="AZ50" s="743" t="s">
        <v>78</v>
      </c>
      <c r="BA50" s="743"/>
      <c r="BB50" s="743"/>
      <c r="BC50" s="566" t="s">
        <v>218</v>
      </c>
      <c r="BD50" s="726"/>
      <c r="BE50" s="726"/>
      <c r="BF50" s="726"/>
      <c r="BG50" s="726"/>
      <c r="BH50" s="726"/>
      <c r="BI50" s="726"/>
      <c r="BJ50" s="727"/>
      <c r="BK50" s="572" t="s">
        <v>219</v>
      </c>
      <c r="BL50" s="572"/>
      <c r="BM50" s="572"/>
      <c r="BN50" s="572"/>
      <c r="BO50" s="572"/>
      <c r="BP50" s="572"/>
      <c r="BQ50" s="572"/>
      <c r="BR50" s="572"/>
      <c r="BS50" s="572" t="s">
        <v>220</v>
      </c>
      <c r="BT50" s="572"/>
      <c r="BU50" s="572"/>
      <c r="BV50" s="572"/>
      <c r="BW50" s="572"/>
      <c r="BX50" s="572"/>
      <c r="BY50" s="572"/>
      <c r="BZ50" s="572"/>
      <c r="CA50" s="572" t="s">
        <v>221</v>
      </c>
      <c r="CB50" s="572"/>
      <c r="CC50" s="572"/>
      <c r="CD50" s="572"/>
      <c r="CE50" s="572"/>
      <c r="CF50" s="572"/>
      <c r="CG50" s="572"/>
      <c r="CH50" s="572"/>
      <c r="CI50" s="572" t="s">
        <v>222</v>
      </c>
      <c r="CJ50" s="572"/>
      <c r="CK50" s="572"/>
      <c r="CL50" s="572"/>
      <c r="CM50" s="572"/>
      <c r="CN50" s="572"/>
      <c r="CO50" s="572"/>
      <c r="CP50" s="572"/>
      <c r="CQ50" s="572" t="s">
        <v>223</v>
      </c>
      <c r="CR50" s="572"/>
      <c r="CS50" s="572"/>
      <c r="CT50" s="572"/>
      <c r="CU50" s="572"/>
      <c r="CV50" s="572"/>
      <c r="CW50" s="572"/>
      <c r="CX50" s="572"/>
      <c r="CY50" s="572" t="s">
        <v>224</v>
      </c>
      <c r="CZ50" s="572"/>
      <c r="DA50" s="572"/>
      <c r="DB50" s="572"/>
      <c r="DC50" s="572"/>
      <c r="DD50" s="572"/>
      <c r="DE50" s="572"/>
      <c r="DF50" s="572"/>
      <c r="DG50" s="566" t="s">
        <v>225</v>
      </c>
      <c r="DH50" s="567"/>
      <c r="DI50" s="567"/>
      <c r="DJ50" s="567"/>
      <c r="DK50" s="567"/>
      <c r="DL50" s="567"/>
      <c r="DM50" s="567"/>
      <c r="DN50" s="568"/>
      <c r="DO50" s="899"/>
      <c r="DP50" s="900"/>
      <c r="DQ50" s="900"/>
      <c r="DR50" s="900"/>
      <c r="DS50" s="900"/>
      <c r="DT50" s="901"/>
      <c r="DU50" s="899"/>
      <c r="DV50" s="900"/>
      <c r="DW50" s="900"/>
      <c r="DX50" s="925"/>
    </row>
    <row r="51" spans="1:128" s="100" customFormat="1" ht="223.5" customHeight="1" x14ac:dyDescent="0.25">
      <c r="A51" s="764"/>
      <c r="B51" s="760"/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1"/>
      <c r="N51" s="761"/>
      <c r="O51" s="761"/>
      <c r="P51" s="761"/>
      <c r="Q51" s="761"/>
      <c r="R51" s="761"/>
      <c r="S51" s="761"/>
      <c r="T51" s="761"/>
      <c r="U51" s="761"/>
      <c r="V51" s="761"/>
      <c r="W51" s="761"/>
      <c r="X51" s="761"/>
      <c r="Y51" s="761"/>
      <c r="Z51" s="761"/>
      <c r="AA51" s="761"/>
      <c r="AB51" s="761"/>
      <c r="AC51" s="761"/>
      <c r="AD51" s="761"/>
      <c r="AE51" s="762"/>
      <c r="AF51" s="774"/>
      <c r="AG51" s="775"/>
      <c r="AH51" s="776"/>
      <c r="AI51" s="774"/>
      <c r="AJ51" s="775"/>
      <c r="AK51" s="774"/>
      <c r="AL51" s="775"/>
      <c r="AM51" s="776"/>
      <c r="AN51" s="774"/>
      <c r="AO51" s="775"/>
      <c r="AP51" s="776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 t="s">
        <v>79</v>
      </c>
      <c r="BD51" s="571"/>
      <c r="BE51" s="571"/>
      <c r="BF51" s="571" t="s">
        <v>80</v>
      </c>
      <c r="BG51" s="571"/>
      <c r="BH51" s="571"/>
      <c r="BI51" s="571" t="s">
        <v>81</v>
      </c>
      <c r="BJ51" s="571"/>
      <c r="BK51" s="571" t="s">
        <v>79</v>
      </c>
      <c r="BL51" s="571"/>
      <c r="BM51" s="571"/>
      <c r="BN51" s="571" t="s">
        <v>80</v>
      </c>
      <c r="BO51" s="571"/>
      <c r="BP51" s="571"/>
      <c r="BQ51" s="571" t="s">
        <v>81</v>
      </c>
      <c r="BR51" s="571"/>
      <c r="BS51" s="571" t="s">
        <v>79</v>
      </c>
      <c r="BT51" s="571"/>
      <c r="BU51" s="571"/>
      <c r="BV51" s="571" t="s">
        <v>80</v>
      </c>
      <c r="BW51" s="571"/>
      <c r="BX51" s="571"/>
      <c r="BY51" s="571" t="s">
        <v>81</v>
      </c>
      <c r="BZ51" s="571"/>
      <c r="CA51" s="571" t="s">
        <v>79</v>
      </c>
      <c r="CB51" s="571"/>
      <c r="CC51" s="571"/>
      <c r="CD51" s="571" t="s">
        <v>80</v>
      </c>
      <c r="CE51" s="571"/>
      <c r="CF51" s="571"/>
      <c r="CG51" s="571" t="s">
        <v>81</v>
      </c>
      <c r="CH51" s="571"/>
      <c r="CI51" s="571" t="s">
        <v>79</v>
      </c>
      <c r="CJ51" s="571"/>
      <c r="CK51" s="571"/>
      <c r="CL51" s="571" t="s">
        <v>80</v>
      </c>
      <c r="CM51" s="571"/>
      <c r="CN51" s="571"/>
      <c r="CO51" s="571" t="s">
        <v>81</v>
      </c>
      <c r="CP51" s="571"/>
      <c r="CQ51" s="571" t="s">
        <v>79</v>
      </c>
      <c r="CR51" s="571"/>
      <c r="CS51" s="571"/>
      <c r="CT51" s="571" t="s">
        <v>80</v>
      </c>
      <c r="CU51" s="571"/>
      <c r="CV51" s="571"/>
      <c r="CW51" s="571" t="s">
        <v>81</v>
      </c>
      <c r="CX51" s="571"/>
      <c r="CY51" s="571" t="s">
        <v>79</v>
      </c>
      <c r="CZ51" s="571"/>
      <c r="DA51" s="571"/>
      <c r="DB51" s="571" t="s">
        <v>80</v>
      </c>
      <c r="DC51" s="571"/>
      <c r="DD51" s="571"/>
      <c r="DE51" s="571" t="s">
        <v>81</v>
      </c>
      <c r="DF51" s="571"/>
      <c r="DG51" s="571" t="s">
        <v>79</v>
      </c>
      <c r="DH51" s="571"/>
      <c r="DI51" s="571"/>
      <c r="DJ51" s="571" t="s">
        <v>80</v>
      </c>
      <c r="DK51" s="571"/>
      <c r="DL51" s="571"/>
      <c r="DM51" s="771" t="s">
        <v>81</v>
      </c>
      <c r="DN51" s="773"/>
      <c r="DO51" s="899"/>
      <c r="DP51" s="900"/>
      <c r="DQ51" s="900"/>
      <c r="DR51" s="900"/>
      <c r="DS51" s="900"/>
      <c r="DT51" s="901"/>
      <c r="DU51" s="899"/>
      <c r="DV51" s="900"/>
      <c r="DW51" s="900"/>
      <c r="DX51" s="925"/>
    </row>
    <row r="52" spans="1:128" s="199" customFormat="1" ht="61.5" customHeight="1" x14ac:dyDescent="0.8">
      <c r="A52" s="201" t="s">
        <v>166</v>
      </c>
      <c r="B52" s="756" t="s">
        <v>267</v>
      </c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467"/>
      <c r="AG52" s="468"/>
      <c r="AH52" s="469"/>
      <c r="AI52" s="467"/>
      <c r="AJ52" s="468"/>
      <c r="AK52" s="464">
        <f>SUM(AK53:AM57)</f>
        <v>552</v>
      </c>
      <c r="AL52" s="464"/>
      <c r="AM52" s="464"/>
      <c r="AN52" s="464">
        <f>SUM(AN53:AP57)</f>
        <v>208</v>
      </c>
      <c r="AO52" s="464"/>
      <c r="AP52" s="464"/>
      <c r="AQ52" s="464">
        <f>SUM(AQ53:AS57)</f>
        <v>158</v>
      </c>
      <c r="AR52" s="464"/>
      <c r="AS52" s="464"/>
      <c r="AT52" s="464"/>
      <c r="AU52" s="464"/>
      <c r="AV52" s="464"/>
      <c r="AW52" s="464">
        <f>SUM(AW53:AY57)</f>
        <v>50</v>
      </c>
      <c r="AX52" s="464"/>
      <c r="AY52" s="464"/>
      <c r="AZ52" s="1056"/>
      <c r="BA52" s="1057"/>
      <c r="BB52" s="1058"/>
      <c r="BC52" s="467"/>
      <c r="BD52" s="468"/>
      <c r="BE52" s="469"/>
      <c r="BF52" s="467"/>
      <c r="BG52" s="468"/>
      <c r="BH52" s="469"/>
      <c r="BI52" s="467"/>
      <c r="BJ52" s="469"/>
      <c r="BK52" s="467"/>
      <c r="BL52" s="468"/>
      <c r="BM52" s="469"/>
      <c r="BN52" s="467"/>
      <c r="BO52" s="468"/>
      <c r="BP52" s="469"/>
      <c r="BQ52" s="467"/>
      <c r="BR52" s="469"/>
      <c r="BS52" s="467"/>
      <c r="BT52" s="468"/>
      <c r="BU52" s="469"/>
      <c r="BV52" s="467"/>
      <c r="BW52" s="468"/>
      <c r="BX52" s="469"/>
      <c r="BY52" s="467"/>
      <c r="BZ52" s="469"/>
      <c r="CA52" s="467"/>
      <c r="CB52" s="468"/>
      <c r="CC52" s="469"/>
      <c r="CD52" s="467"/>
      <c r="CE52" s="468"/>
      <c r="CF52" s="469"/>
      <c r="CG52" s="467"/>
      <c r="CH52" s="469"/>
      <c r="CI52" s="725">
        <f>SUM(CI53:CK57)</f>
        <v>200</v>
      </c>
      <c r="CJ52" s="725"/>
      <c r="CK52" s="725"/>
      <c r="CL52" s="725">
        <f>SUM(CL53:CN57)</f>
        <v>90</v>
      </c>
      <c r="CM52" s="725"/>
      <c r="CN52" s="725"/>
      <c r="CO52" s="569">
        <v>6</v>
      </c>
      <c r="CP52" s="570"/>
      <c r="CQ52" s="725">
        <f>SUM(CQ53:CS57)</f>
        <v>170</v>
      </c>
      <c r="CR52" s="725"/>
      <c r="CS52" s="725"/>
      <c r="CT52" s="725">
        <f>SUM(CT53:CV57)</f>
        <v>68</v>
      </c>
      <c r="CU52" s="725"/>
      <c r="CV52" s="725"/>
      <c r="CW52" s="569">
        <f>SUM(CW53:CX55)</f>
        <v>4</v>
      </c>
      <c r="CX52" s="570"/>
      <c r="CY52" s="725">
        <f>SUM(CY53:DA57)</f>
        <v>182</v>
      </c>
      <c r="CZ52" s="725"/>
      <c r="DA52" s="725"/>
      <c r="DB52" s="725">
        <f>SUM(DB53:DD57)</f>
        <v>50</v>
      </c>
      <c r="DC52" s="725"/>
      <c r="DD52" s="725"/>
      <c r="DE52" s="569">
        <f>SUM(DE53:DF57)</f>
        <v>6</v>
      </c>
      <c r="DF52" s="570"/>
      <c r="DG52" s="569"/>
      <c r="DH52" s="891"/>
      <c r="DI52" s="570"/>
      <c r="DJ52" s="569"/>
      <c r="DK52" s="891"/>
      <c r="DL52" s="570"/>
      <c r="DM52" s="569"/>
      <c r="DN52" s="570"/>
      <c r="DO52" s="734">
        <f>SUM(DO53:DT57)</f>
        <v>16</v>
      </c>
      <c r="DP52" s="735"/>
      <c r="DQ52" s="735"/>
      <c r="DR52" s="735"/>
      <c r="DS52" s="735"/>
      <c r="DT52" s="735"/>
      <c r="DU52" s="1069" t="s">
        <v>484</v>
      </c>
      <c r="DV52" s="1069"/>
      <c r="DW52" s="1069"/>
      <c r="DX52" s="1069"/>
    </row>
    <row r="53" spans="1:128" s="98" customFormat="1" ht="60.75" customHeight="1" x14ac:dyDescent="0.85">
      <c r="A53" s="527" t="s">
        <v>167</v>
      </c>
      <c r="B53" s="505" t="s">
        <v>268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7"/>
      <c r="AF53" s="471">
        <v>5</v>
      </c>
      <c r="AG53" s="472"/>
      <c r="AH53" s="476"/>
      <c r="AI53" s="471"/>
      <c r="AJ53" s="472"/>
      <c r="AK53" s="471">
        <v>200</v>
      </c>
      <c r="AL53" s="482"/>
      <c r="AM53" s="483"/>
      <c r="AN53" s="448">
        <v>90</v>
      </c>
      <c r="AO53" s="449"/>
      <c r="AP53" s="450"/>
      <c r="AQ53" s="471">
        <v>56</v>
      </c>
      <c r="AR53" s="472"/>
      <c r="AS53" s="476"/>
      <c r="AT53" s="471"/>
      <c r="AU53" s="472"/>
      <c r="AV53" s="476"/>
      <c r="AW53" s="471">
        <v>34</v>
      </c>
      <c r="AX53" s="472"/>
      <c r="AY53" s="476"/>
      <c r="AZ53" s="471"/>
      <c r="BA53" s="472"/>
      <c r="BB53" s="476"/>
      <c r="BC53" s="471"/>
      <c r="BD53" s="472"/>
      <c r="BE53" s="476"/>
      <c r="BF53" s="471"/>
      <c r="BG53" s="472"/>
      <c r="BH53" s="476"/>
      <c r="BI53" s="471"/>
      <c r="BJ53" s="476"/>
      <c r="BK53" s="471"/>
      <c r="BL53" s="472"/>
      <c r="BM53" s="476"/>
      <c r="BN53" s="471"/>
      <c r="BO53" s="472"/>
      <c r="BP53" s="476"/>
      <c r="BQ53" s="471"/>
      <c r="BR53" s="476"/>
      <c r="BS53" s="471"/>
      <c r="BT53" s="472"/>
      <c r="BU53" s="476"/>
      <c r="BV53" s="471"/>
      <c r="BW53" s="472"/>
      <c r="BX53" s="476"/>
      <c r="BY53" s="471"/>
      <c r="BZ53" s="476"/>
      <c r="CA53" s="471"/>
      <c r="CB53" s="472"/>
      <c r="CC53" s="476"/>
      <c r="CD53" s="471"/>
      <c r="CE53" s="472"/>
      <c r="CF53" s="476"/>
      <c r="CG53" s="471"/>
      <c r="CH53" s="476"/>
      <c r="CI53" s="471">
        <v>200</v>
      </c>
      <c r="CJ53" s="472"/>
      <c r="CK53" s="476"/>
      <c r="CL53" s="471">
        <v>90</v>
      </c>
      <c r="CM53" s="472"/>
      <c r="CN53" s="476"/>
      <c r="CO53" s="471">
        <v>6</v>
      </c>
      <c r="CP53" s="476"/>
      <c r="CQ53" s="471"/>
      <c r="CR53" s="472"/>
      <c r="CS53" s="476"/>
      <c r="CT53" s="471"/>
      <c r="CU53" s="472"/>
      <c r="CV53" s="476"/>
      <c r="CW53" s="471"/>
      <c r="CX53" s="476"/>
      <c r="CY53" s="471"/>
      <c r="CZ53" s="472"/>
      <c r="DA53" s="476"/>
      <c r="DB53" s="471"/>
      <c r="DC53" s="472"/>
      <c r="DD53" s="476"/>
      <c r="DE53" s="471"/>
      <c r="DF53" s="476"/>
      <c r="DG53" s="451"/>
      <c r="DH53" s="452"/>
      <c r="DI53" s="453"/>
      <c r="DJ53" s="451"/>
      <c r="DK53" s="452"/>
      <c r="DL53" s="453"/>
      <c r="DM53" s="451"/>
      <c r="DN53" s="453"/>
      <c r="DO53" s="451">
        <v>6</v>
      </c>
      <c r="DP53" s="452"/>
      <c r="DQ53" s="452"/>
      <c r="DR53" s="452"/>
      <c r="DS53" s="452"/>
      <c r="DT53" s="452"/>
      <c r="DU53" s="1066" t="s">
        <v>201</v>
      </c>
      <c r="DV53" s="1066"/>
      <c r="DW53" s="1066"/>
      <c r="DX53" s="1066"/>
    </row>
    <row r="54" spans="1:128" s="98" customFormat="1" ht="87.75" customHeight="1" x14ac:dyDescent="0.85">
      <c r="A54" s="528"/>
      <c r="B54" s="505" t="s">
        <v>269</v>
      </c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7"/>
      <c r="AF54" s="471"/>
      <c r="AG54" s="472"/>
      <c r="AH54" s="476"/>
      <c r="AI54" s="471"/>
      <c r="AJ54" s="472"/>
      <c r="AK54" s="471">
        <v>40</v>
      </c>
      <c r="AL54" s="482"/>
      <c r="AM54" s="483"/>
      <c r="AN54" s="448"/>
      <c r="AO54" s="449"/>
      <c r="AP54" s="450"/>
      <c r="AQ54" s="471"/>
      <c r="AR54" s="472"/>
      <c r="AS54" s="476"/>
      <c r="AT54" s="471"/>
      <c r="AU54" s="472"/>
      <c r="AV54" s="476"/>
      <c r="AW54" s="471"/>
      <c r="AX54" s="472"/>
      <c r="AY54" s="476"/>
      <c r="AZ54" s="471"/>
      <c r="BA54" s="472"/>
      <c r="BB54" s="476"/>
      <c r="BC54" s="471"/>
      <c r="BD54" s="472"/>
      <c r="BE54" s="476"/>
      <c r="BF54" s="471"/>
      <c r="BG54" s="472"/>
      <c r="BH54" s="476"/>
      <c r="BI54" s="471"/>
      <c r="BJ54" s="476"/>
      <c r="BK54" s="471"/>
      <c r="BL54" s="472"/>
      <c r="BM54" s="476"/>
      <c r="BN54" s="471"/>
      <c r="BO54" s="472"/>
      <c r="BP54" s="476"/>
      <c r="BQ54" s="471"/>
      <c r="BR54" s="476"/>
      <c r="BS54" s="471"/>
      <c r="BT54" s="472"/>
      <c r="BU54" s="476"/>
      <c r="BV54" s="471"/>
      <c r="BW54" s="472"/>
      <c r="BX54" s="476"/>
      <c r="BY54" s="471"/>
      <c r="BZ54" s="476"/>
      <c r="CA54" s="471"/>
      <c r="CB54" s="472"/>
      <c r="CC54" s="476"/>
      <c r="CD54" s="471"/>
      <c r="CE54" s="472"/>
      <c r="CF54" s="476"/>
      <c r="CG54" s="471"/>
      <c r="CH54" s="476"/>
      <c r="CI54" s="471"/>
      <c r="CJ54" s="472"/>
      <c r="CK54" s="476"/>
      <c r="CL54" s="471"/>
      <c r="CM54" s="472"/>
      <c r="CN54" s="476"/>
      <c r="CO54" s="471"/>
      <c r="CP54" s="476"/>
      <c r="CQ54" s="471">
        <v>40</v>
      </c>
      <c r="CR54" s="472"/>
      <c r="CS54" s="476"/>
      <c r="CT54" s="471"/>
      <c r="CU54" s="472"/>
      <c r="CV54" s="476"/>
      <c r="CW54" s="471">
        <v>1</v>
      </c>
      <c r="CX54" s="476"/>
      <c r="CY54" s="471"/>
      <c r="CZ54" s="472"/>
      <c r="DA54" s="476"/>
      <c r="DB54" s="471"/>
      <c r="DC54" s="472"/>
      <c r="DD54" s="476"/>
      <c r="DE54" s="471"/>
      <c r="DF54" s="476"/>
      <c r="DG54" s="451"/>
      <c r="DH54" s="452"/>
      <c r="DI54" s="453"/>
      <c r="DJ54" s="451"/>
      <c r="DK54" s="452"/>
      <c r="DL54" s="453"/>
      <c r="DM54" s="451"/>
      <c r="DN54" s="453"/>
      <c r="DO54" s="451">
        <v>1</v>
      </c>
      <c r="DP54" s="452"/>
      <c r="DQ54" s="452"/>
      <c r="DR54" s="452"/>
      <c r="DS54" s="452"/>
      <c r="DT54" s="452"/>
      <c r="DU54" s="1066" t="s">
        <v>202</v>
      </c>
      <c r="DV54" s="1066"/>
      <c r="DW54" s="1066"/>
      <c r="DX54" s="1066"/>
    </row>
    <row r="55" spans="1:128" s="98" customFormat="1" ht="45" customHeight="1" x14ac:dyDescent="0.85">
      <c r="A55" s="755" t="s">
        <v>168</v>
      </c>
      <c r="B55" s="731" t="s">
        <v>270</v>
      </c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31"/>
      <c r="V55" s="731"/>
      <c r="W55" s="731"/>
      <c r="X55" s="731"/>
      <c r="Y55" s="731"/>
      <c r="Z55" s="731"/>
      <c r="AA55" s="731"/>
      <c r="AB55" s="731"/>
      <c r="AC55" s="731"/>
      <c r="AD55" s="731"/>
      <c r="AE55" s="731"/>
      <c r="AF55" s="448">
        <v>6</v>
      </c>
      <c r="AG55" s="449"/>
      <c r="AH55" s="450"/>
      <c r="AI55" s="448"/>
      <c r="AJ55" s="449"/>
      <c r="AK55" s="471">
        <v>130</v>
      </c>
      <c r="AL55" s="482"/>
      <c r="AM55" s="483"/>
      <c r="AN55" s="448">
        <v>68</v>
      </c>
      <c r="AO55" s="449"/>
      <c r="AP55" s="450"/>
      <c r="AQ55" s="448">
        <v>52</v>
      </c>
      <c r="AR55" s="449"/>
      <c r="AS55" s="450"/>
      <c r="AT55" s="448"/>
      <c r="AU55" s="449"/>
      <c r="AV55" s="450"/>
      <c r="AW55" s="448">
        <v>16</v>
      </c>
      <c r="AX55" s="449"/>
      <c r="AY55" s="450"/>
      <c r="AZ55" s="448"/>
      <c r="BA55" s="449"/>
      <c r="BB55" s="450"/>
      <c r="BC55" s="464"/>
      <c r="BD55" s="464"/>
      <c r="BE55" s="464"/>
      <c r="BF55" s="448"/>
      <c r="BG55" s="449"/>
      <c r="BH55" s="450"/>
      <c r="BI55" s="448"/>
      <c r="BJ55" s="450"/>
      <c r="BK55" s="464"/>
      <c r="BL55" s="464"/>
      <c r="BM55" s="464"/>
      <c r="BN55" s="448"/>
      <c r="BO55" s="449"/>
      <c r="BP55" s="450"/>
      <c r="BQ55" s="448"/>
      <c r="BR55" s="450"/>
      <c r="BS55" s="464"/>
      <c r="BT55" s="464"/>
      <c r="BU55" s="464"/>
      <c r="BV55" s="448"/>
      <c r="BW55" s="449"/>
      <c r="BX55" s="450"/>
      <c r="BY55" s="448"/>
      <c r="BZ55" s="450"/>
      <c r="CA55" s="464"/>
      <c r="CB55" s="464"/>
      <c r="CC55" s="464"/>
      <c r="CD55" s="448"/>
      <c r="CE55" s="449"/>
      <c r="CF55" s="450"/>
      <c r="CG55" s="448"/>
      <c r="CH55" s="450"/>
      <c r="CI55" s="464"/>
      <c r="CJ55" s="464"/>
      <c r="CK55" s="464"/>
      <c r="CL55" s="448"/>
      <c r="CM55" s="449"/>
      <c r="CN55" s="450"/>
      <c r="CO55" s="448"/>
      <c r="CP55" s="450"/>
      <c r="CQ55" s="470">
        <v>130</v>
      </c>
      <c r="CR55" s="470"/>
      <c r="CS55" s="470"/>
      <c r="CT55" s="448">
        <v>68</v>
      </c>
      <c r="CU55" s="449"/>
      <c r="CV55" s="450"/>
      <c r="CW55" s="448">
        <v>3</v>
      </c>
      <c r="CX55" s="450"/>
      <c r="CY55" s="470"/>
      <c r="CZ55" s="470"/>
      <c r="DA55" s="470"/>
      <c r="DB55" s="448"/>
      <c r="DC55" s="449"/>
      <c r="DD55" s="450"/>
      <c r="DE55" s="448"/>
      <c r="DF55" s="450"/>
      <c r="DG55" s="463"/>
      <c r="DH55" s="463"/>
      <c r="DI55" s="463"/>
      <c r="DJ55" s="454"/>
      <c r="DK55" s="455"/>
      <c r="DL55" s="456"/>
      <c r="DM55" s="454"/>
      <c r="DN55" s="456"/>
      <c r="DO55" s="670">
        <v>3</v>
      </c>
      <c r="DP55" s="671"/>
      <c r="DQ55" s="671"/>
      <c r="DR55" s="671"/>
      <c r="DS55" s="671"/>
      <c r="DT55" s="671"/>
      <c r="DU55" s="1066" t="s">
        <v>203</v>
      </c>
      <c r="DV55" s="1066"/>
      <c r="DW55" s="1066"/>
      <c r="DX55" s="1066"/>
    </row>
    <row r="56" spans="1:128" s="98" customFormat="1" ht="88.5" customHeight="1" x14ac:dyDescent="0.85">
      <c r="A56" s="755"/>
      <c r="B56" s="731" t="s">
        <v>351</v>
      </c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31"/>
      <c r="Y56" s="731"/>
      <c r="Z56" s="731"/>
      <c r="AA56" s="731"/>
      <c r="AB56" s="731"/>
      <c r="AC56" s="731"/>
      <c r="AD56" s="731"/>
      <c r="AE56" s="731"/>
      <c r="AF56" s="471"/>
      <c r="AG56" s="472"/>
      <c r="AH56" s="476"/>
      <c r="AI56" s="471"/>
      <c r="AJ56" s="472"/>
      <c r="AK56" s="471">
        <v>90</v>
      </c>
      <c r="AL56" s="482"/>
      <c r="AM56" s="483"/>
      <c r="AN56" s="471"/>
      <c r="AO56" s="472"/>
      <c r="AP56" s="476"/>
      <c r="AQ56" s="471"/>
      <c r="AR56" s="472"/>
      <c r="AS56" s="476"/>
      <c r="AT56" s="471"/>
      <c r="AU56" s="472"/>
      <c r="AV56" s="476"/>
      <c r="AW56" s="471"/>
      <c r="AX56" s="472"/>
      <c r="AY56" s="476"/>
      <c r="AZ56" s="471"/>
      <c r="BA56" s="472"/>
      <c r="BB56" s="476"/>
      <c r="BC56" s="467"/>
      <c r="BD56" s="468"/>
      <c r="BE56" s="469"/>
      <c r="BF56" s="471"/>
      <c r="BG56" s="472"/>
      <c r="BH56" s="476"/>
      <c r="BI56" s="471"/>
      <c r="BJ56" s="476"/>
      <c r="BK56" s="467"/>
      <c r="BL56" s="468"/>
      <c r="BM56" s="469"/>
      <c r="BN56" s="471"/>
      <c r="BO56" s="472"/>
      <c r="BP56" s="476"/>
      <c r="BQ56" s="471"/>
      <c r="BR56" s="476"/>
      <c r="BS56" s="467"/>
      <c r="BT56" s="468"/>
      <c r="BU56" s="469"/>
      <c r="BV56" s="471"/>
      <c r="BW56" s="472"/>
      <c r="BX56" s="476"/>
      <c r="BY56" s="471"/>
      <c r="BZ56" s="476"/>
      <c r="CA56" s="467"/>
      <c r="CB56" s="468"/>
      <c r="CC56" s="469"/>
      <c r="CD56" s="471"/>
      <c r="CE56" s="472"/>
      <c r="CF56" s="476"/>
      <c r="CG56" s="471"/>
      <c r="CH56" s="476"/>
      <c r="CI56" s="467"/>
      <c r="CJ56" s="468"/>
      <c r="CK56" s="469"/>
      <c r="CL56" s="471"/>
      <c r="CM56" s="472"/>
      <c r="CN56" s="476"/>
      <c r="CO56" s="471"/>
      <c r="CP56" s="476"/>
      <c r="CQ56" s="471"/>
      <c r="CR56" s="472"/>
      <c r="CS56" s="476"/>
      <c r="CT56" s="471"/>
      <c r="CU56" s="472"/>
      <c r="CV56" s="476"/>
      <c r="CW56" s="471"/>
      <c r="CX56" s="476"/>
      <c r="CY56" s="471">
        <v>90</v>
      </c>
      <c r="CZ56" s="472"/>
      <c r="DA56" s="476"/>
      <c r="DB56" s="471"/>
      <c r="DC56" s="472"/>
      <c r="DD56" s="476"/>
      <c r="DE56" s="471">
        <v>3</v>
      </c>
      <c r="DF56" s="476"/>
      <c r="DG56" s="655"/>
      <c r="DH56" s="656"/>
      <c r="DI56" s="657"/>
      <c r="DJ56" s="451"/>
      <c r="DK56" s="452"/>
      <c r="DL56" s="453"/>
      <c r="DM56" s="451"/>
      <c r="DN56" s="453"/>
      <c r="DO56" s="451">
        <v>3</v>
      </c>
      <c r="DP56" s="452"/>
      <c r="DQ56" s="452"/>
      <c r="DR56" s="452"/>
      <c r="DS56" s="452"/>
      <c r="DT56" s="452"/>
      <c r="DU56" s="1066" t="s">
        <v>204</v>
      </c>
      <c r="DV56" s="1066"/>
      <c r="DW56" s="1066"/>
      <c r="DX56" s="1066"/>
    </row>
    <row r="57" spans="1:128" s="98" customFormat="1" ht="49.5" customHeight="1" x14ac:dyDescent="0.85">
      <c r="A57" s="193" t="s">
        <v>169</v>
      </c>
      <c r="B57" s="505" t="s">
        <v>271</v>
      </c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7"/>
      <c r="AF57" s="448">
        <v>7</v>
      </c>
      <c r="AG57" s="449"/>
      <c r="AH57" s="450"/>
      <c r="AI57" s="448"/>
      <c r="AJ57" s="450"/>
      <c r="AK57" s="546">
        <v>92</v>
      </c>
      <c r="AL57" s="516"/>
      <c r="AM57" s="517"/>
      <c r="AN57" s="448">
        <v>50</v>
      </c>
      <c r="AO57" s="449"/>
      <c r="AP57" s="450"/>
      <c r="AQ57" s="448">
        <v>50</v>
      </c>
      <c r="AR57" s="449"/>
      <c r="AS57" s="450"/>
      <c r="AT57" s="448"/>
      <c r="AU57" s="449"/>
      <c r="AV57" s="450"/>
      <c r="AW57" s="448"/>
      <c r="AX57" s="449"/>
      <c r="AY57" s="450"/>
      <c r="AZ57" s="448"/>
      <c r="BA57" s="449"/>
      <c r="BB57" s="450"/>
      <c r="BC57" s="460"/>
      <c r="BD57" s="461"/>
      <c r="BE57" s="462"/>
      <c r="BF57" s="448"/>
      <c r="BG57" s="449"/>
      <c r="BH57" s="450"/>
      <c r="BI57" s="448"/>
      <c r="BJ57" s="450"/>
      <c r="BK57" s="460"/>
      <c r="BL57" s="461"/>
      <c r="BM57" s="462"/>
      <c r="BN57" s="188"/>
      <c r="BO57" s="189"/>
      <c r="BP57" s="190"/>
      <c r="BQ57" s="448"/>
      <c r="BR57" s="450"/>
      <c r="BS57" s="460"/>
      <c r="BT57" s="461"/>
      <c r="BU57" s="462"/>
      <c r="BV57" s="448"/>
      <c r="BW57" s="449"/>
      <c r="BX57" s="450"/>
      <c r="BY57" s="448"/>
      <c r="BZ57" s="450"/>
      <c r="CA57" s="460"/>
      <c r="CB57" s="461"/>
      <c r="CC57" s="462"/>
      <c r="CD57" s="448"/>
      <c r="CE57" s="449"/>
      <c r="CF57" s="450"/>
      <c r="CG57" s="448"/>
      <c r="CH57" s="450"/>
      <c r="CI57" s="460"/>
      <c r="CJ57" s="461"/>
      <c r="CK57" s="462"/>
      <c r="CL57" s="448"/>
      <c r="CM57" s="449"/>
      <c r="CN57" s="450"/>
      <c r="CO57" s="448"/>
      <c r="CP57" s="450"/>
      <c r="CQ57" s="448"/>
      <c r="CR57" s="449"/>
      <c r="CS57" s="450"/>
      <c r="CT57" s="448"/>
      <c r="CU57" s="449"/>
      <c r="CV57" s="450"/>
      <c r="CW57" s="448"/>
      <c r="CX57" s="450"/>
      <c r="CY57" s="448">
        <v>92</v>
      </c>
      <c r="CZ57" s="449"/>
      <c r="DA57" s="450"/>
      <c r="DB57" s="448">
        <v>50</v>
      </c>
      <c r="DC57" s="449"/>
      <c r="DD57" s="450"/>
      <c r="DE57" s="448">
        <v>3</v>
      </c>
      <c r="DF57" s="450"/>
      <c r="DG57" s="457"/>
      <c r="DH57" s="458"/>
      <c r="DI57" s="459"/>
      <c r="DJ57" s="454"/>
      <c r="DK57" s="455"/>
      <c r="DL57" s="456"/>
      <c r="DM57" s="454"/>
      <c r="DN57" s="456"/>
      <c r="DO57" s="880">
        <v>3</v>
      </c>
      <c r="DP57" s="880"/>
      <c r="DQ57" s="880"/>
      <c r="DR57" s="880"/>
      <c r="DS57" s="192"/>
      <c r="DT57" s="242"/>
      <c r="DU57" s="1067" t="s">
        <v>485</v>
      </c>
      <c r="DV57" s="1067"/>
      <c r="DW57" s="1067"/>
      <c r="DX57" s="1067"/>
    </row>
    <row r="58" spans="1:128" s="101" customFormat="1" ht="46.5" customHeight="1" x14ac:dyDescent="0.8">
      <c r="A58" s="166" t="s">
        <v>272</v>
      </c>
      <c r="B58" s="728" t="s">
        <v>273</v>
      </c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29"/>
      <c r="Z58" s="729"/>
      <c r="AA58" s="729"/>
      <c r="AB58" s="729"/>
      <c r="AC58" s="729"/>
      <c r="AD58" s="729"/>
      <c r="AE58" s="730"/>
      <c r="AF58" s="460"/>
      <c r="AG58" s="461"/>
      <c r="AH58" s="462"/>
      <c r="AI58" s="460"/>
      <c r="AJ58" s="462"/>
      <c r="AK58" s="460">
        <f>SUM(AK59:AM62)</f>
        <v>312</v>
      </c>
      <c r="AL58" s="461"/>
      <c r="AM58" s="462"/>
      <c r="AN58" s="460">
        <f>SUM(AN59:AP62)</f>
        <v>122</v>
      </c>
      <c r="AO58" s="461"/>
      <c r="AP58" s="462"/>
      <c r="AQ58" s="460">
        <f>SUM(AQ59:AS62)</f>
        <v>68</v>
      </c>
      <c r="AR58" s="461"/>
      <c r="AS58" s="462"/>
      <c r="AT58" s="460">
        <f>SUM(AT59:AV62)</f>
        <v>18</v>
      </c>
      <c r="AU58" s="461"/>
      <c r="AV58" s="462"/>
      <c r="AW58" s="460">
        <f>SUM(AW59:AY62)</f>
        <v>36</v>
      </c>
      <c r="AX58" s="461"/>
      <c r="AY58" s="462"/>
      <c r="AZ58" s="460"/>
      <c r="BA58" s="461"/>
      <c r="BB58" s="462"/>
      <c r="BC58" s="460"/>
      <c r="BD58" s="461"/>
      <c r="BE58" s="462"/>
      <c r="BF58" s="460"/>
      <c r="BG58" s="461"/>
      <c r="BH58" s="462"/>
      <c r="BI58" s="460"/>
      <c r="BJ58" s="462"/>
      <c r="BK58" s="460"/>
      <c r="BL58" s="461"/>
      <c r="BM58" s="462"/>
      <c r="BN58" s="460"/>
      <c r="BO58" s="461"/>
      <c r="BP58" s="462"/>
      <c r="BQ58" s="460"/>
      <c r="BR58" s="462"/>
      <c r="BS58" s="513">
        <f>SUM(BS59:BU62)</f>
        <v>232</v>
      </c>
      <c r="BT58" s="514"/>
      <c r="BU58" s="515"/>
      <c r="BV58" s="513">
        <f>SUM(BV59:BX62)</f>
        <v>122</v>
      </c>
      <c r="BW58" s="514"/>
      <c r="BX58" s="515"/>
      <c r="BY58" s="513">
        <f>SUM(BY59:BZ62)</f>
        <v>6</v>
      </c>
      <c r="BZ58" s="515"/>
      <c r="CA58" s="513">
        <f>SUM(CA60:CC62)</f>
        <v>80</v>
      </c>
      <c r="CB58" s="514"/>
      <c r="CC58" s="515"/>
      <c r="CD58" s="513"/>
      <c r="CE58" s="514"/>
      <c r="CF58" s="515"/>
      <c r="CG58" s="513">
        <f>SUM(CG59:CH62)</f>
        <v>2</v>
      </c>
      <c r="CH58" s="515"/>
      <c r="CI58" s="460"/>
      <c r="CJ58" s="461"/>
      <c r="CK58" s="462"/>
      <c r="CL58" s="460"/>
      <c r="CM58" s="461"/>
      <c r="CN58" s="462"/>
      <c r="CO58" s="460"/>
      <c r="CP58" s="462"/>
      <c r="CQ58" s="460"/>
      <c r="CR58" s="461"/>
      <c r="CS58" s="462"/>
      <c r="CT58" s="460"/>
      <c r="CU58" s="461"/>
      <c r="CV58" s="462"/>
      <c r="CW58" s="460"/>
      <c r="CX58" s="462"/>
      <c r="CY58" s="460"/>
      <c r="CZ58" s="461"/>
      <c r="DA58" s="462"/>
      <c r="DB58" s="460"/>
      <c r="DC58" s="461"/>
      <c r="DD58" s="462"/>
      <c r="DE58" s="460"/>
      <c r="DF58" s="462"/>
      <c r="DG58" s="457"/>
      <c r="DH58" s="458"/>
      <c r="DI58" s="459"/>
      <c r="DJ58" s="457"/>
      <c r="DK58" s="458"/>
      <c r="DL58" s="459"/>
      <c r="DM58" s="457"/>
      <c r="DN58" s="459"/>
      <c r="DO58" s="725">
        <f>SUM(DO59:DQ62)</f>
        <v>8</v>
      </c>
      <c r="DP58" s="725"/>
      <c r="DQ58" s="725"/>
      <c r="DR58" s="725"/>
      <c r="DS58" s="191"/>
      <c r="DT58" s="249"/>
      <c r="DU58" s="1068" t="s">
        <v>392</v>
      </c>
      <c r="DV58" s="1068"/>
      <c r="DW58" s="1068"/>
      <c r="DX58" s="1068"/>
    </row>
    <row r="59" spans="1:128" s="98" customFormat="1" ht="50.25" customHeight="1" x14ac:dyDescent="0.85">
      <c r="A59" s="527" t="s">
        <v>274</v>
      </c>
      <c r="B59" s="508" t="s">
        <v>275</v>
      </c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10"/>
      <c r="AF59" s="448">
        <v>3</v>
      </c>
      <c r="AG59" s="449"/>
      <c r="AH59" s="450"/>
      <c r="AI59" s="448"/>
      <c r="AJ59" s="450"/>
      <c r="AK59" s="448">
        <v>102</v>
      </c>
      <c r="AL59" s="449"/>
      <c r="AM59" s="450"/>
      <c r="AN59" s="448">
        <v>52</v>
      </c>
      <c r="AO59" s="449"/>
      <c r="AP59" s="450"/>
      <c r="AQ59" s="448">
        <v>34</v>
      </c>
      <c r="AR59" s="449"/>
      <c r="AS59" s="450"/>
      <c r="AT59" s="448"/>
      <c r="AU59" s="449"/>
      <c r="AV59" s="450"/>
      <c r="AW59" s="448">
        <v>18</v>
      </c>
      <c r="AX59" s="449"/>
      <c r="AY59" s="450"/>
      <c r="AZ59" s="448"/>
      <c r="BA59" s="449"/>
      <c r="BB59" s="450"/>
      <c r="BC59" s="460"/>
      <c r="BD59" s="461"/>
      <c r="BE59" s="462"/>
      <c r="BF59" s="448"/>
      <c r="BG59" s="449"/>
      <c r="BH59" s="450"/>
      <c r="BI59" s="448"/>
      <c r="BJ59" s="450"/>
      <c r="BK59" s="460"/>
      <c r="BL59" s="461"/>
      <c r="BM59" s="462"/>
      <c r="BN59" s="448"/>
      <c r="BO59" s="449"/>
      <c r="BP59" s="450"/>
      <c r="BQ59" s="448"/>
      <c r="BR59" s="450"/>
      <c r="BS59" s="448">
        <v>102</v>
      </c>
      <c r="BT59" s="449"/>
      <c r="BU59" s="450"/>
      <c r="BV59" s="448">
        <v>52</v>
      </c>
      <c r="BW59" s="449"/>
      <c r="BX59" s="450"/>
      <c r="BY59" s="448">
        <v>3</v>
      </c>
      <c r="BZ59" s="450"/>
      <c r="CA59" s="460"/>
      <c r="CB59" s="461"/>
      <c r="CC59" s="462"/>
      <c r="CD59" s="448"/>
      <c r="CE59" s="449"/>
      <c r="CF59" s="450"/>
      <c r="CG59" s="448"/>
      <c r="CH59" s="450"/>
      <c r="CI59" s="460"/>
      <c r="CJ59" s="461"/>
      <c r="CK59" s="462"/>
      <c r="CL59" s="448"/>
      <c r="CM59" s="449"/>
      <c r="CN59" s="450"/>
      <c r="CO59" s="448"/>
      <c r="CP59" s="450"/>
      <c r="CQ59" s="448"/>
      <c r="CR59" s="449"/>
      <c r="CS59" s="450"/>
      <c r="CT59" s="448"/>
      <c r="CU59" s="449"/>
      <c r="CV59" s="450"/>
      <c r="CW59" s="448"/>
      <c r="CX59" s="450"/>
      <c r="CY59" s="448"/>
      <c r="CZ59" s="449"/>
      <c r="DA59" s="450"/>
      <c r="DB59" s="448"/>
      <c r="DC59" s="449"/>
      <c r="DD59" s="450"/>
      <c r="DE59" s="448"/>
      <c r="DF59" s="450"/>
      <c r="DG59" s="457"/>
      <c r="DH59" s="458"/>
      <c r="DI59" s="459"/>
      <c r="DJ59" s="454"/>
      <c r="DK59" s="455"/>
      <c r="DL59" s="456"/>
      <c r="DM59" s="454"/>
      <c r="DN59" s="456"/>
      <c r="DO59" s="880">
        <v>3</v>
      </c>
      <c r="DP59" s="880"/>
      <c r="DQ59" s="880"/>
      <c r="DR59" s="880"/>
      <c r="DS59" s="192"/>
      <c r="DT59" s="242"/>
      <c r="DU59" s="1068" t="s">
        <v>444</v>
      </c>
      <c r="DV59" s="1068"/>
      <c r="DW59" s="1068"/>
      <c r="DX59" s="1068"/>
    </row>
    <row r="60" spans="1:128" s="98" customFormat="1" ht="86.25" customHeight="1" x14ac:dyDescent="0.85">
      <c r="A60" s="528"/>
      <c r="B60" s="508" t="s">
        <v>276</v>
      </c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10"/>
      <c r="AF60" s="448"/>
      <c r="AG60" s="449"/>
      <c r="AH60" s="450"/>
      <c r="AI60" s="448"/>
      <c r="AJ60" s="450"/>
      <c r="AK60" s="448">
        <v>40</v>
      </c>
      <c r="AL60" s="449"/>
      <c r="AM60" s="450"/>
      <c r="AN60" s="448"/>
      <c r="AO60" s="449"/>
      <c r="AP60" s="450"/>
      <c r="AQ60" s="448"/>
      <c r="AR60" s="449"/>
      <c r="AS60" s="450"/>
      <c r="AT60" s="448"/>
      <c r="AU60" s="449"/>
      <c r="AV60" s="450"/>
      <c r="AW60" s="448"/>
      <c r="AX60" s="449"/>
      <c r="AY60" s="450"/>
      <c r="AZ60" s="448"/>
      <c r="BA60" s="449"/>
      <c r="BB60" s="450"/>
      <c r="BC60" s="460"/>
      <c r="BD60" s="461"/>
      <c r="BE60" s="462"/>
      <c r="BF60" s="448"/>
      <c r="BG60" s="449"/>
      <c r="BH60" s="450"/>
      <c r="BI60" s="448"/>
      <c r="BJ60" s="450"/>
      <c r="BK60" s="460"/>
      <c r="BL60" s="461"/>
      <c r="BM60" s="462"/>
      <c r="BN60" s="448"/>
      <c r="BO60" s="449"/>
      <c r="BP60" s="450"/>
      <c r="BQ60" s="448"/>
      <c r="BR60" s="450"/>
      <c r="BS60" s="448"/>
      <c r="BT60" s="449"/>
      <c r="BU60" s="450"/>
      <c r="BV60" s="448"/>
      <c r="BW60" s="449"/>
      <c r="BX60" s="450"/>
      <c r="BY60" s="448"/>
      <c r="BZ60" s="450"/>
      <c r="CA60" s="448">
        <v>40</v>
      </c>
      <c r="CB60" s="449"/>
      <c r="CC60" s="450"/>
      <c r="CD60" s="448"/>
      <c r="CE60" s="449"/>
      <c r="CF60" s="450"/>
      <c r="CG60" s="448">
        <v>1</v>
      </c>
      <c r="CH60" s="450"/>
      <c r="CI60" s="460"/>
      <c r="CJ60" s="461"/>
      <c r="CK60" s="462"/>
      <c r="CL60" s="448"/>
      <c r="CM60" s="449"/>
      <c r="CN60" s="450"/>
      <c r="CO60" s="448"/>
      <c r="CP60" s="450"/>
      <c r="CQ60" s="448"/>
      <c r="CR60" s="449"/>
      <c r="CS60" s="450"/>
      <c r="CT60" s="448"/>
      <c r="CU60" s="449"/>
      <c r="CV60" s="450"/>
      <c r="CW60" s="448"/>
      <c r="CX60" s="450"/>
      <c r="CY60" s="448"/>
      <c r="CZ60" s="449"/>
      <c r="DA60" s="450"/>
      <c r="DB60" s="448"/>
      <c r="DC60" s="449"/>
      <c r="DD60" s="450"/>
      <c r="DE60" s="448"/>
      <c r="DF60" s="450"/>
      <c r="DG60" s="457"/>
      <c r="DH60" s="458"/>
      <c r="DI60" s="459"/>
      <c r="DJ60" s="454"/>
      <c r="DK60" s="455"/>
      <c r="DL60" s="456"/>
      <c r="DM60" s="454"/>
      <c r="DN60" s="456"/>
      <c r="DO60" s="880">
        <v>1</v>
      </c>
      <c r="DP60" s="880"/>
      <c r="DQ60" s="880"/>
      <c r="DR60" s="880"/>
      <c r="DS60" s="192"/>
      <c r="DT60" s="242"/>
      <c r="DU60" s="1068" t="s">
        <v>445</v>
      </c>
      <c r="DV60" s="1068"/>
      <c r="DW60" s="1068"/>
      <c r="DX60" s="1068"/>
    </row>
    <row r="61" spans="1:128" s="98" customFormat="1" ht="48.75" customHeight="1" x14ac:dyDescent="0.85">
      <c r="A61" s="527" t="s">
        <v>277</v>
      </c>
      <c r="B61" s="508" t="s">
        <v>278</v>
      </c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10"/>
      <c r="AF61" s="448">
        <v>3</v>
      </c>
      <c r="AG61" s="449"/>
      <c r="AH61" s="450"/>
      <c r="AI61" s="448"/>
      <c r="AJ61" s="450"/>
      <c r="AK61" s="448">
        <v>130</v>
      </c>
      <c r="AL61" s="449"/>
      <c r="AM61" s="450"/>
      <c r="AN61" s="448">
        <v>70</v>
      </c>
      <c r="AO61" s="449"/>
      <c r="AP61" s="450"/>
      <c r="AQ61" s="448">
        <v>34</v>
      </c>
      <c r="AR61" s="449"/>
      <c r="AS61" s="450"/>
      <c r="AT61" s="448">
        <v>18</v>
      </c>
      <c r="AU61" s="449"/>
      <c r="AV61" s="450"/>
      <c r="AW61" s="448">
        <v>18</v>
      </c>
      <c r="AX61" s="449"/>
      <c r="AY61" s="450"/>
      <c r="AZ61" s="448"/>
      <c r="BA61" s="449"/>
      <c r="BB61" s="450"/>
      <c r="BC61" s="460"/>
      <c r="BD61" s="461"/>
      <c r="BE61" s="462"/>
      <c r="BF61" s="448"/>
      <c r="BG61" s="449"/>
      <c r="BH61" s="450"/>
      <c r="BI61" s="448"/>
      <c r="BJ61" s="450"/>
      <c r="BK61" s="460"/>
      <c r="BL61" s="461"/>
      <c r="BM61" s="462"/>
      <c r="BN61" s="448"/>
      <c r="BO61" s="449"/>
      <c r="BP61" s="450"/>
      <c r="BQ61" s="448"/>
      <c r="BR61" s="450"/>
      <c r="BS61" s="448">
        <v>130</v>
      </c>
      <c r="BT61" s="449"/>
      <c r="BU61" s="450"/>
      <c r="BV61" s="448">
        <v>70</v>
      </c>
      <c r="BW61" s="449"/>
      <c r="BX61" s="450"/>
      <c r="BY61" s="448">
        <v>3</v>
      </c>
      <c r="BZ61" s="450"/>
      <c r="CA61" s="448"/>
      <c r="CB61" s="449"/>
      <c r="CC61" s="450"/>
      <c r="CD61" s="448"/>
      <c r="CE61" s="449"/>
      <c r="CF61" s="450"/>
      <c r="CG61" s="448"/>
      <c r="CH61" s="450"/>
      <c r="CI61" s="460"/>
      <c r="CJ61" s="461"/>
      <c r="CK61" s="462"/>
      <c r="CL61" s="448"/>
      <c r="CM61" s="449"/>
      <c r="CN61" s="450"/>
      <c r="CO61" s="448"/>
      <c r="CP61" s="450"/>
      <c r="CQ61" s="448"/>
      <c r="CR61" s="449"/>
      <c r="CS61" s="450"/>
      <c r="CT61" s="448"/>
      <c r="CU61" s="449"/>
      <c r="CV61" s="450"/>
      <c r="CW61" s="448"/>
      <c r="CX61" s="450"/>
      <c r="CY61" s="448"/>
      <c r="CZ61" s="449"/>
      <c r="DA61" s="450"/>
      <c r="DB61" s="448"/>
      <c r="DC61" s="449"/>
      <c r="DD61" s="450"/>
      <c r="DE61" s="448"/>
      <c r="DF61" s="450"/>
      <c r="DG61" s="457"/>
      <c r="DH61" s="458"/>
      <c r="DI61" s="459"/>
      <c r="DJ61" s="454"/>
      <c r="DK61" s="455"/>
      <c r="DL61" s="456"/>
      <c r="DM61" s="454"/>
      <c r="DN61" s="456"/>
      <c r="DO61" s="880">
        <v>3</v>
      </c>
      <c r="DP61" s="880"/>
      <c r="DQ61" s="880"/>
      <c r="DR61" s="880"/>
      <c r="DS61" s="192"/>
      <c r="DT61" s="242"/>
      <c r="DU61" s="1068" t="s">
        <v>446</v>
      </c>
      <c r="DV61" s="1068"/>
      <c r="DW61" s="1068"/>
      <c r="DX61" s="1068"/>
    </row>
    <row r="62" spans="1:128" s="98" customFormat="1" ht="83.25" customHeight="1" x14ac:dyDescent="0.85">
      <c r="A62" s="528"/>
      <c r="B62" s="508" t="s">
        <v>279</v>
      </c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10"/>
      <c r="AF62" s="448"/>
      <c r="AG62" s="449"/>
      <c r="AH62" s="450"/>
      <c r="AI62" s="448"/>
      <c r="AJ62" s="450"/>
      <c r="AK62" s="448">
        <v>40</v>
      </c>
      <c r="AL62" s="449"/>
      <c r="AM62" s="450"/>
      <c r="AN62" s="448"/>
      <c r="AO62" s="449"/>
      <c r="AP62" s="450"/>
      <c r="AQ62" s="448"/>
      <c r="AR62" s="449"/>
      <c r="AS62" s="450"/>
      <c r="AT62" s="448"/>
      <c r="AU62" s="449"/>
      <c r="AV62" s="450"/>
      <c r="AW62" s="448"/>
      <c r="AX62" s="449"/>
      <c r="AY62" s="450"/>
      <c r="AZ62" s="448"/>
      <c r="BA62" s="449"/>
      <c r="BB62" s="450"/>
      <c r="BC62" s="460"/>
      <c r="BD62" s="461"/>
      <c r="BE62" s="462"/>
      <c r="BF62" s="448"/>
      <c r="BG62" s="449"/>
      <c r="BH62" s="450"/>
      <c r="BI62" s="448"/>
      <c r="BJ62" s="450"/>
      <c r="BK62" s="460"/>
      <c r="BL62" s="461"/>
      <c r="BM62" s="462"/>
      <c r="BN62" s="448"/>
      <c r="BO62" s="449"/>
      <c r="BP62" s="450"/>
      <c r="BQ62" s="448"/>
      <c r="BR62" s="450"/>
      <c r="BS62" s="460"/>
      <c r="BT62" s="461"/>
      <c r="BU62" s="462"/>
      <c r="BV62" s="448"/>
      <c r="BW62" s="449"/>
      <c r="BX62" s="450"/>
      <c r="BY62" s="448"/>
      <c r="BZ62" s="450"/>
      <c r="CA62" s="448">
        <v>40</v>
      </c>
      <c r="CB62" s="449"/>
      <c r="CC62" s="450"/>
      <c r="CD62" s="448"/>
      <c r="CE62" s="449"/>
      <c r="CF62" s="450"/>
      <c r="CG62" s="448">
        <v>1</v>
      </c>
      <c r="CH62" s="450"/>
      <c r="CI62" s="460"/>
      <c r="CJ62" s="461"/>
      <c r="CK62" s="462"/>
      <c r="CL62" s="448"/>
      <c r="CM62" s="449"/>
      <c r="CN62" s="450"/>
      <c r="CO62" s="448"/>
      <c r="CP62" s="450"/>
      <c r="CQ62" s="448"/>
      <c r="CR62" s="449"/>
      <c r="CS62" s="450"/>
      <c r="CT62" s="448"/>
      <c r="CU62" s="449"/>
      <c r="CV62" s="450"/>
      <c r="CW62" s="448"/>
      <c r="CX62" s="450"/>
      <c r="CY62" s="448"/>
      <c r="CZ62" s="449"/>
      <c r="DA62" s="450"/>
      <c r="DB62" s="448"/>
      <c r="DC62" s="449"/>
      <c r="DD62" s="450"/>
      <c r="DE62" s="448"/>
      <c r="DF62" s="450"/>
      <c r="DG62" s="457"/>
      <c r="DH62" s="458"/>
      <c r="DI62" s="459"/>
      <c r="DJ62" s="454"/>
      <c r="DK62" s="455"/>
      <c r="DL62" s="456"/>
      <c r="DM62" s="454"/>
      <c r="DN62" s="456"/>
      <c r="DO62" s="880">
        <v>1</v>
      </c>
      <c r="DP62" s="880"/>
      <c r="DQ62" s="880"/>
      <c r="DR62" s="880"/>
      <c r="DS62" s="192"/>
      <c r="DT62" s="242"/>
      <c r="DU62" s="1068" t="s">
        <v>447</v>
      </c>
      <c r="DV62" s="1068"/>
      <c r="DW62" s="1068"/>
      <c r="DX62" s="1068"/>
    </row>
    <row r="63" spans="1:128" s="101" customFormat="1" ht="60" customHeight="1" x14ac:dyDescent="0.8">
      <c r="A63" s="166" t="s">
        <v>280</v>
      </c>
      <c r="B63" s="728" t="s">
        <v>281</v>
      </c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  <c r="W63" s="729"/>
      <c r="X63" s="729"/>
      <c r="Y63" s="729"/>
      <c r="Z63" s="729"/>
      <c r="AA63" s="729"/>
      <c r="AB63" s="729"/>
      <c r="AC63" s="729"/>
      <c r="AD63" s="729"/>
      <c r="AE63" s="730"/>
      <c r="AF63" s="460"/>
      <c r="AG63" s="461"/>
      <c r="AH63" s="462"/>
      <c r="AI63" s="460"/>
      <c r="AJ63" s="462"/>
      <c r="AK63" s="460">
        <f>SUM(AK64:AM66)</f>
        <v>418</v>
      </c>
      <c r="AL63" s="461"/>
      <c r="AM63" s="462"/>
      <c r="AN63" s="460">
        <f>SUM(AN64:AP66)</f>
        <v>188</v>
      </c>
      <c r="AO63" s="461"/>
      <c r="AP63" s="462"/>
      <c r="AQ63" s="460">
        <f>SUM(AQ64:AS66)</f>
        <v>86</v>
      </c>
      <c r="AR63" s="461"/>
      <c r="AS63" s="462"/>
      <c r="AT63" s="460">
        <f>SUM(AT64:AV66)</f>
        <v>68</v>
      </c>
      <c r="AU63" s="461"/>
      <c r="AV63" s="462"/>
      <c r="AW63" s="460">
        <f>SUM(AW64:AY66)</f>
        <v>34</v>
      </c>
      <c r="AX63" s="461"/>
      <c r="AY63" s="462"/>
      <c r="AZ63" s="460"/>
      <c r="BA63" s="461"/>
      <c r="BB63" s="462"/>
      <c r="BC63" s="460"/>
      <c r="BD63" s="461"/>
      <c r="BE63" s="462"/>
      <c r="BF63" s="460"/>
      <c r="BG63" s="461"/>
      <c r="BH63" s="462"/>
      <c r="BI63" s="460"/>
      <c r="BJ63" s="462"/>
      <c r="BK63" s="460"/>
      <c r="BL63" s="461"/>
      <c r="BM63" s="462"/>
      <c r="BN63" s="460"/>
      <c r="BO63" s="461"/>
      <c r="BP63" s="462"/>
      <c r="BQ63" s="460"/>
      <c r="BR63" s="462"/>
      <c r="BS63" s="460"/>
      <c r="BT63" s="461"/>
      <c r="BU63" s="462"/>
      <c r="BV63" s="460"/>
      <c r="BW63" s="461"/>
      <c r="BX63" s="462"/>
      <c r="BY63" s="460"/>
      <c r="BZ63" s="462"/>
      <c r="CA63" s="513">
        <f>SUM(CA64:CC66)</f>
        <v>130</v>
      </c>
      <c r="CB63" s="514"/>
      <c r="CC63" s="515"/>
      <c r="CD63" s="513">
        <f>SUM(CD64:CF66)</f>
        <v>86</v>
      </c>
      <c r="CE63" s="514"/>
      <c r="CF63" s="515"/>
      <c r="CG63" s="513">
        <v>3</v>
      </c>
      <c r="CH63" s="515"/>
      <c r="CI63" s="513">
        <f>SUM(CI64:CK66)</f>
        <v>90</v>
      </c>
      <c r="CJ63" s="514"/>
      <c r="CK63" s="515"/>
      <c r="CL63" s="513"/>
      <c r="CM63" s="514"/>
      <c r="CN63" s="515"/>
      <c r="CO63" s="513">
        <v>2</v>
      </c>
      <c r="CP63" s="515"/>
      <c r="CQ63" s="460"/>
      <c r="CR63" s="461"/>
      <c r="CS63" s="462"/>
      <c r="CT63" s="460"/>
      <c r="CU63" s="461"/>
      <c r="CV63" s="462"/>
      <c r="CW63" s="460"/>
      <c r="CX63" s="462"/>
      <c r="CY63" s="513">
        <v>198</v>
      </c>
      <c r="CZ63" s="514"/>
      <c r="DA63" s="515"/>
      <c r="DB63" s="513">
        <v>102</v>
      </c>
      <c r="DC63" s="514"/>
      <c r="DD63" s="515"/>
      <c r="DE63" s="513">
        <v>6</v>
      </c>
      <c r="DF63" s="515"/>
      <c r="DG63" s="457"/>
      <c r="DH63" s="458"/>
      <c r="DI63" s="459"/>
      <c r="DJ63" s="457"/>
      <c r="DK63" s="458"/>
      <c r="DL63" s="459"/>
      <c r="DM63" s="457"/>
      <c r="DN63" s="459"/>
      <c r="DO63" s="725">
        <f>SUM(DO64:DQ66)</f>
        <v>12</v>
      </c>
      <c r="DP63" s="725"/>
      <c r="DQ63" s="725"/>
      <c r="DR63" s="725"/>
      <c r="DS63" s="191"/>
      <c r="DT63" s="249"/>
      <c r="DU63" s="1069" t="s">
        <v>486</v>
      </c>
      <c r="DV63" s="1069"/>
      <c r="DW63" s="1069"/>
      <c r="DX63" s="1069"/>
    </row>
    <row r="64" spans="1:128" s="98" customFormat="1" ht="56.25" customHeight="1" x14ac:dyDescent="0.85">
      <c r="A64" s="527" t="s">
        <v>282</v>
      </c>
      <c r="B64" s="508" t="s">
        <v>283</v>
      </c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10"/>
      <c r="AF64" s="448">
        <v>4</v>
      </c>
      <c r="AG64" s="449"/>
      <c r="AH64" s="450"/>
      <c r="AI64" s="448"/>
      <c r="AJ64" s="450"/>
      <c r="AK64" s="448">
        <v>130</v>
      </c>
      <c r="AL64" s="449"/>
      <c r="AM64" s="450"/>
      <c r="AN64" s="448">
        <v>86</v>
      </c>
      <c r="AO64" s="449"/>
      <c r="AP64" s="450"/>
      <c r="AQ64" s="448">
        <v>34</v>
      </c>
      <c r="AR64" s="449"/>
      <c r="AS64" s="450"/>
      <c r="AT64" s="448">
        <v>34</v>
      </c>
      <c r="AU64" s="449"/>
      <c r="AV64" s="450"/>
      <c r="AW64" s="448">
        <v>18</v>
      </c>
      <c r="AX64" s="449"/>
      <c r="AY64" s="450"/>
      <c r="AZ64" s="448"/>
      <c r="BA64" s="449"/>
      <c r="BB64" s="450"/>
      <c r="BC64" s="460"/>
      <c r="BD64" s="461"/>
      <c r="BE64" s="462"/>
      <c r="BF64" s="448"/>
      <c r="BG64" s="449"/>
      <c r="BH64" s="450"/>
      <c r="BI64" s="448"/>
      <c r="BJ64" s="450"/>
      <c r="BK64" s="460"/>
      <c r="BL64" s="461"/>
      <c r="BM64" s="462"/>
      <c r="BN64" s="448"/>
      <c r="BO64" s="449"/>
      <c r="BP64" s="450"/>
      <c r="BQ64" s="448"/>
      <c r="BR64" s="450"/>
      <c r="BS64" s="460"/>
      <c r="BT64" s="461"/>
      <c r="BU64" s="462"/>
      <c r="BV64" s="448"/>
      <c r="BW64" s="449"/>
      <c r="BX64" s="450"/>
      <c r="BY64" s="448"/>
      <c r="BZ64" s="450"/>
      <c r="CA64" s="448">
        <v>130</v>
      </c>
      <c r="CB64" s="449"/>
      <c r="CC64" s="450"/>
      <c r="CD64" s="448">
        <v>86</v>
      </c>
      <c r="CE64" s="449"/>
      <c r="CF64" s="450"/>
      <c r="CG64" s="448">
        <v>3</v>
      </c>
      <c r="CH64" s="450"/>
      <c r="CI64" s="460"/>
      <c r="CJ64" s="461"/>
      <c r="CK64" s="462"/>
      <c r="CL64" s="448"/>
      <c r="CM64" s="449"/>
      <c r="CN64" s="450"/>
      <c r="CO64" s="448"/>
      <c r="CP64" s="450"/>
      <c r="CQ64" s="448"/>
      <c r="CR64" s="449"/>
      <c r="CS64" s="450"/>
      <c r="CT64" s="448"/>
      <c r="CU64" s="449"/>
      <c r="CV64" s="450"/>
      <c r="CW64" s="448"/>
      <c r="CX64" s="450"/>
      <c r="CY64" s="448"/>
      <c r="CZ64" s="449"/>
      <c r="DA64" s="450"/>
      <c r="DB64" s="448"/>
      <c r="DC64" s="449"/>
      <c r="DD64" s="450"/>
      <c r="DE64" s="448"/>
      <c r="DF64" s="450"/>
      <c r="DG64" s="457"/>
      <c r="DH64" s="458"/>
      <c r="DI64" s="459"/>
      <c r="DJ64" s="454"/>
      <c r="DK64" s="455"/>
      <c r="DL64" s="456"/>
      <c r="DM64" s="454"/>
      <c r="DN64" s="456"/>
      <c r="DO64" s="880">
        <v>3</v>
      </c>
      <c r="DP64" s="880"/>
      <c r="DQ64" s="880"/>
      <c r="DR64" s="880"/>
      <c r="DS64" s="192"/>
      <c r="DT64" s="242"/>
      <c r="DU64" s="1066" t="s">
        <v>125</v>
      </c>
      <c r="DV64" s="1066"/>
      <c r="DW64" s="1066"/>
      <c r="DX64" s="1066"/>
    </row>
    <row r="65" spans="1:130" s="98" customFormat="1" ht="82.5" customHeight="1" x14ac:dyDescent="0.85">
      <c r="A65" s="528"/>
      <c r="B65" s="508" t="s">
        <v>352</v>
      </c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10"/>
      <c r="AF65" s="448"/>
      <c r="AG65" s="449"/>
      <c r="AH65" s="450"/>
      <c r="AI65" s="448"/>
      <c r="AJ65" s="450"/>
      <c r="AK65" s="448">
        <v>90</v>
      </c>
      <c r="AL65" s="449"/>
      <c r="AM65" s="450"/>
      <c r="AN65" s="448"/>
      <c r="AO65" s="449"/>
      <c r="AP65" s="450"/>
      <c r="AQ65" s="448"/>
      <c r="AR65" s="449"/>
      <c r="AS65" s="450"/>
      <c r="AT65" s="448"/>
      <c r="AU65" s="449"/>
      <c r="AV65" s="450"/>
      <c r="AW65" s="448"/>
      <c r="AX65" s="449"/>
      <c r="AY65" s="450"/>
      <c r="AZ65" s="448"/>
      <c r="BA65" s="449"/>
      <c r="BB65" s="450"/>
      <c r="BC65" s="460"/>
      <c r="BD65" s="461"/>
      <c r="BE65" s="462"/>
      <c r="BF65" s="448"/>
      <c r="BG65" s="449"/>
      <c r="BH65" s="450"/>
      <c r="BI65" s="448"/>
      <c r="BJ65" s="450"/>
      <c r="BK65" s="460"/>
      <c r="BL65" s="461"/>
      <c r="BM65" s="462"/>
      <c r="BN65" s="448"/>
      <c r="BO65" s="449"/>
      <c r="BP65" s="450"/>
      <c r="BQ65" s="448"/>
      <c r="BR65" s="450"/>
      <c r="BS65" s="460"/>
      <c r="BT65" s="461"/>
      <c r="BU65" s="462"/>
      <c r="BV65" s="448"/>
      <c r="BW65" s="449"/>
      <c r="BX65" s="450"/>
      <c r="BY65" s="448"/>
      <c r="BZ65" s="450"/>
      <c r="CA65" s="460"/>
      <c r="CB65" s="461"/>
      <c r="CC65" s="462"/>
      <c r="CD65" s="448"/>
      <c r="CE65" s="449"/>
      <c r="CF65" s="450"/>
      <c r="CG65" s="448"/>
      <c r="CH65" s="450"/>
      <c r="CI65" s="460">
        <v>90</v>
      </c>
      <c r="CJ65" s="461"/>
      <c r="CK65" s="462"/>
      <c r="CL65" s="448"/>
      <c r="CM65" s="449"/>
      <c r="CN65" s="450"/>
      <c r="CO65" s="448">
        <v>3</v>
      </c>
      <c r="CP65" s="450"/>
      <c r="CQ65" s="448"/>
      <c r="CR65" s="449"/>
      <c r="CS65" s="450"/>
      <c r="CT65" s="448"/>
      <c r="CU65" s="449"/>
      <c r="CV65" s="450"/>
      <c r="CW65" s="448"/>
      <c r="CX65" s="450"/>
      <c r="CY65" s="448"/>
      <c r="CZ65" s="449"/>
      <c r="DA65" s="450"/>
      <c r="DB65" s="448"/>
      <c r="DC65" s="449"/>
      <c r="DD65" s="450"/>
      <c r="DE65" s="448"/>
      <c r="DF65" s="450"/>
      <c r="DG65" s="457"/>
      <c r="DH65" s="458"/>
      <c r="DI65" s="459"/>
      <c r="DJ65" s="454"/>
      <c r="DK65" s="455"/>
      <c r="DL65" s="456"/>
      <c r="DM65" s="454"/>
      <c r="DN65" s="456"/>
      <c r="DO65" s="880">
        <v>3</v>
      </c>
      <c r="DP65" s="880"/>
      <c r="DQ65" s="880"/>
      <c r="DR65" s="880"/>
      <c r="DS65" s="192"/>
      <c r="DT65" s="242"/>
      <c r="DU65" s="1066" t="s">
        <v>190</v>
      </c>
      <c r="DV65" s="1066"/>
      <c r="DW65" s="1066"/>
      <c r="DX65" s="1066"/>
    </row>
    <row r="66" spans="1:130" s="98" customFormat="1" ht="60" customHeight="1" x14ac:dyDescent="0.85">
      <c r="A66" s="169" t="s">
        <v>284</v>
      </c>
      <c r="B66" s="508" t="s">
        <v>285</v>
      </c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10"/>
      <c r="AF66" s="448">
        <v>7</v>
      </c>
      <c r="AG66" s="449"/>
      <c r="AH66" s="450"/>
      <c r="AI66" s="448"/>
      <c r="AJ66" s="450"/>
      <c r="AK66" s="448">
        <v>198</v>
      </c>
      <c r="AL66" s="449"/>
      <c r="AM66" s="450"/>
      <c r="AN66" s="448">
        <v>102</v>
      </c>
      <c r="AO66" s="449"/>
      <c r="AP66" s="450"/>
      <c r="AQ66" s="448">
        <v>52</v>
      </c>
      <c r="AR66" s="449"/>
      <c r="AS66" s="450"/>
      <c r="AT66" s="448">
        <v>34</v>
      </c>
      <c r="AU66" s="449"/>
      <c r="AV66" s="450"/>
      <c r="AW66" s="448">
        <v>16</v>
      </c>
      <c r="AX66" s="449"/>
      <c r="AY66" s="450"/>
      <c r="AZ66" s="448"/>
      <c r="BA66" s="449"/>
      <c r="BB66" s="450"/>
      <c r="BC66" s="460"/>
      <c r="BD66" s="461"/>
      <c r="BE66" s="462"/>
      <c r="BF66" s="448"/>
      <c r="BG66" s="449"/>
      <c r="BH66" s="450"/>
      <c r="BI66" s="448"/>
      <c r="BJ66" s="450"/>
      <c r="BK66" s="460"/>
      <c r="BL66" s="461"/>
      <c r="BM66" s="462"/>
      <c r="BN66" s="448"/>
      <c r="BO66" s="449"/>
      <c r="BP66" s="450"/>
      <c r="BQ66" s="448"/>
      <c r="BR66" s="450"/>
      <c r="BS66" s="460"/>
      <c r="BT66" s="461"/>
      <c r="BU66" s="462"/>
      <c r="BV66" s="448"/>
      <c r="BW66" s="449"/>
      <c r="BX66" s="450"/>
      <c r="BY66" s="448"/>
      <c r="BZ66" s="450"/>
      <c r="CA66" s="460"/>
      <c r="CB66" s="461"/>
      <c r="CC66" s="462"/>
      <c r="CD66" s="448"/>
      <c r="CE66" s="449"/>
      <c r="CF66" s="450"/>
      <c r="CG66" s="448"/>
      <c r="CH66" s="450"/>
      <c r="CI66" s="460"/>
      <c r="CJ66" s="461"/>
      <c r="CK66" s="462"/>
      <c r="CL66" s="448"/>
      <c r="CM66" s="449"/>
      <c r="CN66" s="450"/>
      <c r="CO66" s="448"/>
      <c r="CP66" s="450"/>
      <c r="CQ66" s="448"/>
      <c r="CR66" s="449"/>
      <c r="CS66" s="450"/>
      <c r="CT66" s="448"/>
      <c r="CU66" s="449"/>
      <c r="CV66" s="450"/>
      <c r="CW66" s="448"/>
      <c r="CX66" s="450"/>
      <c r="CY66" s="448">
        <v>198</v>
      </c>
      <c r="CZ66" s="449"/>
      <c r="DA66" s="450"/>
      <c r="DB66" s="448">
        <v>102</v>
      </c>
      <c r="DC66" s="449"/>
      <c r="DD66" s="450"/>
      <c r="DE66" s="448">
        <v>6</v>
      </c>
      <c r="DF66" s="450"/>
      <c r="DG66" s="457"/>
      <c r="DH66" s="458"/>
      <c r="DI66" s="459"/>
      <c r="DJ66" s="454"/>
      <c r="DK66" s="455"/>
      <c r="DL66" s="456"/>
      <c r="DM66" s="454"/>
      <c r="DN66" s="456"/>
      <c r="DO66" s="880">
        <v>6</v>
      </c>
      <c r="DP66" s="880"/>
      <c r="DQ66" s="880"/>
      <c r="DR66" s="880"/>
      <c r="DS66" s="192"/>
      <c r="DT66" s="242"/>
      <c r="DU66" s="1066" t="s">
        <v>191</v>
      </c>
      <c r="DV66" s="1066"/>
      <c r="DW66" s="1066"/>
      <c r="DX66" s="1066"/>
    </row>
    <row r="67" spans="1:130" s="101" customFormat="1" ht="46.5" customHeight="1" x14ac:dyDescent="0.8">
      <c r="A67" s="166" t="s">
        <v>286</v>
      </c>
      <c r="B67" s="728" t="s">
        <v>287</v>
      </c>
      <c r="C67" s="729"/>
      <c r="D67" s="729"/>
      <c r="E67" s="729"/>
      <c r="F67" s="729"/>
      <c r="G67" s="729"/>
      <c r="H67" s="729"/>
      <c r="I67" s="729"/>
      <c r="J67" s="729"/>
      <c r="K67" s="729"/>
      <c r="L67" s="729"/>
      <c r="M67" s="729"/>
      <c r="N67" s="729"/>
      <c r="O67" s="729"/>
      <c r="P67" s="729"/>
      <c r="Q67" s="729"/>
      <c r="R67" s="729"/>
      <c r="S67" s="729"/>
      <c r="T67" s="729"/>
      <c r="U67" s="729"/>
      <c r="V67" s="729"/>
      <c r="W67" s="729"/>
      <c r="X67" s="729"/>
      <c r="Y67" s="729"/>
      <c r="Z67" s="729"/>
      <c r="AA67" s="729"/>
      <c r="AB67" s="729"/>
      <c r="AC67" s="729"/>
      <c r="AD67" s="729"/>
      <c r="AE67" s="730"/>
      <c r="AF67" s="460"/>
      <c r="AG67" s="461"/>
      <c r="AH67" s="462"/>
      <c r="AI67" s="460"/>
      <c r="AJ67" s="462"/>
      <c r="AK67" s="460">
        <f>SUM(AK68:AM70)</f>
        <v>526</v>
      </c>
      <c r="AL67" s="461"/>
      <c r="AM67" s="462"/>
      <c r="AN67" s="460">
        <f>SUM(AN68:AP70)</f>
        <v>222</v>
      </c>
      <c r="AO67" s="461"/>
      <c r="AP67" s="462"/>
      <c r="AQ67" s="460">
        <f>SUM(AQ68:AS70)</f>
        <v>102</v>
      </c>
      <c r="AR67" s="461"/>
      <c r="AS67" s="462"/>
      <c r="AT67" s="460">
        <f>SUM(AT68:AV70)</f>
        <v>34</v>
      </c>
      <c r="AU67" s="461"/>
      <c r="AV67" s="462"/>
      <c r="AW67" s="460">
        <f>SUM(AW68:AY70)</f>
        <v>86</v>
      </c>
      <c r="AX67" s="461"/>
      <c r="AY67" s="462"/>
      <c r="AZ67" s="460"/>
      <c r="BA67" s="461"/>
      <c r="BB67" s="462"/>
      <c r="BC67" s="460"/>
      <c r="BD67" s="461"/>
      <c r="BE67" s="462"/>
      <c r="BF67" s="460"/>
      <c r="BG67" s="461"/>
      <c r="BH67" s="462"/>
      <c r="BI67" s="460"/>
      <c r="BJ67" s="462"/>
      <c r="BK67" s="460"/>
      <c r="BL67" s="461"/>
      <c r="BM67" s="462"/>
      <c r="BN67" s="460"/>
      <c r="BO67" s="461"/>
      <c r="BP67" s="462"/>
      <c r="BQ67" s="460"/>
      <c r="BR67" s="462"/>
      <c r="BS67" s="460"/>
      <c r="BT67" s="461"/>
      <c r="BU67" s="462"/>
      <c r="BV67" s="460"/>
      <c r="BW67" s="461"/>
      <c r="BX67" s="462"/>
      <c r="BY67" s="460"/>
      <c r="BZ67" s="462"/>
      <c r="CA67" s="513">
        <f>SUM(CA68:CC70)</f>
        <v>130</v>
      </c>
      <c r="CB67" s="514"/>
      <c r="CC67" s="515"/>
      <c r="CD67" s="513">
        <f>SUM(CD68:CF70)</f>
        <v>68</v>
      </c>
      <c r="CE67" s="514"/>
      <c r="CF67" s="515"/>
      <c r="CG67" s="513">
        <v>3</v>
      </c>
      <c r="CH67" s="515"/>
      <c r="CI67" s="460"/>
      <c r="CJ67" s="461"/>
      <c r="CK67" s="462"/>
      <c r="CL67" s="460"/>
      <c r="CM67" s="461"/>
      <c r="CN67" s="462"/>
      <c r="CO67" s="460"/>
      <c r="CP67" s="462"/>
      <c r="CQ67" s="513">
        <v>108</v>
      </c>
      <c r="CR67" s="514"/>
      <c r="CS67" s="515"/>
      <c r="CT67" s="513">
        <v>52</v>
      </c>
      <c r="CU67" s="514"/>
      <c r="CV67" s="515"/>
      <c r="CW67" s="513">
        <v>3</v>
      </c>
      <c r="CX67" s="515"/>
      <c r="CY67" s="513">
        <f>SUM(CY68:DA70)</f>
        <v>288</v>
      </c>
      <c r="CZ67" s="514"/>
      <c r="DA67" s="515"/>
      <c r="DB67" s="513">
        <f>SUM(DB68:DD70)</f>
        <v>102</v>
      </c>
      <c r="DC67" s="514"/>
      <c r="DD67" s="515"/>
      <c r="DE67" s="513">
        <f>SUM(DE68:DF70)</f>
        <v>9</v>
      </c>
      <c r="DF67" s="515"/>
      <c r="DG67" s="457"/>
      <c r="DH67" s="458"/>
      <c r="DI67" s="459"/>
      <c r="DJ67" s="457"/>
      <c r="DK67" s="458"/>
      <c r="DL67" s="459"/>
      <c r="DM67" s="457"/>
      <c r="DN67" s="459"/>
      <c r="DO67" s="725">
        <f>SUM(DO68:DQ70)</f>
        <v>15</v>
      </c>
      <c r="DP67" s="725"/>
      <c r="DQ67" s="725"/>
      <c r="DR67" s="725"/>
      <c r="DS67" s="191"/>
      <c r="DT67" s="249"/>
      <c r="DU67" s="1069" t="s">
        <v>482</v>
      </c>
      <c r="DV67" s="1069"/>
      <c r="DW67" s="1069"/>
      <c r="DX67" s="1069"/>
    </row>
    <row r="68" spans="1:130" s="98" customFormat="1" ht="60" customHeight="1" x14ac:dyDescent="0.85">
      <c r="A68" s="291" t="s">
        <v>288</v>
      </c>
      <c r="B68" s="508" t="s">
        <v>289</v>
      </c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10"/>
      <c r="AF68" s="448">
        <v>4</v>
      </c>
      <c r="AG68" s="449"/>
      <c r="AH68" s="450"/>
      <c r="AI68" s="448"/>
      <c r="AJ68" s="450"/>
      <c r="AK68" s="448">
        <v>130</v>
      </c>
      <c r="AL68" s="449"/>
      <c r="AM68" s="450"/>
      <c r="AN68" s="448">
        <v>68</v>
      </c>
      <c r="AO68" s="449"/>
      <c r="AP68" s="450"/>
      <c r="AQ68" s="448">
        <v>34</v>
      </c>
      <c r="AR68" s="449"/>
      <c r="AS68" s="450"/>
      <c r="AT68" s="448"/>
      <c r="AU68" s="449"/>
      <c r="AV68" s="450"/>
      <c r="AW68" s="448">
        <v>34</v>
      </c>
      <c r="AX68" s="449"/>
      <c r="AY68" s="450"/>
      <c r="AZ68" s="448"/>
      <c r="BA68" s="449"/>
      <c r="BB68" s="450"/>
      <c r="BC68" s="460"/>
      <c r="BD68" s="461"/>
      <c r="BE68" s="462"/>
      <c r="BF68" s="448"/>
      <c r="BG68" s="449"/>
      <c r="BH68" s="450"/>
      <c r="BI68" s="448"/>
      <c r="BJ68" s="450"/>
      <c r="BK68" s="460"/>
      <c r="BL68" s="461"/>
      <c r="BM68" s="462"/>
      <c r="BN68" s="448"/>
      <c r="BO68" s="449"/>
      <c r="BP68" s="450"/>
      <c r="BQ68" s="448"/>
      <c r="BR68" s="450"/>
      <c r="BS68" s="460"/>
      <c r="BT68" s="461"/>
      <c r="BU68" s="462"/>
      <c r="BV68" s="448"/>
      <c r="BW68" s="449"/>
      <c r="BX68" s="450"/>
      <c r="BY68" s="448"/>
      <c r="BZ68" s="450"/>
      <c r="CA68" s="448">
        <v>130</v>
      </c>
      <c r="CB68" s="449"/>
      <c r="CC68" s="450"/>
      <c r="CD68" s="448">
        <v>68</v>
      </c>
      <c r="CE68" s="449"/>
      <c r="CF68" s="450"/>
      <c r="CG68" s="448">
        <v>3</v>
      </c>
      <c r="CH68" s="450"/>
      <c r="CI68" s="460"/>
      <c r="CJ68" s="461"/>
      <c r="CK68" s="462"/>
      <c r="CL68" s="448"/>
      <c r="CM68" s="449"/>
      <c r="CN68" s="450"/>
      <c r="CO68" s="448"/>
      <c r="CP68" s="450"/>
      <c r="CQ68" s="448"/>
      <c r="CR68" s="449"/>
      <c r="CS68" s="450"/>
      <c r="CT68" s="448"/>
      <c r="CU68" s="449"/>
      <c r="CV68" s="450"/>
      <c r="CW68" s="448"/>
      <c r="CX68" s="450"/>
      <c r="CY68" s="448"/>
      <c r="CZ68" s="449"/>
      <c r="DA68" s="450"/>
      <c r="DB68" s="448"/>
      <c r="DC68" s="449"/>
      <c r="DD68" s="450"/>
      <c r="DE68" s="448"/>
      <c r="DF68" s="450"/>
      <c r="DG68" s="457"/>
      <c r="DH68" s="458"/>
      <c r="DI68" s="459"/>
      <c r="DJ68" s="454"/>
      <c r="DK68" s="455"/>
      <c r="DL68" s="456"/>
      <c r="DM68" s="454"/>
      <c r="DN68" s="456"/>
      <c r="DO68" s="880">
        <v>3</v>
      </c>
      <c r="DP68" s="880"/>
      <c r="DQ68" s="880"/>
      <c r="DR68" s="880"/>
      <c r="DS68" s="192"/>
      <c r="DT68" s="242"/>
      <c r="DU68" s="1066" t="s">
        <v>104</v>
      </c>
      <c r="DV68" s="1066"/>
      <c r="DW68" s="1066"/>
      <c r="DX68" s="1066"/>
    </row>
    <row r="69" spans="1:130" s="98" customFormat="1" ht="60" customHeight="1" x14ac:dyDescent="0.85">
      <c r="A69" s="527" t="s">
        <v>290</v>
      </c>
      <c r="B69" s="508" t="s">
        <v>291</v>
      </c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10"/>
      <c r="AF69" s="448">
        <v>7</v>
      </c>
      <c r="AG69" s="449"/>
      <c r="AH69" s="450"/>
      <c r="AI69" s="448">
        <v>6</v>
      </c>
      <c r="AJ69" s="450"/>
      <c r="AK69" s="448">
        <v>306</v>
      </c>
      <c r="AL69" s="449"/>
      <c r="AM69" s="450"/>
      <c r="AN69" s="448">
        <v>154</v>
      </c>
      <c r="AO69" s="449"/>
      <c r="AP69" s="450"/>
      <c r="AQ69" s="448">
        <v>68</v>
      </c>
      <c r="AR69" s="449"/>
      <c r="AS69" s="450"/>
      <c r="AT69" s="448">
        <v>34</v>
      </c>
      <c r="AU69" s="449"/>
      <c r="AV69" s="450"/>
      <c r="AW69" s="448">
        <v>52</v>
      </c>
      <c r="AX69" s="449"/>
      <c r="AY69" s="450"/>
      <c r="AZ69" s="448"/>
      <c r="BA69" s="449"/>
      <c r="BB69" s="450"/>
      <c r="BC69" s="460"/>
      <c r="BD69" s="461"/>
      <c r="BE69" s="462"/>
      <c r="BF69" s="448"/>
      <c r="BG69" s="449"/>
      <c r="BH69" s="450"/>
      <c r="BI69" s="448"/>
      <c r="BJ69" s="450"/>
      <c r="BK69" s="460"/>
      <c r="BL69" s="461"/>
      <c r="BM69" s="462"/>
      <c r="BN69" s="448"/>
      <c r="BO69" s="449"/>
      <c r="BP69" s="450"/>
      <c r="BQ69" s="448"/>
      <c r="BR69" s="450"/>
      <c r="BS69" s="460"/>
      <c r="BT69" s="461"/>
      <c r="BU69" s="462"/>
      <c r="BV69" s="448"/>
      <c r="BW69" s="449"/>
      <c r="BX69" s="450"/>
      <c r="BY69" s="448"/>
      <c r="BZ69" s="450"/>
      <c r="CA69" s="460"/>
      <c r="CB69" s="461"/>
      <c r="CC69" s="462"/>
      <c r="CD69" s="448"/>
      <c r="CE69" s="449"/>
      <c r="CF69" s="450"/>
      <c r="CG69" s="448"/>
      <c r="CH69" s="450"/>
      <c r="CI69" s="460"/>
      <c r="CJ69" s="461"/>
      <c r="CK69" s="462"/>
      <c r="CL69" s="448"/>
      <c r="CM69" s="449"/>
      <c r="CN69" s="450"/>
      <c r="CO69" s="448"/>
      <c r="CP69" s="450"/>
      <c r="CQ69" s="448">
        <v>108</v>
      </c>
      <c r="CR69" s="449"/>
      <c r="CS69" s="450"/>
      <c r="CT69" s="448">
        <v>52</v>
      </c>
      <c r="CU69" s="449"/>
      <c r="CV69" s="450"/>
      <c r="CW69" s="448">
        <v>3</v>
      </c>
      <c r="CX69" s="450"/>
      <c r="CY69" s="448">
        <v>198</v>
      </c>
      <c r="CZ69" s="449"/>
      <c r="DA69" s="450"/>
      <c r="DB69" s="448">
        <v>102</v>
      </c>
      <c r="DC69" s="449"/>
      <c r="DD69" s="450"/>
      <c r="DE69" s="448">
        <v>6</v>
      </c>
      <c r="DF69" s="450"/>
      <c r="DG69" s="457"/>
      <c r="DH69" s="458"/>
      <c r="DI69" s="459"/>
      <c r="DJ69" s="454"/>
      <c r="DK69" s="455"/>
      <c r="DL69" s="456"/>
      <c r="DM69" s="454"/>
      <c r="DN69" s="456"/>
      <c r="DO69" s="880">
        <v>9</v>
      </c>
      <c r="DP69" s="880"/>
      <c r="DQ69" s="880"/>
      <c r="DR69" s="880"/>
      <c r="DS69" s="192"/>
      <c r="DT69" s="242"/>
      <c r="DU69" s="1066" t="s">
        <v>106</v>
      </c>
      <c r="DV69" s="1066"/>
      <c r="DW69" s="1066"/>
      <c r="DX69" s="1066"/>
    </row>
    <row r="70" spans="1:130" s="194" customFormat="1" ht="97.5" customHeight="1" thickBot="1" x14ac:dyDescent="0.9">
      <c r="A70" s="744"/>
      <c r="B70" s="745" t="s">
        <v>292</v>
      </c>
      <c r="C70" s="746"/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7"/>
      <c r="AF70" s="705"/>
      <c r="AG70" s="706"/>
      <c r="AH70" s="707"/>
      <c r="AI70" s="705"/>
      <c r="AJ70" s="707"/>
      <c r="AK70" s="705">
        <v>90</v>
      </c>
      <c r="AL70" s="706"/>
      <c r="AM70" s="707"/>
      <c r="AN70" s="705"/>
      <c r="AO70" s="706"/>
      <c r="AP70" s="707"/>
      <c r="AQ70" s="705"/>
      <c r="AR70" s="706"/>
      <c r="AS70" s="707"/>
      <c r="AT70" s="705"/>
      <c r="AU70" s="706"/>
      <c r="AV70" s="707"/>
      <c r="AW70" s="705"/>
      <c r="AX70" s="706"/>
      <c r="AY70" s="707"/>
      <c r="AZ70" s="705"/>
      <c r="BA70" s="706"/>
      <c r="BB70" s="707"/>
      <c r="BC70" s="720"/>
      <c r="BD70" s="721"/>
      <c r="BE70" s="722"/>
      <c r="BF70" s="705"/>
      <c r="BG70" s="706"/>
      <c r="BH70" s="707"/>
      <c r="BI70" s="705"/>
      <c r="BJ70" s="707"/>
      <c r="BK70" s="720"/>
      <c r="BL70" s="721"/>
      <c r="BM70" s="722"/>
      <c r="BN70" s="705"/>
      <c r="BO70" s="706"/>
      <c r="BP70" s="707"/>
      <c r="BQ70" s="705"/>
      <c r="BR70" s="707"/>
      <c r="BS70" s="720"/>
      <c r="BT70" s="721"/>
      <c r="BU70" s="722"/>
      <c r="BV70" s="705"/>
      <c r="BW70" s="706"/>
      <c r="BX70" s="707"/>
      <c r="BY70" s="705"/>
      <c r="BZ70" s="707"/>
      <c r="CA70" s="720"/>
      <c r="CB70" s="721"/>
      <c r="CC70" s="722"/>
      <c r="CD70" s="705"/>
      <c r="CE70" s="706"/>
      <c r="CF70" s="707"/>
      <c r="CG70" s="705"/>
      <c r="CH70" s="707"/>
      <c r="CI70" s="720"/>
      <c r="CJ70" s="721"/>
      <c r="CK70" s="722"/>
      <c r="CL70" s="705"/>
      <c r="CM70" s="706"/>
      <c r="CN70" s="707"/>
      <c r="CO70" s="705"/>
      <c r="CP70" s="707"/>
      <c r="CQ70" s="705"/>
      <c r="CR70" s="706"/>
      <c r="CS70" s="707"/>
      <c r="CT70" s="705"/>
      <c r="CU70" s="706"/>
      <c r="CV70" s="707"/>
      <c r="CW70" s="705"/>
      <c r="CX70" s="707"/>
      <c r="CY70" s="705">
        <v>90</v>
      </c>
      <c r="CZ70" s="706"/>
      <c r="DA70" s="707"/>
      <c r="DB70" s="705"/>
      <c r="DC70" s="706"/>
      <c r="DD70" s="707"/>
      <c r="DE70" s="705">
        <v>3</v>
      </c>
      <c r="DF70" s="707"/>
      <c r="DG70" s="1060"/>
      <c r="DH70" s="1061"/>
      <c r="DI70" s="1062"/>
      <c r="DJ70" s="1063"/>
      <c r="DK70" s="1064"/>
      <c r="DL70" s="1065"/>
      <c r="DM70" s="1063"/>
      <c r="DN70" s="1065"/>
      <c r="DO70" s="880">
        <v>3</v>
      </c>
      <c r="DP70" s="880"/>
      <c r="DQ70" s="880"/>
      <c r="DR70" s="880"/>
      <c r="DS70" s="192"/>
      <c r="DT70" s="242"/>
      <c r="DU70" s="1066" t="s">
        <v>107</v>
      </c>
      <c r="DV70" s="1066"/>
      <c r="DW70" s="1066"/>
      <c r="DX70" s="1066"/>
    </row>
    <row r="71" spans="1:130" s="219" customFormat="1" ht="45" customHeight="1" thickBot="1" x14ac:dyDescent="0.9">
      <c r="A71" s="320" t="s">
        <v>100</v>
      </c>
      <c r="B71" s="1018" t="s">
        <v>395</v>
      </c>
      <c r="C71" s="1019"/>
      <c r="D71" s="1019"/>
      <c r="E71" s="1019"/>
      <c r="F71" s="1019"/>
      <c r="G71" s="1019"/>
      <c r="H71" s="1019"/>
      <c r="I71" s="1019"/>
      <c r="J71" s="1019"/>
      <c r="K71" s="1019"/>
      <c r="L71" s="1019"/>
      <c r="M71" s="1019"/>
      <c r="N71" s="1019"/>
      <c r="O71" s="1019"/>
      <c r="P71" s="1019"/>
      <c r="Q71" s="1019"/>
      <c r="R71" s="1019"/>
      <c r="S71" s="1019"/>
      <c r="T71" s="1019"/>
      <c r="U71" s="1019"/>
      <c r="V71" s="1019"/>
      <c r="W71" s="1019"/>
      <c r="X71" s="1019"/>
      <c r="Y71" s="1019"/>
      <c r="Z71" s="1019"/>
      <c r="AA71" s="1019"/>
      <c r="AB71" s="1019"/>
      <c r="AC71" s="1019"/>
      <c r="AD71" s="1019"/>
      <c r="AE71" s="1020"/>
      <c r="AF71" s="660"/>
      <c r="AG71" s="748"/>
      <c r="AH71" s="661"/>
      <c r="AI71" s="660"/>
      <c r="AJ71" s="748"/>
      <c r="AK71" s="662">
        <f>AK72+AK76+AK79+AK92+AK102+AK111</f>
        <v>3276</v>
      </c>
      <c r="AL71" s="663"/>
      <c r="AM71" s="664"/>
      <c r="AN71" s="662">
        <f>AN72+AN76+AN79+AN92+AN102+AN111</f>
        <v>1670</v>
      </c>
      <c r="AO71" s="663"/>
      <c r="AP71" s="664"/>
      <c r="AQ71" s="662">
        <f>AQ72+AQ76+AQ79+AQ92+AQ102+AQ111</f>
        <v>940</v>
      </c>
      <c r="AR71" s="663"/>
      <c r="AS71" s="664"/>
      <c r="AT71" s="662">
        <f>AT72+AT76+AT79+AT92+AT102+AT111</f>
        <v>116</v>
      </c>
      <c r="AU71" s="663"/>
      <c r="AV71" s="664"/>
      <c r="AW71" s="662">
        <f>AW72+AW76+AW79+AW92+AW102+AW111</f>
        <v>544</v>
      </c>
      <c r="AX71" s="663"/>
      <c r="AY71" s="664"/>
      <c r="AZ71" s="662">
        <f>AZ72+AZ76+AZ79+AZ92+AZ102+AZ111</f>
        <v>54</v>
      </c>
      <c r="BA71" s="663"/>
      <c r="BB71" s="664"/>
      <c r="BC71" s="662"/>
      <c r="BD71" s="663"/>
      <c r="BE71" s="664"/>
      <c r="BF71" s="662"/>
      <c r="BG71" s="663"/>
      <c r="BH71" s="664"/>
      <c r="BI71" s="660"/>
      <c r="BJ71" s="661"/>
      <c r="BK71" s="662">
        <f>BK72+BK76+BK79+BK92+BK102+BK111</f>
        <v>372</v>
      </c>
      <c r="BL71" s="663"/>
      <c r="BM71" s="664"/>
      <c r="BN71" s="662">
        <f>BN72+BN76+BN79+BN92+BN102+BN111</f>
        <v>204</v>
      </c>
      <c r="BO71" s="663"/>
      <c r="BP71" s="664"/>
      <c r="BQ71" s="1059" t="s">
        <v>422</v>
      </c>
      <c r="BR71" s="661"/>
      <c r="BS71" s="662">
        <f>BS72+BS76+BS79+BS92+BS102+BS111</f>
        <v>662</v>
      </c>
      <c r="BT71" s="663"/>
      <c r="BU71" s="664"/>
      <c r="BV71" s="662">
        <f>BV72+BV76+BV79+BV92+BV102+BV111</f>
        <v>354</v>
      </c>
      <c r="BW71" s="663"/>
      <c r="BX71" s="664"/>
      <c r="BY71" s="660">
        <f>BY72+BY76+BY79+BY92+BY102+BY111</f>
        <v>20</v>
      </c>
      <c r="BZ71" s="661"/>
      <c r="CA71" s="662">
        <f>CA72+CA76++CA79+CA92+CA102+CA111</f>
        <v>430</v>
      </c>
      <c r="CB71" s="663"/>
      <c r="CC71" s="664"/>
      <c r="CD71" s="662">
        <f>CD72+CD76+CD79+CD92+CD102+CD111</f>
        <v>254</v>
      </c>
      <c r="CE71" s="663"/>
      <c r="CF71" s="664"/>
      <c r="CG71" s="660">
        <f>CG72+CG76+CG79+CG92+CG102+CG111</f>
        <v>12</v>
      </c>
      <c r="CH71" s="661"/>
      <c r="CI71" s="662">
        <f>CI72+CI76+CI79+CI92+CI102+CI111</f>
        <v>850</v>
      </c>
      <c r="CJ71" s="663"/>
      <c r="CK71" s="664"/>
      <c r="CL71" s="662">
        <f>CL72+CL76+CL79+CL92+CL102+CL111</f>
        <v>342</v>
      </c>
      <c r="CM71" s="663"/>
      <c r="CN71" s="664"/>
      <c r="CO71" s="660">
        <f>CO72+CO76+CO79+CO92+CO102+CO111</f>
        <v>23</v>
      </c>
      <c r="CP71" s="661"/>
      <c r="CQ71" s="662">
        <f>CQ72+CQ76+CQ79+CQ92+CQ102+CQ111</f>
        <v>702</v>
      </c>
      <c r="CR71" s="663"/>
      <c r="CS71" s="664"/>
      <c r="CT71" s="662">
        <f>CT72+CT76+CT79+CT92+CT102+CT111</f>
        <v>380</v>
      </c>
      <c r="CU71" s="663"/>
      <c r="CV71" s="664"/>
      <c r="CW71" s="660">
        <f>-CW72+CW76+CW79+CW92+CW102+CW111</f>
        <v>19</v>
      </c>
      <c r="CX71" s="661"/>
      <c r="CY71" s="662">
        <f>CY98+CY115+CY112+CY113+CY106</f>
        <v>270</v>
      </c>
      <c r="CZ71" s="663"/>
      <c r="DA71" s="664"/>
      <c r="DB71" s="662">
        <f>DB72+DB76+DB79+DB92+DB102+DB111</f>
        <v>136</v>
      </c>
      <c r="DC71" s="663"/>
      <c r="DD71" s="664"/>
      <c r="DE71" s="660">
        <f>DE72+DE76+DE79+DE92+DE102+DE111</f>
        <v>8</v>
      </c>
      <c r="DF71" s="661"/>
      <c r="DG71" s="712"/>
      <c r="DH71" s="712"/>
      <c r="DI71" s="712"/>
      <c r="DJ71" s="712"/>
      <c r="DK71" s="712"/>
      <c r="DL71" s="712"/>
      <c r="DM71" s="660"/>
      <c r="DN71" s="661"/>
      <c r="DO71" s="658">
        <f>DO76+DO72+DO79+DO92+DO102+DO111</f>
        <v>92</v>
      </c>
      <c r="DP71" s="659"/>
      <c r="DQ71" s="659"/>
      <c r="DR71" s="659"/>
      <c r="DS71" s="659"/>
      <c r="DT71" s="659"/>
      <c r="DU71" s="490"/>
      <c r="DV71" s="491"/>
      <c r="DW71" s="491"/>
      <c r="DX71" s="492"/>
      <c r="DZ71" s="219" t="s">
        <v>213</v>
      </c>
    </row>
    <row r="72" spans="1:130" s="98" customFormat="1" ht="85.5" customHeight="1" x14ac:dyDescent="0.85">
      <c r="A72" s="321" t="s">
        <v>150</v>
      </c>
      <c r="B72" s="1012" t="s">
        <v>409</v>
      </c>
      <c r="C72" s="1013"/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1013"/>
      <c r="U72" s="1013"/>
      <c r="V72" s="1013"/>
      <c r="W72" s="1013"/>
      <c r="X72" s="1013"/>
      <c r="Y72" s="1013"/>
      <c r="Z72" s="1013"/>
      <c r="AA72" s="1013"/>
      <c r="AB72" s="1013"/>
      <c r="AC72" s="1013"/>
      <c r="AD72" s="1013"/>
      <c r="AE72" s="1014"/>
      <c r="AF72" s="673"/>
      <c r="AG72" s="674"/>
      <c r="AH72" s="675"/>
      <c r="AI72" s="673"/>
      <c r="AJ72" s="674"/>
      <c r="AK72" s="600">
        <f>SUM(AK73:AM75)</f>
        <v>216</v>
      </c>
      <c r="AL72" s="601"/>
      <c r="AM72" s="602"/>
      <c r="AN72" s="600">
        <f>SUM(AN73:AP75)</f>
        <v>108</v>
      </c>
      <c r="AO72" s="601"/>
      <c r="AP72" s="602"/>
      <c r="AQ72" s="600">
        <f>SUM(AQ73:AS75)</f>
        <v>54</v>
      </c>
      <c r="AR72" s="601"/>
      <c r="AS72" s="602"/>
      <c r="AT72" s="600"/>
      <c r="AU72" s="601"/>
      <c r="AV72" s="602"/>
      <c r="AW72" s="600"/>
      <c r="AX72" s="601"/>
      <c r="AY72" s="602"/>
      <c r="AZ72" s="600">
        <f>SUM(AZ73:BB75)</f>
        <v>54</v>
      </c>
      <c r="BA72" s="601"/>
      <c r="BB72" s="602"/>
      <c r="BC72" s="673"/>
      <c r="BD72" s="674"/>
      <c r="BE72" s="675"/>
      <c r="BF72" s="673"/>
      <c r="BG72" s="674"/>
      <c r="BH72" s="675"/>
      <c r="BI72" s="673"/>
      <c r="BJ72" s="675"/>
      <c r="BK72" s="600">
        <f>SUM(BK73:BM75)</f>
        <v>72</v>
      </c>
      <c r="BL72" s="601"/>
      <c r="BM72" s="602"/>
      <c r="BN72" s="600">
        <f>SUM(BN73:BP75)</f>
        <v>36</v>
      </c>
      <c r="BO72" s="601"/>
      <c r="BP72" s="602"/>
      <c r="BQ72" s="600">
        <v>2</v>
      </c>
      <c r="BR72" s="602"/>
      <c r="BS72" s="600">
        <f>SUM(BS73:BU75)</f>
        <v>144</v>
      </c>
      <c r="BT72" s="601"/>
      <c r="BU72" s="602"/>
      <c r="BV72" s="600">
        <f>SUM(BV73:BX75)</f>
        <v>72</v>
      </c>
      <c r="BW72" s="601"/>
      <c r="BX72" s="602"/>
      <c r="BY72" s="600">
        <v>4</v>
      </c>
      <c r="BZ72" s="602"/>
      <c r="CA72" s="808"/>
      <c r="CB72" s="808"/>
      <c r="CC72" s="808"/>
      <c r="CD72" s="600"/>
      <c r="CE72" s="601"/>
      <c r="CF72" s="602"/>
      <c r="CG72" s="673"/>
      <c r="CH72" s="675"/>
      <c r="CI72" s="672"/>
      <c r="CJ72" s="672"/>
      <c r="CK72" s="672"/>
      <c r="CL72" s="673"/>
      <c r="CM72" s="674"/>
      <c r="CN72" s="675"/>
      <c r="CO72" s="673"/>
      <c r="CP72" s="675"/>
      <c r="CQ72" s="672"/>
      <c r="CR72" s="672"/>
      <c r="CS72" s="672"/>
      <c r="CT72" s="673"/>
      <c r="CU72" s="674"/>
      <c r="CV72" s="675"/>
      <c r="CW72" s="673"/>
      <c r="CX72" s="675"/>
      <c r="CY72" s="672"/>
      <c r="CZ72" s="672"/>
      <c r="DA72" s="672"/>
      <c r="DB72" s="673"/>
      <c r="DC72" s="674"/>
      <c r="DD72" s="675"/>
      <c r="DE72" s="673"/>
      <c r="DF72" s="675"/>
      <c r="DG72" s="672"/>
      <c r="DH72" s="672"/>
      <c r="DI72" s="672"/>
      <c r="DJ72" s="673"/>
      <c r="DK72" s="674"/>
      <c r="DL72" s="675"/>
      <c r="DM72" s="673"/>
      <c r="DN72" s="675"/>
      <c r="DO72" s="618">
        <f>SUM(DO73:DT75)</f>
        <v>6</v>
      </c>
      <c r="DP72" s="619"/>
      <c r="DQ72" s="619"/>
      <c r="DR72" s="619"/>
      <c r="DS72" s="619"/>
      <c r="DT72" s="620"/>
      <c r="DU72" s="717" t="s">
        <v>463</v>
      </c>
      <c r="DV72" s="718"/>
      <c r="DW72" s="718"/>
      <c r="DX72" s="719"/>
      <c r="DZ72" s="127">
        <f>BQ71+BI71+BY71+CG71+CO71+CW71+DE71+DM71</f>
        <v>93</v>
      </c>
    </row>
    <row r="73" spans="1:130" s="98" customFormat="1" ht="156" customHeight="1" x14ac:dyDescent="0.85">
      <c r="A73" s="291" t="s">
        <v>170</v>
      </c>
      <c r="B73" s="477" t="s">
        <v>293</v>
      </c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9"/>
      <c r="AF73" s="454"/>
      <c r="AG73" s="455"/>
      <c r="AH73" s="456"/>
      <c r="AI73" s="454" t="s">
        <v>402</v>
      </c>
      <c r="AJ73" s="455"/>
      <c r="AK73" s="451">
        <v>72</v>
      </c>
      <c r="AL73" s="465"/>
      <c r="AM73" s="466"/>
      <c r="AN73" s="454">
        <v>36</v>
      </c>
      <c r="AO73" s="455"/>
      <c r="AP73" s="456"/>
      <c r="AQ73" s="454">
        <v>18</v>
      </c>
      <c r="AR73" s="455"/>
      <c r="AS73" s="456"/>
      <c r="AT73" s="454"/>
      <c r="AU73" s="455"/>
      <c r="AV73" s="456"/>
      <c r="AW73" s="454"/>
      <c r="AX73" s="455"/>
      <c r="AY73" s="456"/>
      <c r="AZ73" s="454">
        <v>18</v>
      </c>
      <c r="BA73" s="455"/>
      <c r="BB73" s="456"/>
      <c r="BC73" s="463"/>
      <c r="BD73" s="463"/>
      <c r="BE73" s="463"/>
      <c r="BF73" s="454"/>
      <c r="BG73" s="455"/>
      <c r="BH73" s="456"/>
      <c r="BI73" s="454"/>
      <c r="BJ73" s="456"/>
      <c r="BK73" s="880"/>
      <c r="BL73" s="880"/>
      <c r="BM73" s="880"/>
      <c r="BN73" s="454"/>
      <c r="BO73" s="455"/>
      <c r="BP73" s="456"/>
      <c r="BQ73" s="454"/>
      <c r="BR73" s="456"/>
      <c r="BS73" s="454">
        <v>72</v>
      </c>
      <c r="BT73" s="455"/>
      <c r="BU73" s="456"/>
      <c r="BV73" s="454">
        <v>36</v>
      </c>
      <c r="BW73" s="455"/>
      <c r="BX73" s="456"/>
      <c r="BY73" s="454">
        <v>2</v>
      </c>
      <c r="BZ73" s="456"/>
      <c r="CA73" s="463"/>
      <c r="CB73" s="463"/>
      <c r="CC73" s="463"/>
      <c r="CD73" s="454"/>
      <c r="CE73" s="455"/>
      <c r="CF73" s="456"/>
      <c r="CG73" s="454"/>
      <c r="CH73" s="456"/>
      <c r="CI73" s="463"/>
      <c r="CJ73" s="463"/>
      <c r="CK73" s="463"/>
      <c r="CL73" s="454"/>
      <c r="CM73" s="455"/>
      <c r="CN73" s="456"/>
      <c r="CO73" s="454"/>
      <c r="CP73" s="456"/>
      <c r="CQ73" s="463"/>
      <c r="CR73" s="463"/>
      <c r="CS73" s="463"/>
      <c r="CT73" s="454"/>
      <c r="CU73" s="455"/>
      <c r="CV73" s="456"/>
      <c r="CW73" s="454"/>
      <c r="CX73" s="456"/>
      <c r="CY73" s="463"/>
      <c r="CZ73" s="463"/>
      <c r="DA73" s="463"/>
      <c r="DB73" s="454"/>
      <c r="DC73" s="455"/>
      <c r="DD73" s="456"/>
      <c r="DE73" s="454"/>
      <c r="DF73" s="456"/>
      <c r="DG73" s="463"/>
      <c r="DH73" s="463"/>
      <c r="DI73" s="463"/>
      <c r="DJ73" s="454"/>
      <c r="DK73" s="455"/>
      <c r="DL73" s="456"/>
      <c r="DM73" s="454"/>
      <c r="DN73" s="456"/>
      <c r="DO73" s="454">
        <v>2</v>
      </c>
      <c r="DP73" s="455"/>
      <c r="DQ73" s="455"/>
      <c r="DR73" s="455"/>
      <c r="DS73" s="455"/>
      <c r="DT73" s="455"/>
      <c r="DU73" s="694" t="s">
        <v>231</v>
      </c>
      <c r="DV73" s="695"/>
      <c r="DW73" s="695"/>
      <c r="DX73" s="696"/>
      <c r="DZ73" s="98" t="s">
        <v>213</v>
      </c>
    </row>
    <row r="74" spans="1:130" s="98" customFormat="1" ht="48.75" customHeight="1" x14ac:dyDescent="0.85">
      <c r="A74" s="169" t="s">
        <v>101</v>
      </c>
      <c r="B74" s="541" t="s">
        <v>294</v>
      </c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3"/>
      <c r="AF74" s="451"/>
      <c r="AG74" s="452"/>
      <c r="AH74" s="453"/>
      <c r="AI74" s="451" t="s">
        <v>402</v>
      </c>
      <c r="AJ74" s="452"/>
      <c r="AK74" s="451">
        <f>BC74+BK74+BS74+CA74+CI74+CQ74+CY74+DG74</f>
        <v>72</v>
      </c>
      <c r="AL74" s="465"/>
      <c r="AM74" s="466"/>
      <c r="AN74" s="454">
        <v>36</v>
      </c>
      <c r="AO74" s="455"/>
      <c r="AP74" s="456"/>
      <c r="AQ74" s="451">
        <v>18</v>
      </c>
      <c r="AR74" s="452"/>
      <c r="AS74" s="453"/>
      <c r="AT74" s="451"/>
      <c r="AU74" s="452"/>
      <c r="AV74" s="453"/>
      <c r="AW74" s="451"/>
      <c r="AX74" s="452"/>
      <c r="AY74" s="453"/>
      <c r="AZ74" s="451">
        <v>18</v>
      </c>
      <c r="BA74" s="452"/>
      <c r="BB74" s="453"/>
      <c r="BC74" s="655"/>
      <c r="BD74" s="656"/>
      <c r="BE74" s="657"/>
      <c r="BF74" s="451"/>
      <c r="BG74" s="452"/>
      <c r="BH74" s="453"/>
      <c r="BI74" s="451"/>
      <c r="BJ74" s="453"/>
      <c r="BK74" s="655"/>
      <c r="BL74" s="656"/>
      <c r="BM74" s="657"/>
      <c r="BN74" s="451"/>
      <c r="BO74" s="452"/>
      <c r="BP74" s="453"/>
      <c r="BQ74" s="451"/>
      <c r="BR74" s="453"/>
      <c r="BS74" s="451">
        <v>72</v>
      </c>
      <c r="BT74" s="452"/>
      <c r="BU74" s="453"/>
      <c r="BV74" s="451">
        <v>36</v>
      </c>
      <c r="BW74" s="452"/>
      <c r="BX74" s="453"/>
      <c r="BY74" s="451">
        <v>2</v>
      </c>
      <c r="BZ74" s="453"/>
      <c r="CA74" s="655"/>
      <c r="CB74" s="656"/>
      <c r="CC74" s="657"/>
      <c r="CD74" s="451"/>
      <c r="CE74" s="452"/>
      <c r="CF74" s="453"/>
      <c r="CG74" s="451"/>
      <c r="CH74" s="453"/>
      <c r="CI74" s="655"/>
      <c r="CJ74" s="656"/>
      <c r="CK74" s="657"/>
      <c r="CL74" s="451"/>
      <c r="CM74" s="452"/>
      <c r="CN74" s="453"/>
      <c r="CO74" s="451"/>
      <c r="CP74" s="453"/>
      <c r="CQ74" s="655"/>
      <c r="CR74" s="656"/>
      <c r="CS74" s="657"/>
      <c r="CT74" s="451"/>
      <c r="CU74" s="452"/>
      <c r="CV74" s="453"/>
      <c r="CW74" s="451"/>
      <c r="CX74" s="453"/>
      <c r="CY74" s="655"/>
      <c r="CZ74" s="656"/>
      <c r="DA74" s="657"/>
      <c r="DB74" s="451"/>
      <c r="DC74" s="452"/>
      <c r="DD74" s="453"/>
      <c r="DE74" s="451"/>
      <c r="DF74" s="453"/>
      <c r="DG74" s="655"/>
      <c r="DH74" s="656"/>
      <c r="DI74" s="657"/>
      <c r="DJ74" s="451"/>
      <c r="DK74" s="452"/>
      <c r="DL74" s="453"/>
      <c r="DM74" s="451"/>
      <c r="DN74" s="453"/>
      <c r="DO74" s="451">
        <v>2</v>
      </c>
      <c r="DP74" s="452"/>
      <c r="DQ74" s="452"/>
      <c r="DR74" s="452"/>
      <c r="DS74" s="452"/>
      <c r="DT74" s="452"/>
      <c r="DU74" s="378" t="s">
        <v>448</v>
      </c>
      <c r="DV74" s="379"/>
      <c r="DW74" s="379"/>
      <c r="DX74" s="380"/>
      <c r="DZ74" s="127">
        <f>BC71+BK71+BS71+CA71+CI71+CQ71+CY71+DG71</f>
        <v>3286</v>
      </c>
    </row>
    <row r="75" spans="1:130" s="98" customFormat="1" ht="48.75" customHeight="1" x14ac:dyDescent="0.85">
      <c r="A75" s="169" t="s">
        <v>353</v>
      </c>
      <c r="B75" s="477" t="s">
        <v>365</v>
      </c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9"/>
      <c r="AF75" s="237"/>
      <c r="AG75" s="238"/>
      <c r="AH75" s="239"/>
      <c r="AI75" s="454" t="s">
        <v>403</v>
      </c>
      <c r="AJ75" s="456"/>
      <c r="AK75" s="454">
        <v>72</v>
      </c>
      <c r="AL75" s="455"/>
      <c r="AM75" s="456"/>
      <c r="AN75" s="454">
        <v>36</v>
      </c>
      <c r="AO75" s="455"/>
      <c r="AP75" s="456"/>
      <c r="AQ75" s="454">
        <v>18</v>
      </c>
      <c r="AR75" s="455"/>
      <c r="AS75" s="456"/>
      <c r="AT75" s="237"/>
      <c r="AU75" s="238"/>
      <c r="AV75" s="239"/>
      <c r="AW75" s="237"/>
      <c r="AX75" s="238"/>
      <c r="AY75" s="239"/>
      <c r="AZ75" s="480">
        <v>18</v>
      </c>
      <c r="BA75" s="526"/>
      <c r="BB75" s="481"/>
      <c r="BC75" s="246"/>
      <c r="BD75" s="247"/>
      <c r="BE75" s="248"/>
      <c r="BF75" s="237"/>
      <c r="BG75" s="238"/>
      <c r="BH75" s="239"/>
      <c r="BI75" s="237"/>
      <c r="BJ75" s="239"/>
      <c r="BK75" s="454">
        <v>72</v>
      </c>
      <c r="BL75" s="455"/>
      <c r="BM75" s="456"/>
      <c r="BN75" s="454">
        <v>36</v>
      </c>
      <c r="BO75" s="455"/>
      <c r="BP75" s="456"/>
      <c r="BQ75" s="480">
        <v>2</v>
      </c>
      <c r="BR75" s="481"/>
      <c r="BS75" s="237"/>
      <c r="BT75" s="238"/>
      <c r="BU75" s="239"/>
      <c r="BV75" s="237"/>
      <c r="BW75" s="238"/>
      <c r="BX75" s="239"/>
      <c r="BY75" s="237"/>
      <c r="BZ75" s="239"/>
      <c r="CA75" s="246"/>
      <c r="CB75" s="247"/>
      <c r="CC75" s="248"/>
      <c r="CD75" s="237"/>
      <c r="CE75" s="238"/>
      <c r="CF75" s="239"/>
      <c r="CG75" s="237"/>
      <c r="CH75" s="239"/>
      <c r="CI75" s="246"/>
      <c r="CJ75" s="247"/>
      <c r="CK75" s="248"/>
      <c r="CL75" s="237"/>
      <c r="CM75" s="238"/>
      <c r="CN75" s="239"/>
      <c r="CO75" s="237"/>
      <c r="CP75" s="239"/>
      <c r="CQ75" s="246"/>
      <c r="CR75" s="247"/>
      <c r="CS75" s="248"/>
      <c r="CT75" s="237"/>
      <c r="CU75" s="238"/>
      <c r="CV75" s="239"/>
      <c r="CW75" s="237"/>
      <c r="CX75" s="239"/>
      <c r="CY75" s="246"/>
      <c r="CZ75" s="247"/>
      <c r="DA75" s="248"/>
      <c r="DB75" s="237"/>
      <c r="DC75" s="238"/>
      <c r="DD75" s="239"/>
      <c r="DE75" s="237"/>
      <c r="DF75" s="239"/>
      <c r="DG75" s="246"/>
      <c r="DH75" s="247"/>
      <c r="DI75" s="248"/>
      <c r="DJ75" s="237"/>
      <c r="DK75" s="238"/>
      <c r="DL75" s="239"/>
      <c r="DM75" s="237"/>
      <c r="DN75" s="239"/>
      <c r="DO75" s="454">
        <v>2</v>
      </c>
      <c r="DP75" s="455"/>
      <c r="DQ75" s="455"/>
      <c r="DR75" s="238"/>
      <c r="DS75" s="238"/>
      <c r="DT75" s="238"/>
      <c r="DU75" s="378" t="s">
        <v>449</v>
      </c>
      <c r="DV75" s="379"/>
      <c r="DW75" s="379"/>
      <c r="DX75" s="380"/>
      <c r="DZ75" s="127"/>
    </row>
    <row r="76" spans="1:130" s="98" customFormat="1" ht="93" customHeight="1" x14ac:dyDescent="0.85">
      <c r="A76" s="322" t="s">
        <v>244</v>
      </c>
      <c r="B76" s="1021" t="s">
        <v>410</v>
      </c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  <c r="AA76" s="1022"/>
      <c r="AB76" s="1022"/>
      <c r="AC76" s="1022"/>
      <c r="AD76" s="1022"/>
      <c r="AE76" s="1023"/>
      <c r="AF76" s="457"/>
      <c r="AG76" s="458"/>
      <c r="AH76" s="459"/>
      <c r="AI76" s="457"/>
      <c r="AJ76" s="458"/>
      <c r="AK76" s="600">
        <f>SUM(AK77:AM78)</f>
        <v>200</v>
      </c>
      <c r="AL76" s="601"/>
      <c r="AM76" s="602"/>
      <c r="AN76" s="600">
        <f>SUM(AN77:AP78)</f>
        <v>118</v>
      </c>
      <c r="AO76" s="601"/>
      <c r="AP76" s="602"/>
      <c r="AQ76" s="600">
        <f>SUM(AQ77:AS78)</f>
        <v>68</v>
      </c>
      <c r="AR76" s="601"/>
      <c r="AS76" s="602"/>
      <c r="AT76" s="460">
        <f>SUM(AT77:AV78)</f>
        <v>50</v>
      </c>
      <c r="AU76" s="461"/>
      <c r="AV76" s="462"/>
      <c r="AW76" s="460"/>
      <c r="AX76" s="461"/>
      <c r="AY76" s="462"/>
      <c r="AZ76" s="600"/>
      <c r="BA76" s="601"/>
      <c r="BB76" s="602"/>
      <c r="BC76" s="463"/>
      <c r="BD76" s="463"/>
      <c r="BE76" s="463"/>
      <c r="BF76" s="457"/>
      <c r="BG76" s="458"/>
      <c r="BH76" s="459"/>
      <c r="BI76" s="457"/>
      <c r="BJ76" s="459"/>
      <c r="BK76" s="464">
        <v>90</v>
      </c>
      <c r="BL76" s="464"/>
      <c r="BM76" s="464"/>
      <c r="BN76" s="460">
        <v>50</v>
      </c>
      <c r="BO76" s="461"/>
      <c r="BP76" s="462"/>
      <c r="BQ76" s="460">
        <v>3</v>
      </c>
      <c r="BR76" s="462"/>
      <c r="BS76" s="463"/>
      <c r="BT76" s="463"/>
      <c r="BU76" s="463"/>
      <c r="BV76" s="457"/>
      <c r="BW76" s="458"/>
      <c r="BX76" s="459"/>
      <c r="BY76" s="457"/>
      <c r="BZ76" s="459"/>
      <c r="CA76" s="464"/>
      <c r="CB76" s="464"/>
      <c r="CC76" s="464"/>
      <c r="CD76" s="457"/>
      <c r="CE76" s="458"/>
      <c r="CF76" s="459"/>
      <c r="CG76" s="457"/>
      <c r="CH76" s="459"/>
      <c r="CI76" s="725">
        <v>110</v>
      </c>
      <c r="CJ76" s="725"/>
      <c r="CK76" s="725"/>
      <c r="CL76" s="513">
        <v>68</v>
      </c>
      <c r="CM76" s="514"/>
      <c r="CN76" s="515"/>
      <c r="CO76" s="513">
        <v>3</v>
      </c>
      <c r="CP76" s="515"/>
      <c r="CQ76" s="463"/>
      <c r="CR76" s="463"/>
      <c r="CS76" s="463"/>
      <c r="CT76" s="457"/>
      <c r="CU76" s="458"/>
      <c r="CV76" s="459"/>
      <c r="CW76" s="457"/>
      <c r="CX76" s="459"/>
      <c r="CY76" s="463"/>
      <c r="CZ76" s="463"/>
      <c r="DA76" s="463"/>
      <c r="DB76" s="457"/>
      <c r="DC76" s="458"/>
      <c r="DD76" s="459"/>
      <c r="DE76" s="457"/>
      <c r="DF76" s="459"/>
      <c r="DG76" s="463"/>
      <c r="DH76" s="463"/>
      <c r="DI76" s="463"/>
      <c r="DJ76" s="457"/>
      <c r="DK76" s="458"/>
      <c r="DL76" s="459"/>
      <c r="DM76" s="457"/>
      <c r="DN76" s="459"/>
      <c r="DO76" s="734">
        <v>6</v>
      </c>
      <c r="DP76" s="735"/>
      <c r="DQ76" s="735"/>
      <c r="DR76" s="735"/>
      <c r="DS76" s="735"/>
      <c r="DT76" s="735"/>
      <c r="DU76" s="713" t="s">
        <v>464</v>
      </c>
      <c r="DV76" s="714"/>
      <c r="DW76" s="714"/>
      <c r="DX76" s="715"/>
      <c r="DZ76" s="127">
        <f>BI71+BQ71+BY71+CG71+CO71+CW71+DE71+DM71</f>
        <v>93</v>
      </c>
    </row>
    <row r="77" spans="1:130" s="98" customFormat="1" ht="51" customHeight="1" x14ac:dyDescent="0.85">
      <c r="A77" s="291" t="s">
        <v>296</v>
      </c>
      <c r="B77" s="477" t="s">
        <v>295</v>
      </c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9"/>
      <c r="AF77" s="454"/>
      <c r="AG77" s="455"/>
      <c r="AH77" s="456"/>
      <c r="AI77" s="454">
        <v>2</v>
      </c>
      <c r="AJ77" s="455"/>
      <c r="AK77" s="454">
        <v>90</v>
      </c>
      <c r="AL77" s="455"/>
      <c r="AM77" s="456"/>
      <c r="AN77" s="454">
        <v>50</v>
      </c>
      <c r="AO77" s="455"/>
      <c r="AP77" s="456"/>
      <c r="AQ77" s="454">
        <v>34</v>
      </c>
      <c r="AR77" s="455"/>
      <c r="AS77" s="456"/>
      <c r="AT77" s="454">
        <v>16</v>
      </c>
      <c r="AU77" s="455"/>
      <c r="AV77" s="456"/>
      <c r="AW77" s="454"/>
      <c r="AX77" s="455"/>
      <c r="AY77" s="456"/>
      <c r="AZ77" s="454"/>
      <c r="BA77" s="455"/>
      <c r="BB77" s="456"/>
      <c r="BC77" s="470"/>
      <c r="BD77" s="470"/>
      <c r="BE77" s="470"/>
      <c r="BF77" s="448"/>
      <c r="BG77" s="449"/>
      <c r="BH77" s="450"/>
      <c r="BI77" s="448"/>
      <c r="BJ77" s="450"/>
      <c r="BK77" s="470">
        <v>90</v>
      </c>
      <c r="BL77" s="470"/>
      <c r="BM77" s="470"/>
      <c r="BN77" s="448">
        <v>50</v>
      </c>
      <c r="BO77" s="449"/>
      <c r="BP77" s="450"/>
      <c r="BQ77" s="448">
        <v>3</v>
      </c>
      <c r="BR77" s="450"/>
      <c r="BU77" s="187"/>
      <c r="BX77" s="187"/>
      <c r="CA77" s="464"/>
      <c r="CB77" s="464"/>
      <c r="CC77" s="464"/>
      <c r="CD77" s="448"/>
      <c r="CE77" s="449"/>
      <c r="CF77" s="450"/>
      <c r="CG77" s="448"/>
      <c r="CH77" s="450"/>
      <c r="CI77" s="464"/>
      <c r="CJ77" s="464"/>
      <c r="CK77" s="464"/>
      <c r="CL77" s="448"/>
      <c r="CM77" s="449"/>
      <c r="CN77" s="450"/>
      <c r="CO77" s="448"/>
      <c r="CP77" s="450"/>
      <c r="CQ77" s="463"/>
      <c r="CR77" s="463"/>
      <c r="CS77" s="463"/>
      <c r="CT77" s="454"/>
      <c r="CU77" s="455"/>
      <c r="CV77" s="456"/>
      <c r="CW77" s="454"/>
      <c r="CX77" s="456"/>
      <c r="CY77" s="463"/>
      <c r="CZ77" s="463"/>
      <c r="DA77" s="463"/>
      <c r="DB77" s="454"/>
      <c r="DC77" s="455"/>
      <c r="DD77" s="456"/>
      <c r="DE77" s="454"/>
      <c r="DF77" s="456"/>
      <c r="DG77" s="463"/>
      <c r="DH77" s="463"/>
      <c r="DI77" s="463"/>
      <c r="DJ77" s="454"/>
      <c r="DK77" s="455"/>
      <c r="DL77" s="456"/>
      <c r="DM77" s="454"/>
      <c r="DN77" s="456"/>
      <c r="DO77" s="454">
        <v>3</v>
      </c>
      <c r="DP77" s="455"/>
      <c r="DQ77" s="455"/>
      <c r="DR77" s="455"/>
      <c r="DS77" s="455"/>
      <c r="DT77" s="455"/>
      <c r="DU77" s="378" t="s">
        <v>345</v>
      </c>
      <c r="DV77" s="379"/>
      <c r="DW77" s="379"/>
      <c r="DX77" s="525"/>
    </row>
    <row r="78" spans="1:130" s="98" customFormat="1" ht="92.25" customHeight="1" x14ac:dyDescent="0.85">
      <c r="A78" s="170" t="s">
        <v>297</v>
      </c>
      <c r="B78" s="505" t="s">
        <v>240</v>
      </c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7"/>
      <c r="AF78" s="451"/>
      <c r="AG78" s="452"/>
      <c r="AH78" s="453"/>
      <c r="AI78" s="451">
        <v>3</v>
      </c>
      <c r="AJ78" s="452"/>
      <c r="AK78" s="451">
        <v>110</v>
      </c>
      <c r="AL78" s="465"/>
      <c r="AM78" s="466"/>
      <c r="AN78" s="451">
        <v>68</v>
      </c>
      <c r="AO78" s="452"/>
      <c r="AP78" s="453"/>
      <c r="AQ78" s="451">
        <v>34</v>
      </c>
      <c r="AR78" s="452"/>
      <c r="AS78" s="453"/>
      <c r="AT78" s="451">
        <v>34</v>
      </c>
      <c r="AU78" s="452"/>
      <c r="AV78" s="453"/>
      <c r="AW78" s="451"/>
      <c r="AX78" s="452"/>
      <c r="AY78" s="453"/>
      <c r="AZ78" s="451"/>
      <c r="BA78" s="452"/>
      <c r="BB78" s="453"/>
      <c r="BC78" s="655"/>
      <c r="BD78" s="656"/>
      <c r="BE78" s="657"/>
      <c r="BF78" s="451"/>
      <c r="BG78" s="452"/>
      <c r="BH78" s="453"/>
      <c r="BI78" s="451"/>
      <c r="BJ78" s="453"/>
      <c r="BK78" s="467"/>
      <c r="BL78" s="468"/>
      <c r="BM78" s="469"/>
      <c r="BN78" s="471"/>
      <c r="BO78" s="472"/>
      <c r="BP78" s="476"/>
      <c r="BQ78" s="471"/>
      <c r="BR78" s="476"/>
      <c r="BS78" s="448">
        <v>110</v>
      </c>
      <c r="BT78" s="449"/>
      <c r="BU78" s="450"/>
      <c r="BV78" s="448">
        <v>68</v>
      </c>
      <c r="BW78" s="449"/>
      <c r="BX78" s="450"/>
      <c r="BY78" s="448">
        <v>3</v>
      </c>
      <c r="BZ78" s="450"/>
      <c r="CA78" s="471"/>
      <c r="CB78" s="472"/>
      <c r="CC78" s="476"/>
      <c r="CD78" s="471"/>
      <c r="CE78" s="472"/>
      <c r="CF78" s="476"/>
      <c r="CG78" s="471"/>
      <c r="CH78" s="476"/>
      <c r="CI78" s="471"/>
      <c r="CJ78" s="472"/>
      <c r="CK78" s="476"/>
      <c r="CL78" s="471"/>
      <c r="CM78" s="472"/>
      <c r="CN78" s="476"/>
      <c r="CO78" s="471"/>
      <c r="CP78" s="476"/>
      <c r="CQ78" s="451"/>
      <c r="CR78" s="452"/>
      <c r="CS78" s="453"/>
      <c r="CT78" s="451"/>
      <c r="CU78" s="452"/>
      <c r="CV78" s="453"/>
      <c r="CW78" s="451"/>
      <c r="CX78" s="453"/>
      <c r="CY78" s="655"/>
      <c r="CZ78" s="656"/>
      <c r="DA78" s="657"/>
      <c r="DB78" s="171"/>
      <c r="DC78" s="172"/>
      <c r="DD78" s="173"/>
      <c r="DE78" s="172"/>
      <c r="DF78" s="173"/>
      <c r="DG78" s="655"/>
      <c r="DH78" s="656"/>
      <c r="DI78" s="657"/>
      <c r="DJ78" s="451"/>
      <c r="DK78" s="452"/>
      <c r="DL78" s="453"/>
      <c r="DM78" s="451"/>
      <c r="DN78" s="453"/>
      <c r="DO78" s="451">
        <v>3</v>
      </c>
      <c r="DP78" s="452"/>
      <c r="DQ78" s="452"/>
      <c r="DR78" s="452"/>
      <c r="DS78" s="452"/>
      <c r="DT78" s="452"/>
      <c r="DU78" s="378" t="s">
        <v>450</v>
      </c>
      <c r="DV78" s="379"/>
      <c r="DW78" s="379"/>
      <c r="DX78" s="525"/>
    </row>
    <row r="79" spans="1:130" s="98" customFormat="1" ht="105.75" customHeight="1" x14ac:dyDescent="0.85">
      <c r="A79" s="166" t="s">
        <v>103</v>
      </c>
      <c r="B79" s="728" t="s">
        <v>298</v>
      </c>
      <c r="C79" s="729"/>
      <c r="D79" s="729"/>
      <c r="E79" s="729"/>
      <c r="F79" s="729"/>
      <c r="G79" s="729"/>
      <c r="H79" s="729"/>
      <c r="I79" s="729"/>
      <c r="J79" s="729"/>
      <c r="K79" s="729"/>
      <c r="L79" s="729"/>
      <c r="M79" s="729"/>
      <c r="N79" s="729"/>
      <c r="O79" s="729"/>
      <c r="P79" s="729"/>
      <c r="Q79" s="729"/>
      <c r="R79" s="729"/>
      <c r="S79" s="729"/>
      <c r="T79" s="729"/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30"/>
      <c r="AF79" s="213"/>
      <c r="AG79" s="215"/>
      <c r="AH79" s="214"/>
      <c r="AI79" s="213"/>
      <c r="AJ79" s="215"/>
      <c r="AK79" s="460">
        <f>SUM(AK80:AM85)</f>
        <v>518</v>
      </c>
      <c r="AL79" s="461"/>
      <c r="AM79" s="462"/>
      <c r="AN79" s="460">
        <f>SUM(AN80:AN85)</f>
        <v>320</v>
      </c>
      <c r="AO79" s="461"/>
      <c r="AP79" s="462"/>
      <c r="AQ79" s="460">
        <f>SUM(AQ80:AS85)</f>
        <v>170</v>
      </c>
      <c r="AR79" s="461"/>
      <c r="AS79" s="462"/>
      <c r="AT79" s="460">
        <f>SUM(AT80:AV85)</f>
        <v>66</v>
      </c>
      <c r="AU79" s="461"/>
      <c r="AV79" s="462"/>
      <c r="AW79" s="457">
        <v>68</v>
      </c>
      <c r="AX79" s="458"/>
      <c r="AY79" s="459"/>
      <c r="AZ79" s="213"/>
      <c r="BA79" s="215"/>
      <c r="BB79" s="214"/>
      <c r="BC79" s="216"/>
      <c r="BD79" s="217"/>
      <c r="BE79" s="218"/>
      <c r="BF79" s="213"/>
      <c r="BG79" s="215"/>
      <c r="BH79" s="214"/>
      <c r="BI79" s="213"/>
      <c r="BJ79" s="214"/>
      <c r="BK79" s="460">
        <f>SUM(BK80:BK85)</f>
        <v>90</v>
      </c>
      <c r="BL79" s="461"/>
      <c r="BM79" s="462"/>
      <c r="BN79" s="460">
        <v>68</v>
      </c>
      <c r="BO79" s="461"/>
      <c r="BP79" s="462"/>
      <c r="BQ79" s="460">
        <v>3</v>
      </c>
      <c r="BR79" s="462"/>
      <c r="BS79" s="460">
        <f>SUM(BS80:BU85)</f>
        <v>338</v>
      </c>
      <c r="BT79" s="461"/>
      <c r="BU79" s="462"/>
      <c r="BV79" s="460">
        <f>SUM(BV80:BX85)</f>
        <v>184</v>
      </c>
      <c r="BW79" s="461"/>
      <c r="BX79" s="462"/>
      <c r="BY79" s="460">
        <v>10</v>
      </c>
      <c r="BZ79" s="462"/>
      <c r="CA79" s="460">
        <v>100</v>
      </c>
      <c r="CB79" s="461"/>
      <c r="CC79" s="462"/>
      <c r="CD79" s="460">
        <v>68</v>
      </c>
      <c r="CE79" s="461"/>
      <c r="CF79" s="462"/>
      <c r="CG79" s="460">
        <v>3</v>
      </c>
      <c r="CH79" s="462"/>
      <c r="CI79" s="210"/>
      <c r="CJ79" s="212"/>
      <c r="CK79" s="211"/>
      <c r="CL79" s="210"/>
      <c r="CM79" s="212"/>
      <c r="CN79" s="211"/>
      <c r="CO79" s="210"/>
      <c r="CP79" s="211"/>
      <c r="CQ79" s="213"/>
      <c r="CR79" s="215"/>
      <c r="CS79" s="214"/>
      <c r="CT79" s="213"/>
      <c r="CU79" s="215"/>
      <c r="CV79" s="214"/>
      <c r="CW79" s="213"/>
      <c r="CX79" s="214"/>
      <c r="CY79" s="216"/>
      <c r="CZ79" s="217"/>
      <c r="DA79" s="218"/>
      <c r="DB79" s="213"/>
      <c r="DC79" s="215"/>
      <c r="DD79" s="214"/>
      <c r="DE79" s="215"/>
      <c r="DF79" s="214"/>
      <c r="DG79" s="216"/>
      <c r="DH79" s="217"/>
      <c r="DI79" s="218"/>
      <c r="DJ79" s="213"/>
      <c r="DK79" s="215"/>
      <c r="DL79" s="214"/>
      <c r="DM79" s="213"/>
      <c r="DN79" s="214"/>
      <c r="DO79" s="460">
        <f>SUM(DO80:DT85)</f>
        <v>16</v>
      </c>
      <c r="DP79" s="461"/>
      <c r="DQ79" s="461"/>
      <c r="DR79" s="215"/>
      <c r="DS79" s="215"/>
      <c r="DT79" s="238"/>
      <c r="DU79" s="381" t="s">
        <v>465</v>
      </c>
      <c r="DV79" s="384"/>
      <c r="DW79" s="384"/>
      <c r="DX79" s="385"/>
    </row>
    <row r="80" spans="1:130" s="98" customFormat="1" ht="105.75" customHeight="1" x14ac:dyDescent="0.85">
      <c r="A80" s="291" t="s">
        <v>105</v>
      </c>
      <c r="B80" s="731" t="s">
        <v>299</v>
      </c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731"/>
      <c r="AE80" s="731"/>
      <c r="AF80" s="451">
        <v>3</v>
      </c>
      <c r="AG80" s="452"/>
      <c r="AH80" s="453"/>
      <c r="AI80" s="451"/>
      <c r="AJ80" s="452"/>
      <c r="AK80" s="451">
        <v>90</v>
      </c>
      <c r="AL80" s="465"/>
      <c r="AM80" s="466"/>
      <c r="AN80" s="454">
        <v>50</v>
      </c>
      <c r="AO80" s="455"/>
      <c r="AP80" s="456"/>
      <c r="AQ80" s="451">
        <v>34</v>
      </c>
      <c r="AR80" s="452"/>
      <c r="AS80" s="453"/>
      <c r="AT80" s="451">
        <v>16</v>
      </c>
      <c r="AU80" s="452"/>
      <c r="AV80" s="453"/>
      <c r="AW80" s="451"/>
      <c r="AX80" s="452"/>
      <c r="AY80" s="453"/>
      <c r="AZ80" s="451"/>
      <c r="BA80" s="452"/>
      <c r="BB80" s="453"/>
      <c r="BC80" s="451"/>
      <c r="BD80" s="452"/>
      <c r="BE80" s="453"/>
      <c r="BF80" s="451"/>
      <c r="BG80" s="452"/>
      <c r="BH80" s="453"/>
      <c r="BI80" s="451"/>
      <c r="BJ80" s="453"/>
      <c r="BK80" s="451"/>
      <c r="BL80" s="452"/>
      <c r="BM80" s="453"/>
      <c r="BN80" s="451"/>
      <c r="BO80" s="452"/>
      <c r="BP80" s="453"/>
      <c r="BQ80" s="451"/>
      <c r="BR80" s="453"/>
      <c r="BS80" s="451">
        <v>90</v>
      </c>
      <c r="BT80" s="452"/>
      <c r="BU80" s="453"/>
      <c r="BV80" s="451">
        <v>50</v>
      </c>
      <c r="BW80" s="452"/>
      <c r="BX80" s="453"/>
      <c r="BY80" s="451">
        <v>3</v>
      </c>
      <c r="BZ80" s="453"/>
      <c r="CA80" s="451"/>
      <c r="CB80" s="452"/>
      <c r="CC80" s="453"/>
      <c r="CD80" s="451"/>
      <c r="CE80" s="452"/>
      <c r="CF80" s="453"/>
      <c r="CG80" s="451"/>
      <c r="CH80" s="453"/>
      <c r="CI80" s="451"/>
      <c r="CJ80" s="452"/>
      <c r="CK80" s="453"/>
      <c r="CL80" s="451"/>
      <c r="CM80" s="452"/>
      <c r="CN80" s="453"/>
      <c r="CO80" s="451"/>
      <c r="CP80" s="453"/>
      <c r="CQ80" s="451"/>
      <c r="CR80" s="452"/>
      <c r="CS80" s="453"/>
      <c r="CT80" s="451"/>
      <c r="CU80" s="452"/>
      <c r="CV80" s="453"/>
      <c r="CW80" s="451"/>
      <c r="CX80" s="453"/>
      <c r="CY80" s="451"/>
      <c r="CZ80" s="452"/>
      <c r="DA80" s="453"/>
      <c r="DB80" s="451"/>
      <c r="DC80" s="452"/>
      <c r="DD80" s="453"/>
      <c r="DE80" s="451"/>
      <c r="DF80" s="453"/>
      <c r="DG80" s="451"/>
      <c r="DH80" s="452"/>
      <c r="DI80" s="453"/>
      <c r="DJ80" s="451"/>
      <c r="DK80" s="452"/>
      <c r="DL80" s="453"/>
      <c r="DM80" s="451"/>
      <c r="DN80" s="453"/>
      <c r="DO80" s="451">
        <v>3</v>
      </c>
      <c r="DP80" s="452"/>
      <c r="DQ80" s="452"/>
      <c r="DR80" s="452"/>
      <c r="DS80" s="452"/>
      <c r="DT80" s="452"/>
      <c r="DU80" s="378" t="s">
        <v>346</v>
      </c>
      <c r="DV80" s="379"/>
      <c r="DW80" s="379"/>
      <c r="DX80" s="525"/>
    </row>
    <row r="81" spans="1:128" s="98" customFormat="1" ht="98.25" customHeight="1" x14ac:dyDescent="0.85">
      <c r="A81" s="527" t="s">
        <v>140</v>
      </c>
      <c r="B81" s="505" t="s">
        <v>300</v>
      </c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7"/>
      <c r="AF81" s="471">
        <v>3</v>
      </c>
      <c r="AG81" s="472"/>
      <c r="AH81" s="476"/>
      <c r="AI81" s="471"/>
      <c r="AJ81" s="472"/>
      <c r="AK81" s="471">
        <v>118</v>
      </c>
      <c r="AL81" s="482"/>
      <c r="AM81" s="483"/>
      <c r="AN81" s="448">
        <v>84</v>
      </c>
      <c r="AO81" s="449"/>
      <c r="AP81" s="450"/>
      <c r="AQ81" s="471">
        <v>50</v>
      </c>
      <c r="AR81" s="472"/>
      <c r="AS81" s="476"/>
      <c r="AT81" s="471">
        <v>34</v>
      </c>
      <c r="AU81" s="472"/>
      <c r="AV81" s="476"/>
      <c r="AW81" s="471"/>
      <c r="AX81" s="472"/>
      <c r="AY81" s="476"/>
      <c r="AZ81" s="471"/>
      <c r="BA81" s="472"/>
      <c r="BB81" s="476"/>
      <c r="BC81" s="471"/>
      <c r="BD81" s="472"/>
      <c r="BE81" s="476"/>
      <c r="BF81" s="471"/>
      <c r="BG81" s="472"/>
      <c r="BH81" s="476"/>
      <c r="BI81" s="471"/>
      <c r="BJ81" s="476"/>
      <c r="BK81" s="471"/>
      <c r="BL81" s="472"/>
      <c r="BM81" s="476"/>
      <c r="BN81" s="471"/>
      <c r="BO81" s="472"/>
      <c r="BP81" s="476"/>
      <c r="BQ81" s="471"/>
      <c r="BR81" s="476"/>
      <c r="BS81" s="471">
        <v>118</v>
      </c>
      <c r="BT81" s="472"/>
      <c r="BU81" s="476"/>
      <c r="BV81" s="471">
        <v>84</v>
      </c>
      <c r="BW81" s="472"/>
      <c r="BX81" s="476"/>
      <c r="BY81" s="471">
        <v>3</v>
      </c>
      <c r="BZ81" s="476"/>
      <c r="CA81" s="471"/>
      <c r="CB81" s="472"/>
      <c r="CC81" s="476"/>
      <c r="CD81" s="471"/>
      <c r="CE81" s="472"/>
      <c r="CF81" s="476"/>
      <c r="CG81" s="471"/>
      <c r="CH81" s="476"/>
      <c r="CI81" s="471"/>
      <c r="CJ81" s="472"/>
      <c r="CK81" s="476"/>
      <c r="CL81" s="471"/>
      <c r="CM81" s="472"/>
      <c r="CN81" s="476"/>
      <c r="CO81" s="471"/>
      <c r="CP81" s="476"/>
      <c r="CQ81" s="471"/>
      <c r="CR81" s="472"/>
      <c r="CS81" s="476"/>
      <c r="CT81" s="471"/>
      <c r="CU81" s="472"/>
      <c r="CV81" s="476"/>
      <c r="CW81" s="471"/>
      <c r="CX81" s="476"/>
      <c r="CY81" s="471"/>
      <c r="CZ81" s="472"/>
      <c r="DA81" s="476"/>
      <c r="DB81" s="471"/>
      <c r="DC81" s="472"/>
      <c r="DD81" s="476"/>
      <c r="DE81" s="471"/>
      <c r="DF81" s="476"/>
      <c r="DG81" s="451"/>
      <c r="DH81" s="452"/>
      <c r="DI81" s="453"/>
      <c r="DJ81" s="451"/>
      <c r="DK81" s="452"/>
      <c r="DL81" s="453"/>
      <c r="DM81" s="451"/>
      <c r="DN81" s="453"/>
      <c r="DO81" s="451">
        <v>3</v>
      </c>
      <c r="DP81" s="452"/>
      <c r="DQ81" s="452"/>
      <c r="DR81" s="452"/>
      <c r="DS81" s="452"/>
      <c r="DT81" s="452"/>
      <c r="DU81" s="378" t="s">
        <v>385</v>
      </c>
      <c r="DV81" s="379"/>
      <c r="DW81" s="379"/>
      <c r="DX81" s="380"/>
    </row>
    <row r="82" spans="1:128" s="98" customFormat="1" ht="147.75" customHeight="1" x14ac:dyDescent="0.85">
      <c r="A82" s="528"/>
      <c r="B82" s="505" t="s">
        <v>301</v>
      </c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7"/>
      <c r="AF82" s="471"/>
      <c r="AG82" s="472"/>
      <c r="AH82" s="476"/>
      <c r="AI82" s="471"/>
      <c r="AJ82" s="472"/>
      <c r="AK82" s="471">
        <f>BC82+BK82+BS82+CA82+CI82+CQ82+CY82+DG82</f>
        <v>40</v>
      </c>
      <c r="AL82" s="482"/>
      <c r="AM82" s="483"/>
      <c r="AN82" s="448"/>
      <c r="AO82" s="449"/>
      <c r="AP82" s="450"/>
      <c r="AQ82" s="471"/>
      <c r="AR82" s="472"/>
      <c r="AS82" s="476"/>
      <c r="AT82" s="471"/>
      <c r="AU82" s="472"/>
      <c r="AV82" s="476"/>
      <c r="AW82" s="471"/>
      <c r="AX82" s="472"/>
      <c r="AY82" s="476"/>
      <c r="AZ82" s="471"/>
      <c r="BA82" s="472"/>
      <c r="BB82" s="476"/>
      <c r="BC82" s="471"/>
      <c r="BD82" s="472"/>
      <c r="BE82" s="476"/>
      <c r="BF82" s="471"/>
      <c r="BG82" s="472"/>
      <c r="BH82" s="476"/>
      <c r="BI82" s="471"/>
      <c r="BJ82" s="476"/>
      <c r="BK82" s="471"/>
      <c r="BL82" s="472"/>
      <c r="BM82" s="476"/>
      <c r="BN82" s="471"/>
      <c r="BO82" s="472"/>
      <c r="BP82" s="476"/>
      <c r="BQ82" s="471"/>
      <c r="BR82" s="476"/>
      <c r="BS82" s="471">
        <v>40</v>
      </c>
      <c r="BT82" s="472"/>
      <c r="BU82" s="476"/>
      <c r="BV82" s="471"/>
      <c r="BW82" s="472"/>
      <c r="BX82" s="476"/>
      <c r="BY82" s="471">
        <v>1</v>
      </c>
      <c r="BZ82" s="476"/>
      <c r="CA82" s="471"/>
      <c r="CB82" s="472"/>
      <c r="CC82" s="476"/>
      <c r="CD82" s="471"/>
      <c r="CE82" s="472"/>
      <c r="CF82" s="476"/>
      <c r="CG82" s="471"/>
      <c r="CH82" s="476"/>
      <c r="CI82" s="471"/>
      <c r="CJ82" s="472"/>
      <c r="CK82" s="476"/>
      <c r="CL82" s="471"/>
      <c r="CM82" s="472"/>
      <c r="CN82" s="476"/>
      <c r="CO82" s="471"/>
      <c r="CP82" s="476"/>
      <c r="CQ82" s="471"/>
      <c r="CR82" s="472"/>
      <c r="CS82" s="476"/>
      <c r="CT82" s="471"/>
      <c r="CU82" s="472"/>
      <c r="CV82" s="476"/>
      <c r="CW82" s="471"/>
      <c r="CX82" s="476"/>
      <c r="CY82" s="471"/>
      <c r="CZ82" s="472"/>
      <c r="DA82" s="476"/>
      <c r="DB82" s="471"/>
      <c r="DC82" s="472"/>
      <c r="DD82" s="476"/>
      <c r="DE82" s="471"/>
      <c r="DF82" s="476"/>
      <c r="DG82" s="451"/>
      <c r="DH82" s="452"/>
      <c r="DI82" s="453"/>
      <c r="DJ82" s="451"/>
      <c r="DK82" s="452"/>
      <c r="DL82" s="453"/>
      <c r="DM82" s="451"/>
      <c r="DN82" s="453"/>
      <c r="DO82" s="451">
        <v>1</v>
      </c>
      <c r="DP82" s="452"/>
      <c r="DQ82" s="452"/>
      <c r="DR82" s="452"/>
      <c r="DS82" s="452"/>
      <c r="DT82" s="452"/>
      <c r="DU82" s="368"/>
      <c r="DV82" s="369"/>
      <c r="DW82" s="369"/>
      <c r="DX82" s="370"/>
    </row>
    <row r="83" spans="1:128" s="98" customFormat="1" ht="90" customHeight="1" x14ac:dyDescent="0.85">
      <c r="A83" s="169" t="s">
        <v>303</v>
      </c>
      <c r="B83" s="508" t="s">
        <v>302</v>
      </c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  <c r="AD83" s="509"/>
      <c r="AE83" s="510"/>
      <c r="AF83" s="448">
        <v>4</v>
      </c>
      <c r="AG83" s="449"/>
      <c r="AH83" s="450"/>
      <c r="AI83" s="448"/>
      <c r="AJ83" s="449"/>
      <c r="AK83" s="448">
        <v>90</v>
      </c>
      <c r="AL83" s="516"/>
      <c r="AM83" s="517"/>
      <c r="AN83" s="448">
        <v>68</v>
      </c>
      <c r="AO83" s="449"/>
      <c r="AP83" s="450"/>
      <c r="AQ83" s="448">
        <v>34</v>
      </c>
      <c r="AR83" s="449"/>
      <c r="AS83" s="450"/>
      <c r="AT83" s="448"/>
      <c r="AU83" s="449"/>
      <c r="AV83" s="450"/>
      <c r="AW83" s="448">
        <v>34</v>
      </c>
      <c r="AX83" s="449"/>
      <c r="AY83" s="450"/>
      <c r="AZ83" s="448"/>
      <c r="BA83" s="449"/>
      <c r="BB83" s="450"/>
      <c r="BC83" s="448"/>
      <c r="BD83" s="449"/>
      <c r="BE83" s="450"/>
      <c r="BF83" s="448"/>
      <c r="BG83" s="449"/>
      <c r="BH83" s="450"/>
      <c r="BI83" s="448"/>
      <c r="BJ83" s="450"/>
      <c r="BK83" s="448"/>
      <c r="BL83" s="449"/>
      <c r="BM83" s="450"/>
      <c r="BN83" s="448"/>
      <c r="BO83" s="449"/>
      <c r="BP83" s="450"/>
      <c r="BQ83" s="448"/>
      <c r="BR83" s="450"/>
      <c r="BS83" s="448"/>
      <c r="BT83" s="449"/>
      <c r="BU83" s="450"/>
      <c r="BV83" s="448"/>
      <c r="BW83" s="449"/>
      <c r="BX83" s="450"/>
      <c r="BY83" s="448"/>
      <c r="BZ83" s="450"/>
      <c r="CA83" s="448">
        <v>90</v>
      </c>
      <c r="CB83" s="449"/>
      <c r="CC83" s="450"/>
      <c r="CD83" s="448">
        <v>68</v>
      </c>
      <c r="CE83" s="449"/>
      <c r="CF83" s="450"/>
      <c r="CG83" s="471">
        <v>3</v>
      </c>
      <c r="CH83" s="476"/>
      <c r="CI83" s="471"/>
      <c r="CJ83" s="472"/>
      <c r="CK83" s="476"/>
      <c r="CL83" s="471"/>
      <c r="CM83" s="472"/>
      <c r="CN83" s="476"/>
      <c r="CO83" s="471"/>
      <c r="CP83" s="476"/>
      <c r="CQ83" s="471"/>
      <c r="CR83" s="472"/>
      <c r="CS83" s="476"/>
      <c r="CT83" s="471"/>
      <c r="CU83" s="472"/>
      <c r="CV83" s="476"/>
      <c r="CW83" s="471"/>
      <c r="CX83" s="476"/>
      <c r="CY83" s="471"/>
      <c r="CZ83" s="472"/>
      <c r="DA83" s="476"/>
      <c r="DB83" s="471"/>
      <c r="DC83" s="472"/>
      <c r="DD83" s="476"/>
      <c r="DE83" s="471"/>
      <c r="DF83" s="476"/>
      <c r="DG83" s="452"/>
      <c r="DH83" s="452"/>
      <c r="DI83" s="453"/>
      <c r="DJ83" s="451"/>
      <c r="DK83" s="452"/>
      <c r="DL83" s="453"/>
      <c r="DM83" s="451"/>
      <c r="DN83" s="453"/>
      <c r="DO83" s="452">
        <v>3</v>
      </c>
      <c r="DP83" s="452"/>
      <c r="DQ83" s="452"/>
      <c r="DR83" s="452"/>
      <c r="DS83" s="452"/>
      <c r="DT83" s="452"/>
      <c r="DU83" s="378" t="s">
        <v>347</v>
      </c>
      <c r="DV83" s="379"/>
      <c r="DW83" s="379"/>
      <c r="DX83" s="525"/>
    </row>
    <row r="84" spans="1:128" s="98" customFormat="1" ht="68.25" customHeight="1" x14ac:dyDescent="0.85">
      <c r="A84" s="169" t="s">
        <v>321</v>
      </c>
      <c r="B84" s="508" t="s">
        <v>322</v>
      </c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  <c r="AD84" s="509"/>
      <c r="AE84" s="510"/>
      <c r="AF84" s="448"/>
      <c r="AG84" s="449"/>
      <c r="AH84" s="450"/>
      <c r="AI84" s="448">
        <v>2</v>
      </c>
      <c r="AJ84" s="449"/>
      <c r="AK84" s="448">
        <v>90</v>
      </c>
      <c r="AL84" s="516"/>
      <c r="AM84" s="517"/>
      <c r="AN84" s="448">
        <v>68</v>
      </c>
      <c r="AO84" s="449"/>
      <c r="AP84" s="450"/>
      <c r="AQ84" s="448">
        <v>34</v>
      </c>
      <c r="AR84" s="449"/>
      <c r="AS84" s="450"/>
      <c r="AT84" s="448"/>
      <c r="AU84" s="449"/>
      <c r="AV84" s="450"/>
      <c r="AW84" s="448">
        <v>34</v>
      </c>
      <c r="AX84" s="449"/>
      <c r="AY84" s="450"/>
      <c r="AZ84" s="448"/>
      <c r="BA84" s="449"/>
      <c r="BB84" s="450"/>
      <c r="BC84" s="448"/>
      <c r="BD84" s="449"/>
      <c r="BE84" s="450"/>
      <c r="BF84" s="448"/>
      <c r="BG84" s="449"/>
      <c r="BH84" s="450"/>
      <c r="BI84" s="448"/>
      <c r="BJ84" s="450"/>
      <c r="BK84" s="448">
        <v>90</v>
      </c>
      <c r="BL84" s="449"/>
      <c r="BM84" s="450"/>
      <c r="BN84" s="448">
        <v>68</v>
      </c>
      <c r="BO84" s="449"/>
      <c r="BP84" s="450"/>
      <c r="BQ84" s="448">
        <v>3</v>
      </c>
      <c r="BR84" s="450"/>
      <c r="BS84" s="448"/>
      <c r="BT84" s="449"/>
      <c r="BU84" s="450"/>
      <c r="BV84" s="448"/>
      <c r="BW84" s="449"/>
      <c r="BX84" s="450"/>
      <c r="BY84" s="448"/>
      <c r="BZ84" s="450"/>
      <c r="CA84" s="448"/>
      <c r="CB84" s="449"/>
      <c r="CC84" s="450"/>
      <c r="CD84" s="448"/>
      <c r="CE84" s="449"/>
      <c r="CF84" s="450"/>
      <c r="CG84" s="471"/>
      <c r="CH84" s="476"/>
      <c r="CI84" s="471"/>
      <c r="CJ84" s="472"/>
      <c r="CK84" s="476"/>
      <c r="CL84" s="471"/>
      <c r="CM84" s="472"/>
      <c r="CN84" s="476"/>
      <c r="CO84" s="471"/>
      <c r="CP84" s="476"/>
      <c r="CQ84" s="471"/>
      <c r="CR84" s="472"/>
      <c r="CS84" s="476"/>
      <c r="CT84" s="471"/>
      <c r="CU84" s="472"/>
      <c r="CV84" s="476"/>
      <c r="CW84" s="471"/>
      <c r="CX84" s="476"/>
      <c r="CY84" s="471"/>
      <c r="CZ84" s="472"/>
      <c r="DA84" s="476"/>
      <c r="DB84" s="471"/>
      <c r="DC84" s="472"/>
      <c r="DD84" s="476"/>
      <c r="DE84" s="471"/>
      <c r="DF84" s="476"/>
      <c r="DG84" s="452"/>
      <c r="DH84" s="452"/>
      <c r="DI84" s="453"/>
      <c r="DJ84" s="451"/>
      <c r="DK84" s="452"/>
      <c r="DL84" s="453"/>
      <c r="DM84" s="451"/>
      <c r="DN84" s="453"/>
      <c r="DO84" s="452">
        <v>3</v>
      </c>
      <c r="DP84" s="452"/>
      <c r="DQ84" s="452"/>
      <c r="DR84" s="452"/>
      <c r="DS84" s="452"/>
      <c r="DT84" s="452"/>
      <c r="DU84" s="378" t="s">
        <v>451</v>
      </c>
      <c r="DV84" s="379"/>
      <c r="DW84" s="379"/>
      <c r="DX84" s="525"/>
    </row>
    <row r="85" spans="1:128" s="219" customFormat="1" ht="68.25" customHeight="1" x14ac:dyDescent="0.85">
      <c r="A85" s="169" t="s">
        <v>380</v>
      </c>
      <c r="B85" s="541" t="s">
        <v>320</v>
      </c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3"/>
      <c r="AF85" s="448"/>
      <c r="AG85" s="449"/>
      <c r="AH85" s="450"/>
      <c r="AI85" s="448">
        <v>3</v>
      </c>
      <c r="AJ85" s="449"/>
      <c r="AK85" s="448">
        <v>90</v>
      </c>
      <c r="AL85" s="516"/>
      <c r="AM85" s="517"/>
      <c r="AN85" s="448">
        <v>50</v>
      </c>
      <c r="AO85" s="449"/>
      <c r="AP85" s="450"/>
      <c r="AQ85" s="448">
        <v>18</v>
      </c>
      <c r="AR85" s="449"/>
      <c r="AS85" s="450"/>
      <c r="AT85" s="448">
        <v>16</v>
      </c>
      <c r="AU85" s="449"/>
      <c r="AV85" s="450"/>
      <c r="AW85" s="448">
        <v>16</v>
      </c>
      <c r="AX85" s="449"/>
      <c r="AY85" s="450"/>
      <c r="AZ85" s="448"/>
      <c r="BA85" s="449"/>
      <c r="BB85" s="450"/>
      <c r="BC85" s="448"/>
      <c r="BD85" s="449"/>
      <c r="BE85" s="450"/>
      <c r="BF85" s="448"/>
      <c r="BG85" s="449"/>
      <c r="BH85" s="450"/>
      <c r="BI85" s="448"/>
      <c r="BJ85" s="450"/>
      <c r="BK85" s="448"/>
      <c r="BL85" s="449"/>
      <c r="BM85" s="450"/>
      <c r="BN85" s="448"/>
      <c r="BO85" s="449"/>
      <c r="BP85" s="450"/>
      <c r="BQ85" s="448"/>
      <c r="BR85" s="450"/>
      <c r="BS85" s="448">
        <v>90</v>
      </c>
      <c r="BT85" s="449"/>
      <c r="BU85" s="450"/>
      <c r="BV85" s="448">
        <v>50</v>
      </c>
      <c r="BW85" s="449"/>
      <c r="BX85" s="450"/>
      <c r="BY85" s="448">
        <v>3</v>
      </c>
      <c r="BZ85" s="450"/>
      <c r="CA85" s="448"/>
      <c r="CB85" s="449"/>
      <c r="CC85" s="450"/>
      <c r="CD85" s="448"/>
      <c r="CE85" s="449"/>
      <c r="CF85" s="450"/>
      <c r="CG85" s="471"/>
      <c r="CH85" s="476"/>
      <c r="CI85" s="471"/>
      <c r="CJ85" s="472"/>
      <c r="CK85" s="476"/>
      <c r="CL85" s="471"/>
      <c r="CM85" s="472"/>
      <c r="CN85" s="476"/>
      <c r="CO85" s="471"/>
      <c r="CP85" s="476"/>
      <c r="CQ85" s="471"/>
      <c r="CR85" s="472"/>
      <c r="CS85" s="476"/>
      <c r="CT85" s="471"/>
      <c r="CU85" s="472"/>
      <c r="CV85" s="476"/>
      <c r="CW85" s="471"/>
      <c r="CX85" s="476"/>
      <c r="CY85" s="471"/>
      <c r="CZ85" s="472"/>
      <c r="DA85" s="476"/>
      <c r="DB85" s="471"/>
      <c r="DC85" s="472"/>
      <c r="DD85" s="476"/>
      <c r="DE85" s="471"/>
      <c r="DF85" s="476"/>
      <c r="DG85" s="452"/>
      <c r="DH85" s="452"/>
      <c r="DI85" s="453"/>
      <c r="DJ85" s="451"/>
      <c r="DK85" s="452"/>
      <c r="DL85" s="453"/>
      <c r="DM85" s="451"/>
      <c r="DN85" s="453"/>
      <c r="DO85" s="452">
        <v>3</v>
      </c>
      <c r="DP85" s="452"/>
      <c r="DQ85" s="452"/>
      <c r="DR85" s="452"/>
      <c r="DS85" s="452"/>
      <c r="DT85" s="452"/>
      <c r="DU85" s="378" t="s">
        <v>452</v>
      </c>
      <c r="DV85" s="379"/>
      <c r="DW85" s="379"/>
      <c r="DX85" s="525"/>
    </row>
    <row r="86" spans="1:128" s="98" customFormat="1" ht="68.25" customHeight="1" x14ac:dyDescent="0.85">
      <c r="A86" s="228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181"/>
      <c r="AG86" s="181"/>
      <c r="AH86" s="181"/>
      <c r="AI86" s="181"/>
      <c r="AJ86" s="181"/>
      <c r="AK86" s="181"/>
      <c r="AL86" s="230"/>
      <c r="AM86" s="230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209"/>
      <c r="DV86" s="209"/>
      <c r="DW86" s="209"/>
      <c r="DX86" s="209"/>
    </row>
    <row r="87" spans="1:128" s="41" customFormat="1" ht="45.75" customHeight="1" x14ac:dyDescent="0.8">
      <c r="A87" s="335" t="s">
        <v>393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7"/>
      <c r="AW87" s="337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9"/>
      <c r="DO87" s="339"/>
      <c r="DP87" s="339"/>
      <c r="DQ87" s="339"/>
      <c r="DR87" s="339"/>
      <c r="DS87" s="339"/>
      <c r="DT87" s="339"/>
      <c r="DU87" s="339"/>
      <c r="DV87" s="339"/>
      <c r="DW87" s="339"/>
      <c r="DX87" s="339"/>
    </row>
    <row r="88" spans="1:128" s="100" customFormat="1" ht="93" customHeight="1" x14ac:dyDescent="0.25">
      <c r="A88" s="697" t="s">
        <v>135</v>
      </c>
      <c r="B88" s="1030" t="s">
        <v>154</v>
      </c>
      <c r="C88" s="1031"/>
      <c r="D88" s="1031"/>
      <c r="E88" s="1031"/>
      <c r="F88" s="1031"/>
      <c r="G88" s="1031"/>
      <c r="H88" s="1031"/>
      <c r="I88" s="1031"/>
      <c r="J88" s="1031"/>
      <c r="K88" s="1031"/>
      <c r="L88" s="1031"/>
      <c r="M88" s="1031"/>
      <c r="N88" s="1031"/>
      <c r="O88" s="1031"/>
      <c r="P88" s="1031"/>
      <c r="Q88" s="1031"/>
      <c r="R88" s="1031"/>
      <c r="S88" s="1031"/>
      <c r="T88" s="1031"/>
      <c r="U88" s="1031"/>
      <c r="V88" s="1031"/>
      <c r="W88" s="1031"/>
      <c r="X88" s="1031"/>
      <c r="Y88" s="1031"/>
      <c r="Z88" s="1031"/>
      <c r="AA88" s="1031"/>
      <c r="AB88" s="1031"/>
      <c r="AC88" s="1031"/>
      <c r="AD88" s="1031"/>
      <c r="AE88" s="1032"/>
      <c r="AF88" s="1027" t="s">
        <v>67</v>
      </c>
      <c r="AG88" s="1028"/>
      <c r="AH88" s="1029"/>
      <c r="AI88" s="1027" t="s">
        <v>68</v>
      </c>
      <c r="AJ88" s="1028"/>
      <c r="AK88" s="1033" t="s">
        <v>69</v>
      </c>
      <c r="AL88" s="1034"/>
      <c r="AM88" s="1034"/>
      <c r="AN88" s="1034"/>
      <c r="AO88" s="1034"/>
      <c r="AP88" s="1034"/>
      <c r="AQ88" s="1034"/>
      <c r="AR88" s="1034"/>
      <c r="AS88" s="1034"/>
      <c r="AT88" s="1034"/>
      <c r="AU88" s="1034"/>
      <c r="AV88" s="1034"/>
      <c r="AW88" s="1034"/>
      <c r="AX88" s="1034"/>
      <c r="AY88" s="1034"/>
      <c r="AZ88" s="1034"/>
      <c r="BA88" s="1034"/>
      <c r="BB88" s="1035"/>
      <c r="BC88" s="1037" t="s">
        <v>70</v>
      </c>
      <c r="BD88" s="1038"/>
      <c r="BE88" s="1038"/>
      <c r="BF88" s="1038"/>
      <c r="BG88" s="1038"/>
      <c r="BH88" s="1038"/>
      <c r="BI88" s="1038"/>
      <c r="BJ88" s="1038"/>
      <c r="BK88" s="1038"/>
      <c r="BL88" s="1038"/>
      <c r="BM88" s="1038"/>
      <c r="BN88" s="1038"/>
      <c r="BO88" s="1038"/>
      <c r="BP88" s="1038"/>
      <c r="BQ88" s="1038"/>
      <c r="BR88" s="1038"/>
      <c r="BS88" s="1038"/>
      <c r="BT88" s="1038"/>
      <c r="BU88" s="1038"/>
      <c r="BV88" s="1038"/>
      <c r="BW88" s="1038"/>
      <c r="BX88" s="1038"/>
      <c r="BY88" s="1038"/>
      <c r="BZ88" s="1038"/>
      <c r="CA88" s="1038"/>
      <c r="CB88" s="1038"/>
      <c r="CC88" s="1038"/>
      <c r="CD88" s="1038"/>
      <c r="CE88" s="1038"/>
      <c r="CF88" s="1038"/>
      <c r="CG88" s="1038"/>
      <c r="CH88" s="1038"/>
      <c r="CI88" s="1038"/>
      <c r="CJ88" s="1038"/>
      <c r="CK88" s="1038"/>
      <c r="CL88" s="1038"/>
      <c r="CM88" s="1038"/>
      <c r="CN88" s="1038"/>
      <c r="CO88" s="1038"/>
      <c r="CP88" s="1038"/>
      <c r="CQ88" s="1038"/>
      <c r="CR88" s="1038"/>
      <c r="CS88" s="1038"/>
      <c r="CT88" s="1038"/>
      <c r="CU88" s="1038"/>
      <c r="CV88" s="1038"/>
      <c r="CW88" s="1038"/>
      <c r="CX88" s="1038"/>
      <c r="CY88" s="1038"/>
      <c r="CZ88" s="1038"/>
      <c r="DA88" s="1038"/>
      <c r="DB88" s="1038"/>
      <c r="DC88" s="1038"/>
      <c r="DD88" s="1038"/>
      <c r="DE88" s="1038"/>
      <c r="DF88" s="1038"/>
      <c r="DG88" s="1038"/>
      <c r="DH88" s="1038"/>
      <c r="DI88" s="1038"/>
      <c r="DJ88" s="1038"/>
      <c r="DK88" s="1038"/>
      <c r="DL88" s="1038"/>
      <c r="DM88" s="1038"/>
      <c r="DN88" s="1039"/>
      <c r="DO88" s="605" t="s">
        <v>71</v>
      </c>
      <c r="DP88" s="606"/>
      <c r="DQ88" s="606"/>
      <c r="DR88" s="606"/>
      <c r="DS88" s="606"/>
      <c r="DT88" s="606"/>
      <c r="DU88" s="605" t="s">
        <v>72</v>
      </c>
      <c r="DV88" s="606"/>
      <c r="DW88" s="606"/>
      <c r="DX88" s="607"/>
    </row>
    <row r="89" spans="1:128" s="100" customFormat="1" ht="51.75" customHeight="1" x14ac:dyDescent="0.25">
      <c r="A89" s="697"/>
      <c r="B89" s="1030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2"/>
      <c r="AF89" s="1027"/>
      <c r="AG89" s="1028"/>
      <c r="AH89" s="1029"/>
      <c r="AI89" s="1027"/>
      <c r="AJ89" s="1028"/>
      <c r="AK89" s="1024" t="s">
        <v>25</v>
      </c>
      <c r="AL89" s="1025"/>
      <c r="AM89" s="1026"/>
      <c r="AN89" s="1024" t="s">
        <v>73</v>
      </c>
      <c r="AO89" s="1025"/>
      <c r="AP89" s="1026"/>
      <c r="AQ89" s="665" t="s">
        <v>74</v>
      </c>
      <c r="AR89" s="666"/>
      <c r="AS89" s="666"/>
      <c r="AT89" s="666"/>
      <c r="AU89" s="666"/>
      <c r="AV89" s="666"/>
      <c r="AW89" s="666"/>
      <c r="AX89" s="666"/>
      <c r="AY89" s="666"/>
      <c r="AZ89" s="666"/>
      <c r="BA89" s="666"/>
      <c r="BB89" s="667"/>
      <c r="BC89" s="545" t="s">
        <v>137</v>
      </c>
      <c r="BD89" s="545"/>
      <c r="BE89" s="545"/>
      <c r="BF89" s="545"/>
      <c r="BG89" s="545"/>
      <c r="BH89" s="545"/>
      <c r="BI89" s="545"/>
      <c r="BJ89" s="545"/>
      <c r="BK89" s="545"/>
      <c r="BL89" s="545"/>
      <c r="BM89" s="545"/>
      <c r="BN89" s="545"/>
      <c r="BO89" s="545"/>
      <c r="BP89" s="545"/>
      <c r="BQ89" s="545"/>
      <c r="BR89" s="545"/>
      <c r="BS89" s="545" t="s">
        <v>138</v>
      </c>
      <c r="BT89" s="545"/>
      <c r="BU89" s="545"/>
      <c r="BV89" s="545"/>
      <c r="BW89" s="545"/>
      <c r="BX89" s="545"/>
      <c r="BY89" s="545"/>
      <c r="BZ89" s="545"/>
      <c r="CA89" s="545"/>
      <c r="CB89" s="545"/>
      <c r="CC89" s="545"/>
      <c r="CD89" s="545"/>
      <c r="CE89" s="545"/>
      <c r="CF89" s="545"/>
      <c r="CG89" s="545"/>
      <c r="CH89" s="545"/>
      <c r="CI89" s="545" t="s">
        <v>139</v>
      </c>
      <c r="CJ89" s="545"/>
      <c r="CK89" s="545"/>
      <c r="CL89" s="545"/>
      <c r="CM89" s="545"/>
      <c r="CN89" s="545"/>
      <c r="CO89" s="545"/>
      <c r="CP89" s="545"/>
      <c r="CQ89" s="545"/>
      <c r="CR89" s="545"/>
      <c r="CS89" s="545"/>
      <c r="CT89" s="545"/>
      <c r="CU89" s="545"/>
      <c r="CV89" s="545"/>
      <c r="CW89" s="545"/>
      <c r="CX89" s="545"/>
      <c r="CY89" s="665" t="s">
        <v>183</v>
      </c>
      <c r="CZ89" s="666"/>
      <c r="DA89" s="666"/>
      <c r="DB89" s="666"/>
      <c r="DC89" s="666"/>
      <c r="DD89" s="666"/>
      <c r="DE89" s="666"/>
      <c r="DF89" s="666"/>
      <c r="DG89" s="666"/>
      <c r="DH89" s="666"/>
      <c r="DI89" s="666"/>
      <c r="DJ89" s="666"/>
      <c r="DK89" s="666"/>
      <c r="DL89" s="666"/>
      <c r="DM89" s="666"/>
      <c r="DN89" s="667"/>
      <c r="DO89" s="605"/>
      <c r="DP89" s="606"/>
      <c r="DQ89" s="606"/>
      <c r="DR89" s="606"/>
      <c r="DS89" s="606"/>
      <c r="DT89" s="606"/>
      <c r="DU89" s="605"/>
      <c r="DV89" s="606"/>
      <c r="DW89" s="606"/>
      <c r="DX89" s="607"/>
    </row>
    <row r="90" spans="1:128" s="100" customFormat="1" ht="95.25" customHeight="1" x14ac:dyDescent="0.25">
      <c r="A90" s="697"/>
      <c r="B90" s="1030"/>
      <c r="C90" s="1031"/>
      <c r="D90" s="1031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  <c r="Z90" s="1031"/>
      <c r="AA90" s="1031"/>
      <c r="AB90" s="1031"/>
      <c r="AC90" s="1031"/>
      <c r="AD90" s="1031"/>
      <c r="AE90" s="1032"/>
      <c r="AF90" s="1027"/>
      <c r="AG90" s="1028"/>
      <c r="AH90" s="1029"/>
      <c r="AI90" s="1027"/>
      <c r="AJ90" s="1028"/>
      <c r="AK90" s="1027"/>
      <c r="AL90" s="1028"/>
      <c r="AM90" s="1029"/>
      <c r="AN90" s="1027"/>
      <c r="AO90" s="1028"/>
      <c r="AP90" s="1029"/>
      <c r="AQ90" s="1036" t="s">
        <v>75</v>
      </c>
      <c r="AR90" s="1036"/>
      <c r="AS90" s="1036"/>
      <c r="AT90" s="1036" t="s">
        <v>76</v>
      </c>
      <c r="AU90" s="1036"/>
      <c r="AV90" s="1036"/>
      <c r="AW90" s="1036" t="s">
        <v>77</v>
      </c>
      <c r="AX90" s="1036"/>
      <c r="AY90" s="1036"/>
      <c r="AZ90" s="1036" t="s">
        <v>78</v>
      </c>
      <c r="BA90" s="1036"/>
      <c r="BB90" s="1036"/>
      <c r="BC90" s="665" t="s">
        <v>218</v>
      </c>
      <c r="BD90" s="611"/>
      <c r="BE90" s="611"/>
      <c r="BF90" s="611"/>
      <c r="BG90" s="611"/>
      <c r="BH90" s="611"/>
      <c r="BI90" s="611"/>
      <c r="BJ90" s="612"/>
      <c r="BK90" s="545" t="s">
        <v>219</v>
      </c>
      <c r="BL90" s="545"/>
      <c r="BM90" s="545"/>
      <c r="BN90" s="545"/>
      <c r="BO90" s="545"/>
      <c r="BP90" s="545"/>
      <c r="BQ90" s="545"/>
      <c r="BR90" s="545"/>
      <c r="BS90" s="545" t="s">
        <v>220</v>
      </c>
      <c r="BT90" s="545"/>
      <c r="BU90" s="545"/>
      <c r="BV90" s="545"/>
      <c r="BW90" s="545"/>
      <c r="BX90" s="545"/>
      <c r="BY90" s="545"/>
      <c r="BZ90" s="545"/>
      <c r="CA90" s="545" t="s">
        <v>221</v>
      </c>
      <c r="CB90" s="545"/>
      <c r="CC90" s="545"/>
      <c r="CD90" s="545"/>
      <c r="CE90" s="545"/>
      <c r="CF90" s="545"/>
      <c r="CG90" s="545"/>
      <c r="CH90" s="545"/>
      <c r="CI90" s="545" t="s">
        <v>222</v>
      </c>
      <c r="CJ90" s="545"/>
      <c r="CK90" s="545"/>
      <c r="CL90" s="545"/>
      <c r="CM90" s="545"/>
      <c r="CN90" s="545"/>
      <c r="CO90" s="545"/>
      <c r="CP90" s="545"/>
      <c r="CQ90" s="545" t="s">
        <v>223</v>
      </c>
      <c r="CR90" s="545"/>
      <c r="CS90" s="545"/>
      <c r="CT90" s="545"/>
      <c r="CU90" s="545"/>
      <c r="CV90" s="545"/>
      <c r="CW90" s="545"/>
      <c r="CX90" s="545"/>
      <c r="CY90" s="545" t="s">
        <v>224</v>
      </c>
      <c r="CZ90" s="545"/>
      <c r="DA90" s="545"/>
      <c r="DB90" s="545"/>
      <c r="DC90" s="545"/>
      <c r="DD90" s="545"/>
      <c r="DE90" s="545"/>
      <c r="DF90" s="545"/>
      <c r="DG90" s="665" t="s">
        <v>225</v>
      </c>
      <c r="DH90" s="666"/>
      <c r="DI90" s="666"/>
      <c r="DJ90" s="666"/>
      <c r="DK90" s="666"/>
      <c r="DL90" s="666"/>
      <c r="DM90" s="666"/>
      <c r="DN90" s="667"/>
      <c r="DO90" s="605"/>
      <c r="DP90" s="606"/>
      <c r="DQ90" s="606"/>
      <c r="DR90" s="606"/>
      <c r="DS90" s="606"/>
      <c r="DT90" s="606"/>
      <c r="DU90" s="605"/>
      <c r="DV90" s="606"/>
      <c r="DW90" s="606"/>
      <c r="DX90" s="607"/>
    </row>
    <row r="91" spans="1:128" s="100" customFormat="1" ht="242.25" customHeight="1" x14ac:dyDescent="0.25">
      <c r="A91" s="697"/>
      <c r="B91" s="1030"/>
      <c r="C91" s="1031"/>
      <c r="D91" s="1031"/>
      <c r="E91" s="1031"/>
      <c r="F91" s="1031"/>
      <c r="G91" s="1031"/>
      <c r="H91" s="1031"/>
      <c r="I91" s="1031"/>
      <c r="J91" s="1031"/>
      <c r="K91" s="1031"/>
      <c r="L91" s="1031"/>
      <c r="M91" s="1031"/>
      <c r="N91" s="1031"/>
      <c r="O91" s="1031"/>
      <c r="P91" s="1031"/>
      <c r="Q91" s="1031"/>
      <c r="R91" s="1031"/>
      <c r="S91" s="1031"/>
      <c r="T91" s="1031"/>
      <c r="U91" s="1031"/>
      <c r="V91" s="1031"/>
      <c r="W91" s="1031"/>
      <c r="X91" s="1031"/>
      <c r="Y91" s="1031"/>
      <c r="Z91" s="1031"/>
      <c r="AA91" s="1031"/>
      <c r="AB91" s="1031"/>
      <c r="AC91" s="1031"/>
      <c r="AD91" s="1031"/>
      <c r="AE91" s="1032"/>
      <c r="AF91" s="1027"/>
      <c r="AG91" s="1028"/>
      <c r="AH91" s="1029"/>
      <c r="AI91" s="1027"/>
      <c r="AJ91" s="1028"/>
      <c r="AK91" s="1027"/>
      <c r="AL91" s="1028"/>
      <c r="AM91" s="1029"/>
      <c r="AN91" s="1027"/>
      <c r="AO91" s="1028"/>
      <c r="AP91" s="1029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 t="s">
        <v>79</v>
      </c>
      <c r="BD91" s="536"/>
      <c r="BE91" s="536"/>
      <c r="BF91" s="536" t="s">
        <v>80</v>
      </c>
      <c r="BG91" s="536"/>
      <c r="BH91" s="536"/>
      <c r="BI91" s="536" t="s">
        <v>81</v>
      </c>
      <c r="BJ91" s="536"/>
      <c r="BK91" s="536" t="s">
        <v>79</v>
      </c>
      <c r="BL91" s="536"/>
      <c r="BM91" s="536"/>
      <c r="BN91" s="536" t="s">
        <v>80</v>
      </c>
      <c r="BO91" s="536"/>
      <c r="BP91" s="536"/>
      <c r="BQ91" s="536" t="s">
        <v>81</v>
      </c>
      <c r="BR91" s="536"/>
      <c r="BS91" s="536" t="s">
        <v>79</v>
      </c>
      <c r="BT91" s="536"/>
      <c r="BU91" s="536"/>
      <c r="BV91" s="536" t="s">
        <v>80</v>
      </c>
      <c r="BW91" s="536"/>
      <c r="BX91" s="536"/>
      <c r="BY91" s="536" t="s">
        <v>81</v>
      </c>
      <c r="BZ91" s="536"/>
      <c r="CA91" s="536" t="s">
        <v>79</v>
      </c>
      <c r="CB91" s="536"/>
      <c r="CC91" s="536"/>
      <c r="CD91" s="536" t="s">
        <v>80</v>
      </c>
      <c r="CE91" s="536"/>
      <c r="CF91" s="536"/>
      <c r="CG91" s="536" t="s">
        <v>81</v>
      </c>
      <c r="CH91" s="536"/>
      <c r="CI91" s="536" t="s">
        <v>79</v>
      </c>
      <c r="CJ91" s="536"/>
      <c r="CK91" s="536"/>
      <c r="CL91" s="536" t="s">
        <v>80</v>
      </c>
      <c r="CM91" s="536"/>
      <c r="CN91" s="536"/>
      <c r="CO91" s="536" t="s">
        <v>81</v>
      </c>
      <c r="CP91" s="536"/>
      <c r="CQ91" s="536" t="s">
        <v>79</v>
      </c>
      <c r="CR91" s="536"/>
      <c r="CS91" s="536"/>
      <c r="CT91" s="536" t="s">
        <v>80</v>
      </c>
      <c r="CU91" s="536"/>
      <c r="CV91" s="536"/>
      <c r="CW91" s="536" t="s">
        <v>81</v>
      </c>
      <c r="CX91" s="536"/>
      <c r="CY91" s="536" t="s">
        <v>79</v>
      </c>
      <c r="CZ91" s="536"/>
      <c r="DA91" s="536"/>
      <c r="DB91" s="536" t="s">
        <v>80</v>
      </c>
      <c r="DC91" s="536"/>
      <c r="DD91" s="536"/>
      <c r="DE91" s="536" t="s">
        <v>81</v>
      </c>
      <c r="DF91" s="536"/>
      <c r="DG91" s="536" t="s">
        <v>79</v>
      </c>
      <c r="DH91" s="536"/>
      <c r="DI91" s="536"/>
      <c r="DJ91" s="536" t="s">
        <v>80</v>
      </c>
      <c r="DK91" s="536"/>
      <c r="DL91" s="536"/>
      <c r="DM91" s="1024" t="s">
        <v>81</v>
      </c>
      <c r="DN91" s="1026"/>
      <c r="DO91" s="605"/>
      <c r="DP91" s="606"/>
      <c r="DQ91" s="606"/>
      <c r="DR91" s="606"/>
      <c r="DS91" s="606"/>
      <c r="DT91" s="606"/>
      <c r="DU91" s="608"/>
      <c r="DV91" s="609"/>
      <c r="DW91" s="609"/>
      <c r="DX91" s="610"/>
    </row>
    <row r="92" spans="1:128" s="258" customFormat="1" ht="103.5" customHeight="1" x14ac:dyDescent="0.25">
      <c r="A92" s="323" t="s">
        <v>245</v>
      </c>
      <c r="B92" s="579" t="s">
        <v>304</v>
      </c>
      <c r="C92" s="580"/>
      <c r="D92" s="580"/>
      <c r="E92" s="580"/>
      <c r="F92" s="580"/>
      <c r="G92" s="580"/>
      <c r="H92" s="580"/>
      <c r="I92" s="580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0"/>
      <c r="V92" s="580"/>
      <c r="W92" s="580"/>
      <c r="X92" s="580"/>
      <c r="Y92" s="580"/>
      <c r="Z92" s="580"/>
      <c r="AA92" s="580"/>
      <c r="AB92" s="580"/>
      <c r="AC92" s="580"/>
      <c r="AD92" s="580"/>
      <c r="AE92" s="581"/>
      <c r="AF92" s="530"/>
      <c r="AG92" s="531"/>
      <c r="AH92" s="578"/>
      <c r="AI92" s="578"/>
      <c r="AJ92" s="535"/>
      <c r="AK92" s="484">
        <f>SUM(AK93:AM101)</f>
        <v>898</v>
      </c>
      <c r="AL92" s="485"/>
      <c r="AM92" s="529"/>
      <c r="AN92" s="484">
        <f>SUM(AN93:AP101)</f>
        <v>394</v>
      </c>
      <c r="AO92" s="485"/>
      <c r="AP92" s="529"/>
      <c r="AQ92" s="484">
        <f>SUM(AQ93:AS101)</f>
        <v>224</v>
      </c>
      <c r="AR92" s="485"/>
      <c r="AS92" s="529"/>
      <c r="AT92" s="484"/>
      <c r="AU92" s="485"/>
      <c r="AV92" s="529"/>
      <c r="AW92" s="484">
        <f>SUM(AW93:AY101)</f>
        <v>170</v>
      </c>
      <c r="AX92" s="485"/>
      <c r="AY92" s="529"/>
      <c r="AZ92" s="530"/>
      <c r="BA92" s="531"/>
      <c r="BB92" s="532"/>
      <c r="BC92" s="484"/>
      <c r="BD92" s="485"/>
      <c r="BE92" s="529"/>
      <c r="BF92" s="530"/>
      <c r="BG92" s="531"/>
      <c r="BH92" s="532"/>
      <c r="BI92" s="484"/>
      <c r="BJ92" s="529"/>
      <c r="BK92" s="533"/>
      <c r="BL92" s="533"/>
      <c r="BM92" s="533"/>
      <c r="BN92" s="534"/>
      <c r="BO92" s="534"/>
      <c r="BP92" s="534"/>
      <c r="BQ92" s="484"/>
      <c r="BR92" s="486"/>
      <c r="BS92" s="535"/>
      <c r="BT92" s="531"/>
      <c r="BU92" s="532"/>
      <c r="BV92" s="484"/>
      <c r="BW92" s="485"/>
      <c r="BX92" s="486"/>
      <c r="BY92" s="578"/>
      <c r="BZ92" s="535"/>
      <c r="CA92" s="484">
        <f>SUM(CA93:CA101)</f>
        <v>98</v>
      </c>
      <c r="CB92" s="485"/>
      <c r="CC92" s="529"/>
      <c r="CD92" s="484">
        <f>SUM(CD93:CD101)</f>
        <v>68</v>
      </c>
      <c r="CE92" s="485"/>
      <c r="CF92" s="529"/>
      <c r="CG92" s="533">
        <f>SUM(CG93:CG101)</f>
        <v>3</v>
      </c>
      <c r="CH92" s="534"/>
      <c r="CI92" s="484">
        <f>SUM(CI93:CK101)</f>
        <v>270</v>
      </c>
      <c r="CJ92" s="485"/>
      <c r="CK92" s="529"/>
      <c r="CL92" s="484">
        <f>SUM(CL93:CN100)</f>
        <v>86</v>
      </c>
      <c r="CM92" s="485"/>
      <c r="CN92" s="529"/>
      <c r="CO92" s="573">
        <v>8</v>
      </c>
      <c r="CP92" s="574"/>
      <c r="CQ92" s="484">
        <f>SUM(CQ93:CS100)</f>
        <v>490</v>
      </c>
      <c r="CR92" s="485"/>
      <c r="CS92" s="529"/>
      <c r="CT92" s="484">
        <f>SUM(CT93:CV100)</f>
        <v>240</v>
      </c>
      <c r="CU92" s="485"/>
      <c r="CV92" s="529"/>
      <c r="CW92" s="668">
        <f>SUM(CW93:CX100)</f>
        <v>13</v>
      </c>
      <c r="CX92" s="574"/>
      <c r="CY92" s="668">
        <f>SUM(CY93:CY101)</f>
        <v>40</v>
      </c>
      <c r="CZ92" s="669"/>
      <c r="DA92" s="574"/>
      <c r="DB92" s="575"/>
      <c r="DC92" s="576"/>
      <c r="DD92" s="577"/>
      <c r="DE92" s="668">
        <f>SUM(DE93:DE101)</f>
        <v>1</v>
      </c>
      <c r="DF92" s="574"/>
      <c r="DG92" s="575"/>
      <c r="DH92" s="576"/>
      <c r="DI92" s="577"/>
      <c r="DJ92" s="575"/>
      <c r="DK92" s="576"/>
      <c r="DL92" s="577"/>
      <c r="DM92" s="575"/>
      <c r="DN92" s="577"/>
      <c r="DO92" s="668">
        <f>SUM(DO93:DO101)</f>
        <v>24</v>
      </c>
      <c r="DP92" s="669"/>
      <c r="DQ92" s="669"/>
      <c r="DR92" s="574"/>
      <c r="DS92" s="257"/>
      <c r="DT92" s="257"/>
      <c r="DU92" s="487" t="s">
        <v>466</v>
      </c>
      <c r="DV92" s="488"/>
      <c r="DW92" s="488"/>
      <c r="DX92" s="489"/>
    </row>
    <row r="93" spans="1:128" s="98" customFormat="1" ht="56.25" customHeight="1" x14ac:dyDescent="0.85">
      <c r="A93" s="527" t="s">
        <v>307</v>
      </c>
      <c r="B93" s="505" t="s">
        <v>310</v>
      </c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7"/>
      <c r="AF93" s="471">
        <v>5</v>
      </c>
      <c r="AG93" s="472"/>
      <c r="AH93" s="476"/>
      <c r="AI93" s="471"/>
      <c r="AJ93" s="472"/>
      <c r="AK93" s="471">
        <v>210</v>
      </c>
      <c r="AL93" s="482"/>
      <c r="AM93" s="483"/>
      <c r="AN93" s="448">
        <v>86</v>
      </c>
      <c r="AO93" s="449"/>
      <c r="AP93" s="450"/>
      <c r="AQ93" s="471">
        <v>52</v>
      </c>
      <c r="AR93" s="472"/>
      <c r="AS93" s="476"/>
      <c r="AT93" s="471"/>
      <c r="AU93" s="472"/>
      <c r="AV93" s="476"/>
      <c r="AW93" s="471">
        <v>34</v>
      </c>
      <c r="AX93" s="472"/>
      <c r="AY93" s="476"/>
      <c r="AZ93" s="471"/>
      <c r="BA93" s="472"/>
      <c r="BB93" s="476"/>
      <c r="BC93" s="471"/>
      <c r="BD93" s="472"/>
      <c r="BE93" s="476"/>
      <c r="BF93" s="471"/>
      <c r="BG93" s="472"/>
      <c r="BH93" s="476"/>
      <c r="BI93" s="471"/>
      <c r="BJ93" s="476"/>
      <c r="BK93" s="471"/>
      <c r="BL93" s="472"/>
      <c r="BM93" s="476"/>
      <c r="BN93" s="471"/>
      <c r="BO93" s="472"/>
      <c r="BP93" s="476"/>
      <c r="BQ93" s="471"/>
      <c r="BR93" s="476"/>
      <c r="BS93" s="471"/>
      <c r="BT93" s="472"/>
      <c r="BU93" s="476"/>
      <c r="BV93" s="471"/>
      <c r="BW93" s="472"/>
      <c r="BX93" s="476"/>
      <c r="BY93" s="471"/>
      <c r="BZ93" s="476"/>
      <c r="CA93" s="471"/>
      <c r="CB93" s="472"/>
      <c r="CC93" s="476"/>
      <c r="CD93" s="471"/>
      <c r="CE93" s="472"/>
      <c r="CF93" s="476"/>
      <c r="CG93" s="471"/>
      <c r="CH93" s="476"/>
      <c r="CI93" s="471">
        <v>210</v>
      </c>
      <c r="CJ93" s="472"/>
      <c r="CK93" s="476"/>
      <c r="CL93" s="471">
        <v>86</v>
      </c>
      <c r="CM93" s="472"/>
      <c r="CN93" s="476"/>
      <c r="CO93" s="471">
        <v>5</v>
      </c>
      <c r="CP93" s="476"/>
      <c r="CQ93" s="471"/>
      <c r="CR93" s="472"/>
      <c r="CS93" s="476"/>
      <c r="CT93" s="471"/>
      <c r="CU93" s="472"/>
      <c r="CV93" s="476"/>
      <c r="CW93" s="471"/>
      <c r="CX93" s="476"/>
      <c r="CY93" s="471"/>
      <c r="CZ93" s="472"/>
      <c r="DA93" s="476"/>
      <c r="DB93" s="471"/>
      <c r="DC93" s="472"/>
      <c r="DD93" s="476"/>
      <c r="DE93" s="471"/>
      <c r="DF93" s="476"/>
      <c r="DG93" s="451"/>
      <c r="DH93" s="452"/>
      <c r="DI93" s="453"/>
      <c r="DJ93" s="451"/>
      <c r="DK93" s="452"/>
      <c r="DL93" s="453"/>
      <c r="DM93" s="451"/>
      <c r="DN93" s="453"/>
      <c r="DO93" s="451">
        <v>5</v>
      </c>
      <c r="DP93" s="452"/>
      <c r="DQ93" s="452"/>
      <c r="DR93" s="452"/>
      <c r="DS93" s="452"/>
      <c r="DT93" s="452"/>
      <c r="DU93" s="499" t="s">
        <v>386</v>
      </c>
      <c r="DV93" s="500"/>
      <c r="DW93" s="500"/>
      <c r="DX93" s="501"/>
    </row>
    <row r="94" spans="1:128" s="98" customFormat="1" ht="92.25" customHeight="1" x14ac:dyDescent="0.85">
      <c r="A94" s="528"/>
      <c r="B94" s="505" t="s">
        <v>311</v>
      </c>
      <c r="C94" s="506"/>
      <c r="D94" s="506"/>
      <c r="E94" s="506"/>
      <c r="F94" s="506"/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6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7"/>
      <c r="AF94" s="471"/>
      <c r="AG94" s="472"/>
      <c r="AH94" s="476"/>
      <c r="AI94" s="471"/>
      <c r="AJ94" s="472"/>
      <c r="AK94" s="471">
        <v>60</v>
      </c>
      <c r="AL94" s="482"/>
      <c r="AM94" s="483"/>
      <c r="AN94" s="448"/>
      <c r="AO94" s="449"/>
      <c r="AP94" s="450"/>
      <c r="AQ94" s="471"/>
      <c r="AR94" s="472"/>
      <c r="AS94" s="476"/>
      <c r="AT94" s="471"/>
      <c r="AU94" s="472"/>
      <c r="AV94" s="476"/>
      <c r="AW94" s="471"/>
      <c r="AX94" s="472"/>
      <c r="AY94" s="476"/>
      <c r="AZ94" s="471"/>
      <c r="BA94" s="472"/>
      <c r="BB94" s="476"/>
      <c r="BC94" s="471"/>
      <c r="BD94" s="472"/>
      <c r="BE94" s="476"/>
      <c r="BF94" s="471"/>
      <c r="BG94" s="472"/>
      <c r="BH94" s="476"/>
      <c r="BI94" s="471"/>
      <c r="BJ94" s="476"/>
      <c r="BK94" s="471"/>
      <c r="BL94" s="472"/>
      <c r="BM94" s="476"/>
      <c r="BN94" s="471"/>
      <c r="BO94" s="472"/>
      <c r="BP94" s="476"/>
      <c r="BQ94" s="471"/>
      <c r="BR94" s="476"/>
      <c r="BS94" s="471"/>
      <c r="BT94" s="472"/>
      <c r="BU94" s="476"/>
      <c r="BV94" s="471"/>
      <c r="BW94" s="472"/>
      <c r="BX94" s="476"/>
      <c r="BY94" s="471"/>
      <c r="BZ94" s="476"/>
      <c r="CA94" s="471"/>
      <c r="CB94" s="472"/>
      <c r="CC94" s="476"/>
      <c r="CD94" s="471"/>
      <c r="CE94" s="472"/>
      <c r="CF94" s="476"/>
      <c r="CG94" s="471"/>
      <c r="CH94" s="476"/>
      <c r="CI94" s="471">
        <v>60</v>
      </c>
      <c r="CJ94" s="472"/>
      <c r="CK94" s="476"/>
      <c r="CL94" s="471"/>
      <c r="CM94" s="472"/>
      <c r="CN94" s="476"/>
      <c r="CO94" s="471">
        <v>2</v>
      </c>
      <c r="CP94" s="476"/>
      <c r="CQ94" s="471"/>
      <c r="CR94" s="472"/>
      <c r="CS94" s="476"/>
      <c r="CT94" s="471"/>
      <c r="CU94" s="472"/>
      <c r="CV94" s="476"/>
      <c r="CW94" s="471"/>
      <c r="CX94" s="476"/>
      <c r="CY94" s="471"/>
      <c r="CZ94" s="472"/>
      <c r="DA94" s="476"/>
      <c r="DB94" s="471"/>
      <c r="DC94" s="472"/>
      <c r="DD94" s="476"/>
      <c r="DE94" s="471"/>
      <c r="DF94" s="476"/>
      <c r="DG94" s="451"/>
      <c r="DH94" s="452"/>
      <c r="DI94" s="453"/>
      <c r="DJ94" s="451"/>
      <c r="DK94" s="452"/>
      <c r="DL94" s="453"/>
      <c r="DM94" s="451"/>
      <c r="DN94" s="453"/>
      <c r="DO94" s="451">
        <v>2</v>
      </c>
      <c r="DP94" s="452"/>
      <c r="DQ94" s="452"/>
      <c r="DR94" s="452"/>
      <c r="DS94" s="452"/>
      <c r="DT94" s="452"/>
      <c r="DU94" s="502"/>
      <c r="DV94" s="503"/>
      <c r="DW94" s="503"/>
      <c r="DX94" s="504"/>
    </row>
    <row r="95" spans="1:128" s="98" customFormat="1" ht="52.5" customHeight="1" x14ac:dyDescent="0.85">
      <c r="A95" s="527" t="s">
        <v>308</v>
      </c>
      <c r="B95" s="505" t="s">
        <v>312</v>
      </c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7"/>
      <c r="AF95" s="471">
        <v>6</v>
      </c>
      <c r="AG95" s="472"/>
      <c r="AH95" s="476"/>
      <c r="AI95" s="471"/>
      <c r="AJ95" s="472"/>
      <c r="AK95" s="471">
        <v>130</v>
      </c>
      <c r="AL95" s="482"/>
      <c r="AM95" s="483"/>
      <c r="AN95" s="448">
        <v>86</v>
      </c>
      <c r="AO95" s="449"/>
      <c r="AP95" s="450"/>
      <c r="AQ95" s="471">
        <v>52</v>
      </c>
      <c r="AR95" s="472"/>
      <c r="AS95" s="476"/>
      <c r="AT95" s="471"/>
      <c r="AU95" s="472"/>
      <c r="AV95" s="476"/>
      <c r="AW95" s="471">
        <v>34</v>
      </c>
      <c r="AX95" s="472"/>
      <c r="AY95" s="476"/>
      <c r="AZ95" s="471"/>
      <c r="BA95" s="472"/>
      <c r="BB95" s="476"/>
      <c r="BC95" s="471"/>
      <c r="BD95" s="472"/>
      <c r="BE95" s="476"/>
      <c r="BF95" s="471"/>
      <c r="BG95" s="472"/>
      <c r="BH95" s="476"/>
      <c r="BI95" s="471"/>
      <c r="BJ95" s="476"/>
      <c r="BK95" s="471"/>
      <c r="BL95" s="472"/>
      <c r="BM95" s="476"/>
      <c r="BN95" s="471"/>
      <c r="BO95" s="472"/>
      <c r="BP95" s="476"/>
      <c r="BQ95" s="471"/>
      <c r="BR95" s="476"/>
      <c r="BS95" s="471"/>
      <c r="BT95" s="472"/>
      <c r="BU95" s="476"/>
      <c r="BV95" s="471"/>
      <c r="BW95" s="472"/>
      <c r="BX95" s="476"/>
      <c r="BY95" s="471"/>
      <c r="BZ95" s="476"/>
      <c r="CA95" s="471"/>
      <c r="CB95" s="472"/>
      <c r="CC95" s="476"/>
      <c r="CD95" s="471"/>
      <c r="CE95" s="472"/>
      <c r="CF95" s="476"/>
      <c r="CG95" s="471"/>
      <c r="CH95" s="476"/>
      <c r="CI95" s="471"/>
      <c r="CJ95" s="472"/>
      <c r="CK95" s="476"/>
      <c r="CL95" s="471"/>
      <c r="CM95" s="472"/>
      <c r="CN95" s="476"/>
      <c r="CO95" s="471"/>
      <c r="CP95" s="476"/>
      <c r="CQ95" s="471">
        <v>130</v>
      </c>
      <c r="CR95" s="472"/>
      <c r="CS95" s="476"/>
      <c r="CT95" s="471">
        <v>86</v>
      </c>
      <c r="CU95" s="472"/>
      <c r="CV95" s="476"/>
      <c r="CW95" s="471">
        <v>4</v>
      </c>
      <c r="CX95" s="476"/>
      <c r="CY95" s="471"/>
      <c r="CZ95" s="472"/>
      <c r="DA95" s="476"/>
      <c r="DB95" s="471"/>
      <c r="DC95" s="472"/>
      <c r="DD95" s="476"/>
      <c r="DE95" s="471"/>
      <c r="DF95" s="476"/>
      <c r="DG95" s="451"/>
      <c r="DH95" s="452"/>
      <c r="DI95" s="453"/>
      <c r="DJ95" s="451"/>
      <c r="DK95" s="452"/>
      <c r="DL95" s="453"/>
      <c r="DM95" s="451"/>
      <c r="DN95" s="453"/>
      <c r="DO95" s="451">
        <v>4</v>
      </c>
      <c r="DP95" s="452"/>
      <c r="DQ95" s="452"/>
      <c r="DR95" s="452"/>
      <c r="DS95" s="452"/>
      <c r="DT95" s="452"/>
      <c r="DU95" s="499" t="s">
        <v>453</v>
      </c>
      <c r="DV95" s="500"/>
      <c r="DW95" s="500"/>
      <c r="DX95" s="501"/>
    </row>
    <row r="96" spans="1:128" s="98" customFormat="1" ht="83.25" customHeight="1" x14ac:dyDescent="0.85">
      <c r="A96" s="528"/>
      <c r="B96" s="505" t="s">
        <v>323</v>
      </c>
      <c r="C96" s="506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7"/>
      <c r="AF96" s="471"/>
      <c r="AG96" s="472"/>
      <c r="AH96" s="476"/>
      <c r="AI96" s="471"/>
      <c r="AJ96" s="472"/>
      <c r="AK96" s="471">
        <v>40</v>
      </c>
      <c r="AL96" s="482"/>
      <c r="AM96" s="483"/>
      <c r="AN96" s="448"/>
      <c r="AO96" s="449"/>
      <c r="AP96" s="450"/>
      <c r="AQ96" s="471"/>
      <c r="AR96" s="472"/>
      <c r="AS96" s="476"/>
      <c r="AT96" s="471"/>
      <c r="AU96" s="472"/>
      <c r="AV96" s="476"/>
      <c r="AW96" s="471"/>
      <c r="AX96" s="472"/>
      <c r="AY96" s="476"/>
      <c r="AZ96" s="471"/>
      <c r="BA96" s="472"/>
      <c r="BB96" s="476"/>
      <c r="BC96" s="471"/>
      <c r="BD96" s="472"/>
      <c r="BE96" s="476"/>
      <c r="BF96" s="471"/>
      <c r="BG96" s="472"/>
      <c r="BH96" s="476"/>
      <c r="BI96" s="471"/>
      <c r="BJ96" s="476"/>
      <c r="BK96" s="471"/>
      <c r="BL96" s="472"/>
      <c r="BM96" s="476"/>
      <c r="BN96" s="471"/>
      <c r="BO96" s="472"/>
      <c r="BP96" s="476"/>
      <c r="BQ96" s="471"/>
      <c r="BR96" s="476"/>
      <c r="BS96" s="471"/>
      <c r="BT96" s="472"/>
      <c r="BU96" s="476"/>
      <c r="BV96" s="471"/>
      <c r="BW96" s="472"/>
      <c r="BX96" s="476"/>
      <c r="BY96" s="471"/>
      <c r="BZ96" s="476"/>
      <c r="CA96" s="471"/>
      <c r="CB96" s="472"/>
      <c r="CC96" s="476"/>
      <c r="CD96" s="471"/>
      <c r="CE96" s="472"/>
      <c r="CF96" s="476"/>
      <c r="CG96" s="471"/>
      <c r="CH96" s="476"/>
      <c r="CI96" s="471"/>
      <c r="CJ96" s="472"/>
      <c r="CK96" s="476"/>
      <c r="CL96" s="471"/>
      <c r="CM96" s="472"/>
      <c r="CN96" s="476"/>
      <c r="CO96" s="471"/>
      <c r="CP96" s="476"/>
      <c r="CQ96" s="471">
        <v>40</v>
      </c>
      <c r="CR96" s="472"/>
      <c r="CS96" s="476"/>
      <c r="CT96" s="471"/>
      <c r="CU96" s="472"/>
      <c r="CV96" s="476"/>
      <c r="CW96" s="471">
        <v>1</v>
      </c>
      <c r="CX96" s="476"/>
      <c r="CY96" s="471"/>
      <c r="CZ96" s="472"/>
      <c r="DA96" s="476"/>
      <c r="DB96" s="471"/>
      <c r="DC96" s="472"/>
      <c r="DD96" s="476"/>
      <c r="DE96" s="471"/>
      <c r="DF96" s="476"/>
      <c r="DG96" s="451"/>
      <c r="DH96" s="452"/>
      <c r="DI96" s="453"/>
      <c r="DJ96" s="451"/>
      <c r="DK96" s="452"/>
      <c r="DL96" s="453"/>
      <c r="DM96" s="451"/>
      <c r="DN96" s="453"/>
      <c r="DO96" s="451">
        <v>1</v>
      </c>
      <c r="DP96" s="452"/>
      <c r="DQ96" s="452"/>
      <c r="DR96" s="452"/>
      <c r="DS96" s="452"/>
      <c r="DT96" s="452"/>
      <c r="DU96" s="502"/>
      <c r="DV96" s="503"/>
      <c r="DW96" s="503"/>
      <c r="DX96" s="504"/>
    </row>
    <row r="97" spans="1:130" s="98" customFormat="1" ht="47.25" customHeight="1" x14ac:dyDescent="0.85">
      <c r="A97" s="527" t="s">
        <v>309</v>
      </c>
      <c r="B97" s="505" t="s">
        <v>313</v>
      </c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7"/>
      <c r="AF97" s="471">
        <v>6</v>
      </c>
      <c r="AG97" s="472"/>
      <c r="AH97" s="476"/>
      <c r="AI97" s="471"/>
      <c r="AJ97" s="472"/>
      <c r="AK97" s="471">
        <v>170</v>
      </c>
      <c r="AL97" s="482"/>
      <c r="AM97" s="483"/>
      <c r="AN97" s="448">
        <v>86</v>
      </c>
      <c r="AO97" s="449"/>
      <c r="AP97" s="450"/>
      <c r="AQ97" s="471">
        <v>52</v>
      </c>
      <c r="AR97" s="472"/>
      <c r="AS97" s="476"/>
      <c r="AT97" s="471"/>
      <c r="AU97" s="472"/>
      <c r="AV97" s="476"/>
      <c r="AW97" s="471">
        <v>34</v>
      </c>
      <c r="AX97" s="472"/>
      <c r="AY97" s="476"/>
      <c r="AZ97" s="471"/>
      <c r="BA97" s="472"/>
      <c r="BB97" s="476"/>
      <c r="BC97" s="471"/>
      <c r="BD97" s="472"/>
      <c r="BE97" s="476"/>
      <c r="BF97" s="471"/>
      <c r="BG97" s="472"/>
      <c r="BH97" s="476"/>
      <c r="BI97" s="471"/>
      <c r="BJ97" s="476"/>
      <c r="BK97" s="471"/>
      <c r="BL97" s="472"/>
      <c r="BM97" s="476"/>
      <c r="BN97" s="471"/>
      <c r="BO97" s="472"/>
      <c r="BP97" s="476"/>
      <c r="BQ97" s="471"/>
      <c r="BR97" s="476"/>
      <c r="BS97" s="471"/>
      <c r="BT97" s="472"/>
      <c r="BU97" s="476"/>
      <c r="BV97" s="471"/>
      <c r="BW97" s="472"/>
      <c r="BX97" s="476"/>
      <c r="BY97" s="471"/>
      <c r="BZ97" s="476"/>
      <c r="CA97" s="471"/>
      <c r="CB97" s="472"/>
      <c r="CC97" s="476"/>
      <c r="CD97" s="471"/>
      <c r="CE97" s="472"/>
      <c r="CF97" s="476"/>
      <c r="CG97" s="471"/>
      <c r="CH97" s="476"/>
      <c r="CI97" s="471"/>
      <c r="CJ97" s="472"/>
      <c r="CK97" s="476"/>
      <c r="CL97" s="471"/>
      <c r="CM97" s="472"/>
      <c r="CN97" s="476"/>
      <c r="CO97" s="471"/>
      <c r="CP97" s="476"/>
      <c r="CQ97" s="471">
        <v>170</v>
      </c>
      <c r="CR97" s="472"/>
      <c r="CS97" s="476"/>
      <c r="CT97" s="471">
        <v>86</v>
      </c>
      <c r="CU97" s="472"/>
      <c r="CV97" s="476"/>
      <c r="CW97" s="471">
        <v>4</v>
      </c>
      <c r="CX97" s="476"/>
      <c r="CY97" s="471"/>
      <c r="CZ97" s="472"/>
      <c r="DA97" s="476"/>
      <c r="DB97" s="471"/>
      <c r="DC97" s="472"/>
      <c r="DD97" s="476"/>
      <c r="DE97" s="471"/>
      <c r="DF97" s="476"/>
      <c r="DG97" s="451"/>
      <c r="DH97" s="452"/>
      <c r="DI97" s="453"/>
      <c r="DJ97" s="451"/>
      <c r="DK97" s="452"/>
      <c r="DL97" s="453"/>
      <c r="DM97" s="451"/>
      <c r="DN97" s="453"/>
      <c r="DO97" s="451">
        <v>4</v>
      </c>
      <c r="DP97" s="452"/>
      <c r="DQ97" s="452"/>
      <c r="DR97" s="452"/>
      <c r="DS97" s="452"/>
      <c r="DT97" s="452"/>
      <c r="DU97" s="499" t="s">
        <v>454</v>
      </c>
      <c r="DV97" s="500"/>
      <c r="DW97" s="500"/>
      <c r="DX97" s="501"/>
    </row>
    <row r="98" spans="1:130" s="98" customFormat="1" ht="95.25" customHeight="1" x14ac:dyDescent="0.85">
      <c r="A98" s="528"/>
      <c r="B98" s="505" t="s">
        <v>397</v>
      </c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7"/>
      <c r="AF98" s="471"/>
      <c r="AG98" s="472"/>
      <c r="AH98" s="476"/>
      <c r="AI98" s="471"/>
      <c r="AJ98" s="472"/>
      <c r="AK98" s="471">
        <v>40</v>
      </c>
      <c r="AL98" s="482"/>
      <c r="AM98" s="483"/>
      <c r="AN98" s="448"/>
      <c r="AO98" s="449"/>
      <c r="AP98" s="450"/>
      <c r="AQ98" s="471"/>
      <c r="AR98" s="472"/>
      <c r="AS98" s="476"/>
      <c r="AT98" s="471"/>
      <c r="AU98" s="472"/>
      <c r="AV98" s="476"/>
      <c r="AW98" s="471"/>
      <c r="AX98" s="472"/>
      <c r="AY98" s="476"/>
      <c r="AZ98" s="471"/>
      <c r="BA98" s="472"/>
      <c r="BB98" s="476"/>
      <c r="BC98" s="471"/>
      <c r="BD98" s="472"/>
      <c r="BE98" s="476"/>
      <c r="BF98" s="471"/>
      <c r="BG98" s="472"/>
      <c r="BH98" s="476"/>
      <c r="BI98" s="471"/>
      <c r="BJ98" s="476"/>
      <c r="BK98" s="471"/>
      <c r="BL98" s="472"/>
      <c r="BM98" s="476"/>
      <c r="BN98" s="471"/>
      <c r="BO98" s="472"/>
      <c r="BP98" s="476"/>
      <c r="BQ98" s="471"/>
      <c r="BR98" s="476"/>
      <c r="BS98" s="471"/>
      <c r="BT98" s="472"/>
      <c r="BU98" s="476"/>
      <c r="BV98" s="471"/>
      <c r="BW98" s="472"/>
      <c r="BX98" s="476"/>
      <c r="BY98" s="471"/>
      <c r="BZ98" s="476"/>
      <c r="CA98" s="471"/>
      <c r="CB98" s="472"/>
      <c r="CC98" s="476"/>
      <c r="CD98" s="471"/>
      <c r="CE98" s="472"/>
      <c r="CF98" s="476"/>
      <c r="CG98" s="471"/>
      <c r="CH98" s="476"/>
      <c r="CI98" s="471"/>
      <c r="CJ98" s="472"/>
      <c r="CK98" s="476"/>
      <c r="CL98" s="471"/>
      <c r="CM98" s="472"/>
      <c r="CN98" s="476"/>
      <c r="CO98" s="471"/>
      <c r="CP98" s="476"/>
      <c r="CQ98" s="471"/>
      <c r="CR98" s="472"/>
      <c r="CS98" s="476"/>
      <c r="CT98" s="471"/>
      <c r="CU98" s="472"/>
      <c r="CV98" s="476"/>
      <c r="CW98" s="471"/>
      <c r="CX98" s="476"/>
      <c r="CY98" s="471">
        <v>40</v>
      </c>
      <c r="CZ98" s="472"/>
      <c r="DA98" s="476"/>
      <c r="DB98" s="471"/>
      <c r="DC98" s="472"/>
      <c r="DD98" s="476"/>
      <c r="DE98" s="471">
        <v>1</v>
      </c>
      <c r="DF98" s="476"/>
      <c r="DG98" s="451"/>
      <c r="DH98" s="452"/>
      <c r="DI98" s="453"/>
      <c r="DJ98" s="451"/>
      <c r="DK98" s="452"/>
      <c r="DL98" s="453"/>
      <c r="DM98" s="451"/>
      <c r="DN98" s="453"/>
      <c r="DO98" s="451">
        <v>1</v>
      </c>
      <c r="DP98" s="452"/>
      <c r="DQ98" s="452"/>
      <c r="DR98" s="452"/>
      <c r="DS98" s="452"/>
      <c r="DT98" s="452"/>
      <c r="DU98" s="502"/>
      <c r="DV98" s="503"/>
      <c r="DW98" s="503"/>
      <c r="DX98" s="504"/>
    </row>
    <row r="99" spans="1:130" s="98" customFormat="1" ht="57.75" customHeight="1" x14ac:dyDescent="0.85">
      <c r="A99" s="527" t="s">
        <v>246</v>
      </c>
      <c r="B99" s="505" t="s">
        <v>305</v>
      </c>
      <c r="C99" s="506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7"/>
      <c r="AF99" s="471">
        <v>6</v>
      </c>
      <c r="AG99" s="472"/>
      <c r="AH99" s="476"/>
      <c r="AI99" s="471"/>
      <c r="AJ99" s="472"/>
      <c r="AK99" s="471">
        <v>110</v>
      </c>
      <c r="AL99" s="482"/>
      <c r="AM99" s="483"/>
      <c r="AN99" s="448">
        <v>68</v>
      </c>
      <c r="AO99" s="449"/>
      <c r="AP99" s="450"/>
      <c r="AQ99" s="471">
        <v>34</v>
      </c>
      <c r="AR99" s="472"/>
      <c r="AS99" s="476"/>
      <c r="AT99" s="471"/>
      <c r="AU99" s="472"/>
      <c r="AV99" s="476"/>
      <c r="AW99" s="471">
        <v>34</v>
      </c>
      <c r="AX99" s="472"/>
      <c r="AY99" s="476"/>
      <c r="AZ99" s="471"/>
      <c r="BA99" s="472"/>
      <c r="BB99" s="476"/>
      <c r="BC99" s="471"/>
      <c r="BD99" s="472"/>
      <c r="BE99" s="476"/>
      <c r="BF99" s="471"/>
      <c r="BG99" s="472"/>
      <c r="BH99" s="476"/>
      <c r="BI99" s="471"/>
      <c r="BJ99" s="476"/>
      <c r="BK99" s="471"/>
      <c r="BL99" s="472"/>
      <c r="BM99" s="476"/>
      <c r="BN99" s="471"/>
      <c r="BO99" s="472"/>
      <c r="BP99" s="476"/>
      <c r="BQ99" s="471"/>
      <c r="BR99" s="476"/>
      <c r="BS99" s="471"/>
      <c r="BT99" s="472"/>
      <c r="BU99" s="476"/>
      <c r="BV99" s="471"/>
      <c r="BW99" s="472"/>
      <c r="BX99" s="476"/>
      <c r="BY99" s="471"/>
      <c r="BZ99" s="476"/>
      <c r="CA99" s="471"/>
      <c r="CB99" s="472"/>
      <c r="CC99" s="476"/>
      <c r="CD99" s="471"/>
      <c r="CE99" s="472"/>
      <c r="CF99" s="476"/>
      <c r="CG99" s="471"/>
      <c r="CH99" s="476"/>
      <c r="CI99" s="471"/>
      <c r="CJ99" s="472"/>
      <c r="CK99" s="476"/>
      <c r="CL99" s="471"/>
      <c r="CM99" s="472"/>
      <c r="CN99" s="476"/>
      <c r="CO99" s="471"/>
      <c r="CP99" s="476"/>
      <c r="CQ99" s="471">
        <v>110</v>
      </c>
      <c r="CR99" s="472"/>
      <c r="CS99" s="476"/>
      <c r="CT99" s="471">
        <v>68</v>
      </c>
      <c r="CU99" s="472"/>
      <c r="CV99" s="476"/>
      <c r="CW99" s="471">
        <v>3</v>
      </c>
      <c r="CX99" s="476"/>
      <c r="CY99" s="471"/>
      <c r="CZ99" s="472"/>
      <c r="DA99" s="476"/>
      <c r="DB99" s="471"/>
      <c r="DC99" s="472"/>
      <c r="DD99" s="476"/>
      <c r="DE99" s="471"/>
      <c r="DF99" s="476"/>
      <c r="DG99" s="451"/>
      <c r="DH99" s="452"/>
      <c r="DI99" s="453"/>
      <c r="DJ99" s="451"/>
      <c r="DK99" s="452"/>
      <c r="DL99" s="453"/>
      <c r="DM99" s="451"/>
      <c r="DN99" s="453"/>
      <c r="DO99" s="451">
        <v>3</v>
      </c>
      <c r="DP99" s="452"/>
      <c r="DQ99" s="452"/>
      <c r="DR99" s="452"/>
      <c r="DS99" s="452"/>
      <c r="DT99" s="452"/>
      <c r="DU99" s="499" t="s">
        <v>455</v>
      </c>
      <c r="DV99" s="500"/>
      <c r="DW99" s="500"/>
      <c r="DX99" s="501"/>
    </row>
    <row r="100" spans="1:130" s="98" customFormat="1" ht="100.5" customHeight="1" x14ac:dyDescent="0.85">
      <c r="A100" s="528"/>
      <c r="B100" s="505" t="s">
        <v>306</v>
      </c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7"/>
      <c r="AF100" s="471"/>
      <c r="AG100" s="472"/>
      <c r="AH100" s="476"/>
      <c r="AI100" s="471"/>
      <c r="AJ100" s="472"/>
      <c r="AK100" s="471">
        <v>40</v>
      </c>
      <c r="AL100" s="482"/>
      <c r="AM100" s="483"/>
      <c r="AN100" s="448"/>
      <c r="AO100" s="449"/>
      <c r="AP100" s="450"/>
      <c r="AQ100" s="471"/>
      <c r="AR100" s="472"/>
      <c r="AS100" s="476"/>
      <c r="AT100" s="471"/>
      <c r="AU100" s="472"/>
      <c r="AV100" s="476"/>
      <c r="AW100" s="471"/>
      <c r="AX100" s="472"/>
      <c r="AY100" s="476"/>
      <c r="AZ100" s="471"/>
      <c r="BA100" s="472"/>
      <c r="BB100" s="476"/>
      <c r="BC100" s="471"/>
      <c r="BD100" s="472"/>
      <c r="BE100" s="476"/>
      <c r="BF100" s="471"/>
      <c r="BG100" s="472"/>
      <c r="BH100" s="476"/>
      <c r="BI100" s="471"/>
      <c r="BJ100" s="476"/>
      <c r="BK100" s="471"/>
      <c r="BL100" s="472"/>
      <c r="BM100" s="476"/>
      <c r="BN100" s="471"/>
      <c r="BO100" s="472"/>
      <c r="BP100" s="476"/>
      <c r="BQ100" s="471"/>
      <c r="BR100" s="476"/>
      <c r="BS100" s="471"/>
      <c r="BT100" s="472"/>
      <c r="BU100" s="476"/>
      <c r="BV100" s="471"/>
      <c r="BW100" s="472"/>
      <c r="BX100" s="476"/>
      <c r="BY100" s="471"/>
      <c r="BZ100" s="476"/>
      <c r="CA100" s="471"/>
      <c r="CB100" s="472"/>
      <c r="CC100" s="476"/>
      <c r="CD100" s="471"/>
      <c r="CE100" s="472"/>
      <c r="CF100" s="476"/>
      <c r="CG100" s="471"/>
      <c r="CH100" s="476"/>
      <c r="CI100" s="471"/>
      <c r="CJ100" s="472"/>
      <c r="CK100" s="476"/>
      <c r="CL100" s="471"/>
      <c r="CM100" s="472"/>
      <c r="CN100" s="476"/>
      <c r="CO100" s="471"/>
      <c r="CP100" s="476"/>
      <c r="CQ100" s="471">
        <v>40</v>
      </c>
      <c r="CR100" s="472"/>
      <c r="CS100" s="476"/>
      <c r="CT100" s="471"/>
      <c r="CU100" s="472"/>
      <c r="CV100" s="476"/>
      <c r="CW100" s="471">
        <v>1</v>
      </c>
      <c r="CX100" s="476"/>
      <c r="CY100" s="471"/>
      <c r="CZ100" s="472"/>
      <c r="DA100" s="476"/>
      <c r="DB100" s="471"/>
      <c r="DC100" s="472"/>
      <c r="DD100" s="476"/>
      <c r="DE100" s="471"/>
      <c r="DF100" s="476"/>
      <c r="DG100" s="451"/>
      <c r="DH100" s="452"/>
      <c r="DI100" s="453"/>
      <c r="DJ100" s="451"/>
      <c r="DK100" s="452"/>
      <c r="DL100" s="453"/>
      <c r="DM100" s="451"/>
      <c r="DN100" s="453"/>
      <c r="DO100" s="451">
        <v>1</v>
      </c>
      <c r="DP100" s="452"/>
      <c r="DQ100" s="452"/>
      <c r="DR100" s="452"/>
      <c r="DS100" s="452"/>
      <c r="DT100" s="452"/>
      <c r="DU100" s="502"/>
      <c r="DV100" s="503"/>
      <c r="DW100" s="503"/>
      <c r="DX100" s="504"/>
    </row>
    <row r="101" spans="1:130" s="219" customFormat="1" ht="82.5" customHeight="1" x14ac:dyDescent="0.85">
      <c r="A101" s="324" t="s">
        <v>381</v>
      </c>
      <c r="B101" s="508" t="s">
        <v>382</v>
      </c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10"/>
      <c r="AF101" s="272"/>
      <c r="AG101" s="273"/>
      <c r="AH101" s="274"/>
      <c r="AI101" s="448">
        <v>4</v>
      </c>
      <c r="AJ101" s="450"/>
      <c r="AK101" s="448">
        <v>98</v>
      </c>
      <c r="AL101" s="449"/>
      <c r="AM101" s="450"/>
      <c r="AN101" s="448">
        <v>68</v>
      </c>
      <c r="AO101" s="449"/>
      <c r="AP101" s="450"/>
      <c r="AQ101" s="448">
        <v>34</v>
      </c>
      <c r="AR101" s="449"/>
      <c r="AS101" s="450"/>
      <c r="AT101" s="272"/>
      <c r="AU101" s="273"/>
      <c r="AV101" s="274"/>
      <c r="AW101" s="448">
        <v>34</v>
      </c>
      <c r="AX101" s="449"/>
      <c r="AY101" s="450"/>
      <c r="AZ101" s="272"/>
      <c r="BA101" s="273"/>
      <c r="BB101" s="274"/>
      <c r="BC101" s="272"/>
      <c r="BD101" s="273"/>
      <c r="BE101" s="274"/>
      <c r="BF101" s="272"/>
      <c r="BG101" s="273"/>
      <c r="BH101" s="274"/>
      <c r="BI101" s="272"/>
      <c r="BJ101" s="274"/>
      <c r="BK101" s="272"/>
      <c r="BL101" s="273"/>
      <c r="BM101" s="274"/>
      <c r="BN101" s="272"/>
      <c r="BO101" s="273"/>
      <c r="BP101" s="274"/>
      <c r="BQ101" s="272"/>
      <c r="BR101" s="274"/>
      <c r="BS101" s="272"/>
      <c r="BT101" s="273"/>
      <c r="BU101" s="274"/>
      <c r="BV101" s="272"/>
      <c r="BW101" s="273"/>
      <c r="BX101" s="274"/>
      <c r="BY101" s="272"/>
      <c r="BZ101" s="274"/>
      <c r="CA101" s="448">
        <v>98</v>
      </c>
      <c r="CB101" s="449"/>
      <c r="CC101" s="450"/>
      <c r="CD101" s="448">
        <v>68</v>
      </c>
      <c r="CE101" s="449"/>
      <c r="CF101" s="450"/>
      <c r="CG101" s="448">
        <v>3</v>
      </c>
      <c r="CH101" s="450"/>
      <c r="CI101" s="272"/>
      <c r="CJ101" s="273"/>
      <c r="CK101" s="274"/>
      <c r="CL101" s="272"/>
      <c r="CM101" s="273"/>
      <c r="CN101" s="274"/>
      <c r="CO101" s="272"/>
      <c r="CP101" s="274"/>
      <c r="CQ101" s="448"/>
      <c r="CR101" s="449"/>
      <c r="CS101" s="450"/>
      <c r="CT101" s="448"/>
      <c r="CU101" s="449"/>
      <c r="CV101" s="450"/>
      <c r="CW101" s="448"/>
      <c r="CX101" s="450"/>
      <c r="CY101" s="272"/>
      <c r="CZ101" s="273"/>
      <c r="DA101" s="274"/>
      <c r="DB101" s="272"/>
      <c r="DC101" s="273"/>
      <c r="DD101" s="274"/>
      <c r="DE101" s="272"/>
      <c r="DF101" s="274"/>
      <c r="DG101" s="275"/>
      <c r="DH101" s="276"/>
      <c r="DI101" s="277"/>
      <c r="DJ101" s="275"/>
      <c r="DK101" s="276"/>
      <c r="DL101" s="277"/>
      <c r="DM101" s="275"/>
      <c r="DN101" s="277"/>
      <c r="DO101" s="454">
        <v>3</v>
      </c>
      <c r="DP101" s="455"/>
      <c r="DQ101" s="455"/>
      <c r="DR101" s="276"/>
      <c r="DS101" s="276"/>
      <c r="DT101" s="276"/>
      <c r="DU101" s="378" t="s">
        <v>387</v>
      </c>
      <c r="DV101" s="379"/>
      <c r="DW101" s="379"/>
      <c r="DX101" s="380"/>
    </row>
    <row r="102" spans="1:130" s="98" customFormat="1" ht="120.75" customHeight="1" x14ac:dyDescent="0.85">
      <c r="A102" s="325" t="s">
        <v>247</v>
      </c>
      <c r="B102" s="1021" t="s">
        <v>171</v>
      </c>
      <c r="C102" s="1022"/>
      <c r="D102" s="1022"/>
      <c r="E102" s="1022"/>
      <c r="F102" s="1022"/>
      <c r="G102" s="1022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2"/>
      <c r="R102" s="1022"/>
      <c r="S102" s="1022"/>
      <c r="T102" s="1022"/>
      <c r="U102" s="1022"/>
      <c r="V102" s="1022"/>
      <c r="W102" s="1022"/>
      <c r="X102" s="1022"/>
      <c r="Y102" s="1022"/>
      <c r="Z102" s="1022"/>
      <c r="AA102" s="1022"/>
      <c r="AB102" s="1022"/>
      <c r="AC102" s="1022"/>
      <c r="AD102" s="1022"/>
      <c r="AE102" s="1023"/>
      <c r="AF102" s="457"/>
      <c r="AG102" s="458"/>
      <c r="AH102" s="459"/>
      <c r="AI102" s="457"/>
      <c r="AJ102" s="459"/>
      <c r="AK102" s="460">
        <f>SUM(AK103:AM110)</f>
        <v>860</v>
      </c>
      <c r="AL102" s="461"/>
      <c r="AM102" s="462"/>
      <c r="AN102" s="460">
        <f>SUM(AN103:AP110)</f>
        <v>386</v>
      </c>
      <c r="AO102" s="461"/>
      <c r="AP102" s="462"/>
      <c r="AQ102" s="460">
        <f>SUM(AQ103:AS110)</f>
        <v>236</v>
      </c>
      <c r="AR102" s="461"/>
      <c r="AS102" s="462"/>
      <c r="AT102" s="513">
        <f>SUM(AT103:AV110)</f>
        <v>0</v>
      </c>
      <c r="AU102" s="514"/>
      <c r="AV102" s="515"/>
      <c r="AW102" s="460">
        <f>SUM(AW103:AY110)</f>
        <v>150</v>
      </c>
      <c r="AX102" s="461"/>
      <c r="AY102" s="462"/>
      <c r="AZ102" s="457"/>
      <c r="BA102" s="458"/>
      <c r="BB102" s="459"/>
      <c r="BC102" s="457"/>
      <c r="BD102" s="458"/>
      <c r="BE102" s="459"/>
      <c r="BF102" s="457"/>
      <c r="BG102" s="458"/>
      <c r="BH102" s="459"/>
      <c r="BI102" s="457"/>
      <c r="BJ102" s="459"/>
      <c r="BK102" s="460">
        <f>SUM(BK103:BK110)</f>
        <v>120</v>
      </c>
      <c r="BL102" s="461"/>
      <c r="BM102" s="462"/>
      <c r="BN102" s="460">
        <f>SUM(BN103:BN110)</f>
        <v>50</v>
      </c>
      <c r="BO102" s="461"/>
      <c r="BP102" s="462"/>
      <c r="BQ102" s="460">
        <f>SUM(BQ103:BQ110)</f>
        <v>3</v>
      </c>
      <c r="BR102" s="462"/>
      <c r="BS102" s="460">
        <f>SUM(BS103:BS110)</f>
        <v>180</v>
      </c>
      <c r="BT102" s="461"/>
      <c r="BU102" s="462"/>
      <c r="BV102" s="460">
        <f>SUM(BV103:BV110)</f>
        <v>98</v>
      </c>
      <c r="BW102" s="461"/>
      <c r="BX102" s="462"/>
      <c r="BY102" s="460">
        <f>SUM(BY103:BY110)</f>
        <v>6</v>
      </c>
      <c r="BZ102" s="462"/>
      <c r="CA102" s="460">
        <f>SUM(CA103:CA110)</f>
        <v>120</v>
      </c>
      <c r="CB102" s="461"/>
      <c r="CC102" s="462"/>
      <c r="CD102" s="460">
        <f>SUM(CD103:CD110)</f>
        <v>68</v>
      </c>
      <c r="CE102" s="461"/>
      <c r="CF102" s="462"/>
      <c r="CG102" s="460">
        <f>SUM(CG103:CG110)</f>
        <v>3</v>
      </c>
      <c r="CH102" s="462"/>
      <c r="CI102" s="460">
        <f>SUM(CI103:CI110)</f>
        <v>350</v>
      </c>
      <c r="CJ102" s="461"/>
      <c r="CK102" s="462"/>
      <c r="CL102" s="460">
        <f>SUM(CL103:CL110)</f>
        <v>120</v>
      </c>
      <c r="CM102" s="461"/>
      <c r="CN102" s="462"/>
      <c r="CO102" s="460">
        <f>SUM(CO103:CO110)</f>
        <v>9</v>
      </c>
      <c r="CP102" s="462"/>
      <c r="CQ102" s="460">
        <f>SUM(CQ103:CQ110)</f>
        <v>90</v>
      </c>
      <c r="CR102" s="461"/>
      <c r="CS102" s="462"/>
      <c r="CT102" s="1042">
        <f>SUM(CT103:CT110)</f>
        <v>50</v>
      </c>
      <c r="CU102" s="1043"/>
      <c r="CV102" s="1044"/>
      <c r="CW102" s="460">
        <f>SUM(CW103:CW110)</f>
        <v>3</v>
      </c>
      <c r="CX102" s="462"/>
      <c r="CY102" s="460">
        <f>SUM(CY103:CY110)</f>
        <v>0</v>
      </c>
      <c r="CZ102" s="461"/>
      <c r="DA102" s="462"/>
      <c r="DB102" s="460">
        <f>SUM(DB103:DB110)</f>
        <v>0</v>
      </c>
      <c r="DC102" s="461"/>
      <c r="DD102" s="462"/>
      <c r="DE102" s="460">
        <f>SUM(DE103:DF110)</f>
        <v>0</v>
      </c>
      <c r="DF102" s="462"/>
      <c r="DG102" s="513"/>
      <c r="DH102" s="514"/>
      <c r="DI102" s="515"/>
      <c r="DJ102" s="513"/>
      <c r="DK102" s="514"/>
      <c r="DL102" s="515"/>
      <c r="DM102" s="513"/>
      <c r="DN102" s="515"/>
      <c r="DO102" s="1040">
        <f>SUM(DO103:DO110)</f>
        <v>24</v>
      </c>
      <c r="DP102" s="1041"/>
      <c r="DQ102" s="1041"/>
      <c r="DR102" s="1041"/>
      <c r="DS102" s="1041"/>
      <c r="DT102" s="1041"/>
      <c r="DU102" s="716" t="s">
        <v>489</v>
      </c>
      <c r="DV102" s="384"/>
      <c r="DW102" s="384"/>
      <c r="DX102" s="385"/>
      <c r="DZ102" s="127"/>
    </row>
    <row r="103" spans="1:130" s="98" customFormat="1" ht="67.5" customHeight="1" x14ac:dyDescent="0.85">
      <c r="A103" s="326" t="s">
        <v>248</v>
      </c>
      <c r="B103" s="541" t="s">
        <v>174</v>
      </c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3"/>
      <c r="AF103" s="451"/>
      <c r="AG103" s="452"/>
      <c r="AH103" s="453"/>
      <c r="AI103" s="451">
        <v>2</v>
      </c>
      <c r="AJ103" s="453"/>
      <c r="AK103" s="451">
        <v>120</v>
      </c>
      <c r="AL103" s="452"/>
      <c r="AM103" s="453"/>
      <c r="AN103" s="451">
        <v>50</v>
      </c>
      <c r="AO103" s="452"/>
      <c r="AP103" s="453"/>
      <c r="AQ103" s="451">
        <v>34</v>
      </c>
      <c r="AR103" s="452"/>
      <c r="AS103" s="453"/>
      <c r="AT103" s="451"/>
      <c r="AU103" s="452"/>
      <c r="AV103" s="453"/>
      <c r="AW103" s="451">
        <v>16</v>
      </c>
      <c r="AX103" s="452"/>
      <c r="AY103" s="453"/>
      <c r="AZ103" s="451"/>
      <c r="BA103" s="452"/>
      <c r="BB103" s="453"/>
      <c r="BC103" s="655"/>
      <c r="BD103" s="656"/>
      <c r="BE103" s="657"/>
      <c r="BF103" s="451"/>
      <c r="BG103" s="452"/>
      <c r="BH103" s="453"/>
      <c r="BI103" s="451"/>
      <c r="BJ103" s="453"/>
      <c r="BK103" s="451">
        <v>120</v>
      </c>
      <c r="BL103" s="452"/>
      <c r="BM103" s="453"/>
      <c r="BN103" s="451">
        <v>50</v>
      </c>
      <c r="BO103" s="452"/>
      <c r="BP103" s="453"/>
      <c r="BQ103" s="451">
        <v>3</v>
      </c>
      <c r="BR103" s="453"/>
      <c r="BS103" s="655"/>
      <c r="BT103" s="656"/>
      <c r="BU103" s="657"/>
      <c r="BV103" s="451"/>
      <c r="BW103" s="452"/>
      <c r="BX103" s="453"/>
      <c r="BY103" s="451"/>
      <c r="BZ103" s="453"/>
      <c r="CA103" s="451"/>
      <c r="CB103" s="452"/>
      <c r="CC103" s="453"/>
      <c r="CD103" s="451"/>
      <c r="CE103" s="452"/>
      <c r="CF103" s="453"/>
      <c r="CG103" s="451"/>
      <c r="CH103" s="453"/>
      <c r="CI103" s="451"/>
      <c r="CJ103" s="452"/>
      <c r="CK103" s="453"/>
      <c r="CL103" s="451"/>
      <c r="CM103" s="452"/>
      <c r="CN103" s="453"/>
      <c r="CO103" s="451"/>
      <c r="CP103" s="453"/>
      <c r="CQ103" s="451"/>
      <c r="CR103" s="452"/>
      <c r="CS103" s="453"/>
      <c r="CT103" s="451"/>
      <c r="CU103" s="452"/>
      <c r="CV103" s="453"/>
      <c r="CW103" s="451"/>
      <c r="CX103" s="453"/>
      <c r="CY103" s="451"/>
      <c r="CZ103" s="452"/>
      <c r="DA103" s="453"/>
      <c r="DB103" s="451"/>
      <c r="DC103" s="452"/>
      <c r="DD103" s="453"/>
      <c r="DE103" s="451"/>
      <c r="DF103" s="453"/>
      <c r="DG103" s="655"/>
      <c r="DH103" s="656"/>
      <c r="DI103" s="657"/>
      <c r="DJ103" s="451"/>
      <c r="DK103" s="452"/>
      <c r="DL103" s="453"/>
      <c r="DM103" s="451"/>
      <c r="DN103" s="453"/>
      <c r="DO103" s="451">
        <v>3</v>
      </c>
      <c r="DP103" s="452"/>
      <c r="DQ103" s="452"/>
      <c r="DR103" s="452"/>
      <c r="DS103" s="452"/>
      <c r="DT103" s="452"/>
      <c r="DU103" s="499" t="s">
        <v>390</v>
      </c>
      <c r="DV103" s="500"/>
      <c r="DW103" s="500"/>
      <c r="DX103" s="501"/>
    </row>
    <row r="104" spans="1:130" s="98" customFormat="1" ht="57.75" customHeight="1" x14ac:dyDescent="0.85">
      <c r="A104" s="582" t="s">
        <v>249</v>
      </c>
      <c r="B104" s="477" t="s">
        <v>173</v>
      </c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9"/>
      <c r="AF104" s="454">
        <v>5</v>
      </c>
      <c r="AG104" s="455"/>
      <c r="AH104" s="456"/>
      <c r="AI104" s="454"/>
      <c r="AJ104" s="455"/>
      <c r="AK104" s="451">
        <v>170</v>
      </c>
      <c r="AL104" s="465"/>
      <c r="AM104" s="466"/>
      <c r="AN104" s="454">
        <f>BF104+BN104+BV104+CD104+CL104+CT104+DB104+DJ104</f>
        <v>68</v>
      </c>
      <c r="AO104" s="455"/>
      <c r="AP104" s="456"/>
      <c r="AQ104" s="454">
        <v>34</v>
      </c>
      <c r="AR104" s="455"/>
      <c r="AS104" s="456"/>
      <c r="AT104" s="454"/>
      <c r="AU104" s="455"/>
      <c r="AV104" s="456"/>
      <c r="AW104" s="454">
        <v>34</v>
      </c>
      <c r="AX104" s="455"/>
      <c r="AY104" s="456"/>
      <c r="AZ104" s="454"/>
      <c r="BA104" s="455"/>
      <c r="BB104" s="456"/>
      <c r="BC104" s="463"/>
      <c r="BD104" s="463"/>
      <c r="BE104" s="463"/>
      <c r="BF104" s="454"/>
      <c r="BG104" s="455"/>
      <c r="BH104" s="456"/>
      <c r="BI104" s="454"/>
      <c r="BJ104" s="456"/>
      <c r="BK104" s="463"/>
      <c r="BL104" s="463"/>
      <c r="BM104" s="463"/>
      <c r="BN104" s="454"/>
      <c r="BO104" s="455"/>
      <c r="BP104" s="456"/>
      <c r="BQ104" s="454"/>
      <c r="BR104" s="456"/>
      <c r="BS104" s="464"/>
      <c r="BT104" s="464"/>
      <c r="BU104" s="464"/>
      <c r="BV104" s="448"/>
      <c r="BW104" s="449"/>
      <c r="BX104" s="450"/>
      <c r="BY104" s="448"/>
      <c r="BZ104" s="450"/>
      <c r="CA104" s="464"/>
      <c r="CB104" s="464"/>
      <c r="CC104" s="464"/>
      <c r="CD104" s="448"/>
      <c r="CE104" s="449"/>
      <c r="CF104" s="450"/>
      <c r="CG104" s="448"/>
      <c r="CH104" s="450"/>
      <c r="CI104" s="470">
        <v>170</v>
      </c>
      <c r="CJ104" s="470"/>
      <c r="CK104" s="470"/>
      <c r="CL104" s="448">
        <v>68</v>
      </c>
      <c r="CM104" s="449"/>
      <c r="CN104" s="450"/>
      <c r="CO104" s="448">
        <v>4</v>
      </c>
      <c r="CP104" s="450"/>
      <c r="CQ104" s="464"/>
      <c r="CR104" s="464"/>
      <c r="CS104" s="464"/>
      <c r="CT104" s="448"/>
      <c r="CU104" s="449"/>
      <c r="CV104" s="450"/>
      <c r="CW104" s="448"/>
      <c r="CX104" s="450"/>
      <c r="CY104" s="464"/>
      <c r="CZ104" s="464"/>
      <c r="DA104" s="464"/>
      <c r="DB104" s="448"/>
      <c r="DC104" s="449"/>
      <c r="DD104" s="450"/>
      <c r="DE104" s="448"/>
      <c r="DF104" s="450"/>
      <c r="DG104" s="464"/>
      <c r="DH104" s="464"/>
      <c r="DI104" s="464"/>
      <c r="DJ104" s="448"/>
      <c r="DK104" s="449"/>
      <c r="DL104" s="450"/>
      <c r="DM104" s="448"/>
      <c r="DN104" s="450"/>
      <c r="DO104" s="448">
        <v>4</v>
      </c>
      <c r="DP104" s="449"/>
      <c r="DQ104" s="449"/>
      <c r="DR104" s="449"/>
      <c r="DS104" s="449"/>
      <c r="DT104" s="449"/>
      <c r="DU104" s="499" t="s">
        <v>386</v>
      </c>
      <c r="DV104" s="500"/>
      <c r="DW104" s="500"/>
      <c r="DX104" s="501"/>
    </row>
    <row r="105" spans="1:130" s="98" customFormat="1" ht="95.25" customHeight="1" x14ac:dyDescent="0.85">
      <c r="A105" s="583"/>
      <c r="B105" s="477" t="s">
        <v>354</v>
      </c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9"/>
      <c r="AF105" s="454"/>
      <c r="AG105" s="455"/>
      <c r="AH105" s="456"/>
      <c r="AI105" s="454"/>
      <c r="AJ105" s="455"/>
      <c r="AK105" s="454">
        <v>60</v>
      </c>
      <c r="AL105" s="539"/>
      <c r="AM105" s="540"/>
      <c r="AN105" s="454"/>
      <c r="AO105" s="455"/>
      <c r="AP105" s="456"/>
      <c r="AQ105" s="454"/>
      <c r="AR105" s="455"/>
      <c r="AS105" s="456"/>
      <c r="AT105" s="454"/>
      <c r="AU105" s="455"/>
      <c r="AV105" s="456"/>
      <c r="AW105" s="454"/>
      <c r="AX105" s="455"/>
      <c r="AY105" s="456"/>
      <c r="AZ105" s="454"/>
      <c r="BA105" s="455"/>
      <c r="BB105" s="456"/>
      <c r="BC105" s="457"/>
      <c r="BD105" s="458"/>
      <c r="BE105" s="459"/>
      <c r="BF105" s="454"/>
      <c r="BG105" s="455"/>
      <c r="BH105" s="456"/>
      <c r="BI105" s="454"/>
      <c r="BJ105" s="456"/>
      <c r="BK105" s="457"/>
      <c r="BL105" s="458"/>
      <c r="BM105" s="459"/>
      <c r="BN105" s="454"/>
      <c r="BO105" s="455"/>
      <c r="BP105" s="456"/>
      <c r="BQ105" s="454"/>
      <c r="BR105" s="456"/>
      <c r="BS105" s="460"/>
      <c r="BT105" s="461"/>
      <c r="BU105" s="462"/>
      <c r="BV105" s="448"/>
      <c r="BW105" s="449"/>
      <c r="BX105" s="450"/>
      <c r="BY105" s="448"/>
      <c r="BZ105" s="450"/>
      <c r="CA105" s="460"/>
      <c r="CB105" s="461"/>
      <c r="CC105" s="462"/>
      <c r="CD105" s="448"/>
      <c r="CE105" s="449"/>
      <c r="CF105" s="450"/>
      <c r="CG105" s="448"/>
      <c r="CH105" s="450"/>
      <c r="CI105" s="448">
        <v>60</v>
      </c>
      <c r="CJ105" s="449"/>
      <c r="CK105" s="450"/>
      <c r="CL105" s="448"/>
      <c r="CM105" s="449"/>
      <c r="CN105" s="450"/>
      <c r="CO105" s="448">
        <v>2</v>
      </c>
      <c r="CP105" s="450"/>
      <c r="CQ105" s="448"/>
      <c r="CR105" s="449"/>
      <c r="CS105" s="450"/>
      <c r="CT105" s="448"/>
      <c r="CU105" s="449"/>
      <c r="CV105" s="450"/>
      <c r="CW105" s="448"/>
      <c r="CX105" s="450"/>
      <c r="CY105" s="460"/>
      <c r="CZ105" s="461"/>
      <c r="DA105" s="462"/>
      <c r="DB105" s="448"/>
      <c r="DC105" s="449"/>
      <c r="DD105" s="450"/>
      <c r="DE105" s="448"/>
      <c r="DF105" s="450"/>
      <c r="DG105" s="460"/>
      <c r="DH105" s="461"/>
      <c r="DI105" s="462"/>
      <c r="DJ105" s="448"/>
      <c r="DK105" s="449"/>
      <c r="DL105" s="450"/>
      <c r="DM105" s="448"/>
      <c r="DN105" s="450"/>
      <c r="DO105" s="448">
        <v>2</v>
      </c>
      <c r="DP105" s="449"/>
      <c r="DQ105" s="449"/>
      <c r="DR105" s="449"/>
      <c r="DS105" s="449"/>
      <c r="DT105" s="449"/>
      <c r="DU105" s="502"/>
      <c r="DV105" s="503"/>
      <c r="DW105" s="503"/>
      <c r="DX105" s="504"/>
    </row>
    <row r="106" spans="1:130" s="98" customFormat="1" ht="113.25" customHeight="1" x14ac:dyDescent="0.85">
      <c r="A106" s="292" t="s">
        <v>314</v>
      </c>
      <c r="B106" s="477" t="s">
        <v>413</v>
      </c>
      <c r="C106" s="47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9"/>
      <c r="AF106" s="454"/>
      <c r="AG106" s="455"/>
      <c r="AH106" s="456"/>
      <c r="AI106" s="454">
        <v>6</v>
      </c>
      <c r="AJ106" s="455"/>
      <c r="AK106" s="451">
        <f>BC106+BK106+BS106+CA106+CI106+CQ106+CY106+DG106</f>
        <v>90</v>
      </c>
      <c r="AL106" s="465"/>
      <c r="AM106" s="466"/>
      <c r="AN106" s="454">
        <v>50</v>
      </c>
      <c r="AO106" s="455"/>
      <c r="AP106" s="456"/>
      <c r="AQ106" s="454">
        <v>34</v>
      </c>
      <c r="AR106" s="455"/>
      <c r="AS106" s="456"/>
      <c r="AT106" s="454"/>
      <c r="AU106" s="455"/>
      <c r="AV106" s="456"/>
      <c r="AW106" s="454">
        <v>16</v>
      </c>
      <c r="AX106" s="455"/>
      <c r="AY106" s="456"/>
      <c r="AZ106" s="454"/>
      <c r="BA106" s="455"/>
      <c r="BB106" s="456"/>
      <c r="BC106" s="457"/>
      <c r="BD106" s="458"/>
      <c r="BE106" s="459"/>
      <c r="BF106" s="454"/>
      <c r="BG106" s="455"/>
      <c r="BH106" s="456"/>
      <c r="BI106" s="454"/>
      <c r="BJ106" s="456"/>
      <c r="BK106" s="457"/>
      <c r="BL106" s="458"/>
      <c r="BM106" s="459"/>
      <c r="BN106" s="454"/>
      <c r="BO106" s="455"/>
      <c r="BP106" s="456"/>
      <c r="BQ106" s="454"/>
      <c r="BR106" s="456"/>
      <c r="BS106" s="460"/>
      <c r="BT106" s="461"/>
      <c r="BU106" s="462"/>
      <c r="BV106" s="448"/>
      <c r="BW106" s="449"/>
      <c r="BX106" s="450"/>
      <c r="BY106" s="448"/>
      <c r="BZ106" s="450"/>
      <c r="CA106" s="460"/>
      <c r="CB106" s="461"/>
      <c r="CC106" s="462"/>
      <c r="CD106" s="448"/>
      <c r="CE106" s="449"/>
      <c r="CF106" s="450"/>
      <c r="CG106" s="448"/>
      <c r="CH106" s="450"/>
      <c r="CI106" s="460"/>
      <c r="CJ106" s="461"/>
      <c r="CK106" s="462"/>
      <c r="CL106" s="448"/>
      <c r="CM106" s="449"/>
      <c r="CN106" s="450"/>
      <c r="CO106" s="448"/>
      <c r="CP106" s="450"/>
      <c r="CQ106" s="460">
        <v>90</v>
      </c>
      <c r="CR106" s="461"/>
      <c r="CS106" s="462"/>
      <c r="CT106" s="448">
        <v>50</v>
      </c>
      <c r="CU106" s="449"/>
      <c r="CV106" s="450"/>
      <c r="CW106" s="448">
        <v>3</v>
      </c>
      <c r="CX106" s="450"/>
      <c r="CY106" s="448"/>
      <c r="CZ106" s="449"/>
      <c r="DA106" s="450"/>
      <c r="DB106" s="448"/>
      <c r="DC106" s="449"/>
      <c r="DD106" s="450"/>
      <c r="DE106" s="448"/>
      <c r="DF106" s="450"/>
      <c r="DG106" s="460"/>
      <c r="DH106" s="461"/>
      <c r="DI106" s="462"/>
      <c r="DJ106" s="448"/>
      <c r="DK106" s="449"/>
      <c r="DL106" s="450"/>
      <c r="DM106" s="448"/>
      <c r="DN106" s="450"/>
      <c r="DO106" s="448">
        <v>3</v>
      </c>
      <c r="DP106" s="449"/>
      <c r="DQ106" s="449"/>
      <c r="DR106" s="449"/>
      <c r="DS106" s="449"/>
      <c r="DT106" s="449"/>
      <c r="DU106" s="378" t="s">
        <v>389</v>
      </c>
      <c r="DV106" s="379"/>
      <c r="DW106" s="379"/>
      <c r="DX106" s="380"/>
    </row>
    <row r="107" spans="1:130" s="105" customFormat="1" ht="84" customHeight="1" x14ac:dyDescent="0.25">
      <c r="A107" s="186" t="s">
        <v>315</v>
      </c>
      <c r="B107" s="477" t="s">
        <v>243</v>
      </c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478"/>
      <c r="Y107" s="478"/>
      <c r="Z107" s="478"/>
      <c r="AA107" s="478"/>
      <c r="AB107" s="478"/>
      <c r="AC107" s="478"/>
      <c r="AD107" s="478"/>
      <c r="AE107" s="479"/>
      <c r="AF107" s="454"/>
      <c r="AG107" s="455"/>
      <c r="AH107" s="456"/>
      <c r="AI107" s="454">
        <v>5</v>
      </c>
      <c r="AJ107" s="455"/>
      <c r="AK107" s="451">
        <f>BC107+BK107+BS107+CA107+CI107+CQ107+CY107+DG107</f>
        <v>120</v>
      </c>
      <c r="AL107" s="465"/>
      <c r="AM107" s="466"/>
      <c r="AN107" s="454">
        <v>52</v>
      </c>
      <c r="AO107" s="455"/>
      <c r="AP107" s="456"/>
      <c r="AQ107" s="454">
        <v>34</v>
      </c>
      <c r="AR107" s="455"/>
      <c r="AS107" s="456"/>
      <c r="AT107" s="454"/>
      <c r="AU107" s="455"/>
      <c r="AV107" s="456"/>
      <c r="AW107" s="454">
        <v>18</v>
      </c>
      <c r="AX107" s="455"/>
      <c r="AY107" s="456"/>
      <c r="AZ107" s="454"/>
      <c r="BA107" s="455"/>
      <c r="BB107" s="456"/>
      <c r="BC107" s="463"/>
      <c r="BD107" s="463"/>
      <c r="BE107" s="463"/>
      <c r="BF107" s="454"/>
      <c r="BG107" s="455"/>
      <c r="BH107" s="456"/>
      <c r="BI107" s="454"/>
      <c r="BJ107" s="456"/>
      <c r="BK107" s="463"/>
      <c r="BL107" s="463"/>
      <c r="BM107" s="463"/>
      <c r="BN107" s="454"/>
      <c r="BO107" s="455"/>
      <c r="BP107" s="456"/>
      <c r="BQ107" s="454"/>
      <c r="BR107" s="456"/>
      <c r="BS107" s="464"/>
      <c r="BT107" s="464"/>
      <c r="BU107" s="464"/>
      <c r="BV107" s="448"/>
      <c r="BW107" s="449"/>
      <c r="BX107" s="450"/>
      <c r="BY107" s="448"/>
      <c r="BZ107" s="450"/>
      <c r="CA107" s="464"/>
      <c r="CB107" s="464"/>
      <c r="CC107" s="464"/>
      <c r="CD107" s="448"/>
      <c r="CE107" s="449"/>
      <c r="CF107" s="450"/>
      <c r="CG107" s="448"/>
      <c r="CH107" s="450"/>
      <c r="CI107" s="470">
        <v>120</v>
      </c>
      <c r="CJ107" s="470"/>
      <c r="CK107" s="470"/>
      <c r="CL107" s="448">
        <v>52</v>
      </c>
      <c r="CM107" s="449"/>
      <c r="CN107" s="450"/>
      <c r="CO107" s="448">
        <v>3</v>
      </c>
      <c r="CP107" s="450"/>
      <c r="CQ107" s="470"/>
      <c r="CR107" s="470"/>
      <c r="CS107" s="470"/>
      <c r="CT107" s="448"/>
      <c r="CU107" s="449"/>
      <c r="CV107" s="450"/>
      <c r="CW107" s="448"/>
      <c r="CX107" s="450"/>
      <c r="CY107" s="464"/>
      <c r="CZ107" s="464"/>
      <c r="DA107" s="464"/>
      <c r="DB107" s="448"/>
      <c r="DC107" s="449"/>
      <c r="DD107" s="450"/>
      <c r="DE107" s="448"/>
      <c r="DF107" s="450"/>
      <c r="DG107" s="464"/>
      <c r="DH107" s="464"/>
      <c r="DI107" s="464"/>
      <c r="DJ107" s="448"/>
      <c r="DK107" s="449"/>
      <c r="DL107" s="450"/>
      <c r="DM107" s="448"/>
      <c r="DN107" s="450"/>
      <c r="DO107" s="448">
        <v>3</v>
      </c>
      <c r="DP107" s="449"/>
      <c r="DQ107" s="449"/>
      <c r="DR107" s="449"/>
      <c r="DS107" s="449"/>
      <c r="DT107" s="449"/>
      <c r="DU107" s="378" t="s">
        <v>456</v>
      </c>
      <c r="DV107" s="379"/>
      <c r="DW107" s="379"/>
      <c r="DX107" s="380"/>
    </row>
    <row r="108" spans="1:130" s="98" customFormat="1" ht="94.5" customHeight="1" x14ac:dyDescent="0.85">
      <c r="A108" s="327" t="s">
        <v>316</v>
      </c>
      <c r="B108" s="477" t="s">
        <v>319</v>
      </c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9"/>
      <c r="AF108" s="454"/>
      <c r="AG108" s="455"/>
      <c r="AH108" s="456"/>
      <c r="AI108" s="454">
        <v>4</v>
      </c>
      <c r="AJ108" s="455"/>
      <c r="AK108" s="451">
        <v>120</v>
      </c>
      <c r="AL108" s="465"/>
      <c r="AM108" s="466"/>
      <c r="AN108" s="454">
        <v>68</v>
      </c>
      <c r="AO108" s="455"/>
      <c r="AP108" s="456"/>
      <c r="AQ108" s="454">
        <v>34</v>
      </c>
      <c r="AR108" s="455"/>
      <c r="AS108" s="456"/>
      <c r="AT108" s="454"/>
      <c r="AU108" s="455"/>
      <c r="AV108" s="456"/>
      <c r="AW108" s="454">
        <v>34</v>
      </c>
      <c r="AX108" s="455"/>
      <c r="AY108" s="456"/>
      <c r="AZ108" s="454"/>
      <c r="BA108" s="455"/>
      <c r="BB108" s="456"/>
      <c r="BC108" s="463"/>
      <c r="BD108" s="463"/>
      <c r="BE108" s="463"/>
      <c r="BF108" s="454"/>
      <c r="BG108" s="455"/>
      <c r="BH108" s="456"/>
      <c r="BI108" s="454"/>
      <c r="BJ108" s="456"/>
      <c r="BK108" s="463"/>
      <c r="BL108" s="463"/>
      <c r="BM108" s="463"/>
      <c r="BN108" s="454"/>
      <c r="BO108" s="455"/>
      <c r="BP108" s="456"/>
      <c r="BQ108" s="454"/>
      <c r="BR108" s="456"/>
      <c r="BS108" s="464"/>
      <c r="BT108" s="464"/>
      <c r="BU108" s="464"/>
      <c r="BV108" s="448"/>
      <c r="BW108" s="449"/>
      <c r="BX108" s="450"/>
      <c r="BY108" s="448"/>
      <c r="BZ108" s="450"/>
      <c r="CA108" s="470">
        <v>120</v>
      </c>
      <c r="CB108" s="470"/>
      <c r="CC108" s="470"/>
      <c r="CD108" s="448">
        <v>68</v>
      </c>
      <c r="CE108" s="449"/>
      <c r="CF108" s="450"/>
      <c r="CG108" s="448">
        <v>3</v>
      </c>
      <c r="CH108" s="450"/>
      <c r="CI108" s="464"/>
      <c r="CJ108" s="464"/>
      <c r="CK108" s="464"/>
      <c r="CL108" s="448"/>
      <c r="CM108" s="449"/>
      <c r="CN108" s="450"/>
      <c r="CO108" s="448"/>
      <c r="CP108" s="450"/>
      <c r="CQ108" s="470"/>
      <c r="CR108" s="470"/>
      <c r="CS108" s="470"/>
      <c r="CT108" s="448"/>
      <c r="CU108" s="449"/>
      <c r="CV108" s="450"/>
      <c r="CW108" s="448"/>
      <c r="CX108" s="450"/>
      <c r="CY108" s="464"/>
      <c r="CZ108" s="464"/>
      <c r="DA108" s="464"/>
      <c r="DB108" s="448"/>
      <c r="DC108" s="449"/>
      <c r="DD108" s="450"/>
      <c r="DE108" s="448"/>
      <c r="DF108" s="450"/>
      <c r="DG108" s="464"/>
      <c r="DH108" s="464"/>
      <c r="DI108" s="464"/>
      <c r="DJ108" s="448"/>
      <c r="DK108" s="449"/>
      <c r="DL108" s="450"/>
      <c r="DM108" s="448"/>
      <c r="DN108" s="450"/>
      <c r="DO108" s="448">
        <v>3</v>
      </c>
      <c r="DP108" s="449"/>
      <c r="DQ108" s="449"/>
      <c r="DR108" s="449"/>
      <c r="DS108" s="449"/>
      <c r="DT108" s="449"/>
      <c r="DU108" s="378" t="s">
        <v>457</v>
      </c>
      <c r="DV108" s="379"/>
      <c r="DW108" s="379"/>
      <c r="DX108" s="380"/>
    </row>
    <row r="109" spans="1:130" s="98" customFormat="1" ht="99.75" customHeight="1" x14ac:dyDescent="0.85">
      <c r="A109" s="292" t="s">
        <v>317</v>
      </c>
      <c r="B109" s="541" t="s">
        <v>414</v>
      </c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3"/>
      <c r="AF109" s="454"/>
      <c r="AG109" s="455"/>
      <c r="AH109" s="456"/>
      <c r="AI109" s="454">
        <v>3</v>
      </c>
      <c r="AJ109" s="455"/>
      <c r="AK109" s="454">
        <v>90</v>
      </c>
      <c r="AL109" s="539"/>
      <c r="AM109" s="540"/>
      <c r="AN109" s="454">
        <v>48</v>
      </c>
      <c r="AO109" s="455"/>
      <c r="AP109" s="456"/>
      <c r="AQ109" s="454">
        <v>32</v>
      </c>
      <c r="AR109" s="455"/>
      <c r="AS109" s="456"/>
      <c r="AT109" s="454"/>
      <c r="AU109" s="455"/>
      <c r="AV109" s="456"/>
      <c r="AW109" s="454">
        <v>16</v>
      </c>
      <c r="AX109" s="455"/>
      <c r="AY109" s="456"/>
      <c r="AZ109" s="454"/>
      <c r="BA109" s="455"/>
      <c r="BB109" s="456"/>
      <c r="BC109" s="454"/>
      <c r="BD109" s="455"/>
      <c r="BE109" s="456"/>
      <c r="BF109" s="454"/>
      <c r="BG109" s="455"/>
      <c r="BH109" s="456"/>
      <c r="BI109" s="454"/>
      <c r="BJ109" s="456"/>
      <c r="BK109" s="454"/>
      <c r="BL109" s="455"/>
      <c r="BM109" s="456"/>
      <c r="BN109" s="454"/>
      <c r="BO109" s="455"/>
      <c r="BP109" s="456"/>
      <c r="BQ109" s="454"/>
      <c r="BR109" s="456"/>
      <c r="BS109" s="448">
        <v>90</v>
      </c>
      <c r="BT109" s="449"/>
      <c r="BU109" s="450"/>
      <c r="BV109" s="448">
        <v>48</v>
      </c>
      <c r="BW109" s="449"/>
      <c r="BX109" s="450"/>
      <c r="BY109" s="448">
        <v>3</v>
      </c>
      <c r="BZ109" s="450"/>
      <c r="CA109" s="448"/>
      <c r="CB109" s="449"/>
      <c r="CC109" s="450"/>
      <c r="CD109" s="448"/>
      <c r="CE109" s="449"/>
      <c r="CF109" s="450"/>
      <c r="CG109" s="448"/>
      <c r="CH109" s="450"/>
      <c r="CI109" s="448"/>
      <c r="CJ109" s="449"/>
      <c r="CK109" s="450"/>
      <c r="CL109" s="448"/>
      <c r="CM109" s="449"/>
      <c r="CN109" s="450"/>
      <c r="CO109" s="448"/>
      <c r="CP109" s="450"/>
      <c r="CQ109" s="448"/>
      <c r="CR109" s="449"/>
      <c r="CS109" s="450"/>
      <c r="CT109" s="448"/>
      <c r="CU109" s="449"/>
      <c r="CV109" s="450"/>
      <c r="CW109" s="448"/>
      <c r="CX109" s="450"/>
      <c r="CY109" s="448"/>
      <c r="CZ109" s="449"/>
      <c r="DA109" s="450"/>
      <c r="DB109" s="448"/>
      <c r="DC109" s="449"/>
      <c r="DD109" s="450"/>
      <c r="DE109" s="448"/>
      <c r="DF109" s="450"/>
      <c r="DG109" s="448"/>
      <c r="DH109" s="449"/>
      <c r="DI109" s="450"/>
      <c r="DJ109" s="448"/>
      <c r="DK109" s="449"/>
      <c r="DL109" s="450"/>
      <c r="DM109" s="448"/>
      <c r="DN109" s="450"/>
      <c r="DO109" s="448">
        <v>3</v>
      </c>
      <c r="DP109" s="449"/>
      <c r="DQ109" s="449"/>
      <c r="DR109" s="449"/>
      <c r="DS109" s="449"/>
      <c r="DT109" s="449"/>
      <c r="DU109" s="378" t="s">
        <v>458</v>
      </c>
      <c r="DV109" s="379"/>
      <c r="DW109" s="379"/>
      <c r="DX109" s="380"/>
    </row>
    <row r="110" spans="1:130" s="98" customFormat="1" ht="99.75" customHeight="1" x14ac:dyDescent="0.85">
      <c r="A110" s="319" t="s">
        <v>318</v>
      </c>
      <c r="B110" s="477" t="s">
        <v>383</v>
      </c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9"/>
      <c r="AF110" s="331"/>
      <c r="AG110" s="332"/>
      <c r="AH110" s="333"/>
      <c r="AI110" s="454">
        <v>3</v>
      </c>
      <c r="AJ110" s="456"/>
      <c r="AK110" s="454">
        <v>90</v>
      </c>
      <c r="AL110" s="455"/>
      <c r="AM110" s="456"/>
      <c r="AN110" s="454">
        <v>50</v>
      </c>
      <c r="AO110" s="455"/>
      <c r="AP110" s="456"/>
      <c r="AQ110" s="454">
        <v>34</v>
      </c>
      <c r="AR110" s="455"/>
      <c r="AS110" s="456"/>
      <c r="AT110" s="304"/>
      <c r="AU110" s="305"/>
      <c r="AV110" s="315"/>
      <c r="AW110" s="454">
        <v>16</v>
      </c>
      <c r="AX110" s="455"/>
      <c r="AY110" s="456"/>
      <c r="AZ110" s="304"/>
      <c r="BA110" s="305"/>
      <c r="BB110" s="315"/>
      <c r="BC110" s="304"/>
      <c r="BD110" s="305"/>
      <c r="BE110" s="315"/>
      <c r="BF110" s="304"/>
      <c r="BG110" s="305"/>
      <c r="BH110" s="315"/>
      <c r="BI110" s="304"/>
      <c r="BJ110" s="315"/>
      <c r="BK110" s="304"/>
      <c r="BL110" s="305"/>
      <c r="BM110" s="315"/>
      <c r="BN110" s="304"/>
      <c r="BO110" s="305"/>
      <c r="BP110" s="315"/>
      <c r="BQ110" s="304"/>
      <c r="BR110" s="315"/>
      <c r="BS110" s="448">
        <v>90</v>
      </c>
      <c r="BT110" s="449"/>
      <c r="BU110" s="450"/>
      <c r="BV110" s="448">
        <v>50</v>
      </c>
      <c r="BW110" s="449"/>
      <c r="BX110" s="450"/>
      <c r="BY110" s="448">
        <v>3</v>
      </c>
      <c r="BZ110" s="450"/>
      <c r="CA110" s="448"/>
      <c r="CB110" s="449"/>
      <c r="CC110" s="450"/>
      <c r="CD110" s="448"/>
      <c r="CE110" s="449"/>
      <c r="CF110" s="450"/>
      <c r="CG110" s="448"/>
      <c r="CH110" s="450"/>
      <c r="CI110" s="301"/>
      <c r="CJ110" s="302"/>
      <c r="CK110" s="303"/>
      <c r="CL110" s="301"/>
      <c r="CM110" s="302"/>
      <c r="CN110" s="303"/>
      <c r="CO110" s="301"/>
      <c r="CP110" s="303"/>
      <c r="CQ110" s="301"/>
      <c r="CR110" s="302"/>
      <c r="CS110" s="303"/>
      <c r="CT110" s="448"/>
      <c r="CU110" s="449"/>
      <c r="CV110" s="450"/>
      <c r="CW110" s="301"/>
      <c r="CX110" s="303"/>
      <c r="CY110" s="301"/>
      <c r="CZ110" s="302"/>
      <c r="DA110" s="303"/>
      <c r="DB110" s="301"/>
      <c r="DC110" s="302"/>
      <c r="DD110" s="303"/>
      <c r="DE110" s="301"/>
      <c r="DF110" s="303"/>
      <c r="DG110" s="301"/>
      <c r="DH110" s="302"/>
      <c r="DI110" s="303"/>
      <c r="DJ110" s="301"/>
      <c r="DK110" s="302"/>
      <c r="DL110" s="303"/>
      <c r="DM110" s="301"/>
      <c r="DN110" s="303"/>
      <c r="DO110" s="448">
        <v>3</v>
      </c>
      <c r="DP110" s="449"/>
      <c r="DQ110" s="450"/>
      <c r="DR110" s="301"/>
      <c r="DS110" s="302"/>
      <c r="DT110" s="303"/>
      <c r="DU110" s="378" t="s">
        <v>384</v>
      </c>
      <c r="DV110" s="379"/>
      <c r="DW110" s="379"/>
      <c r="DX110" s="380"/>
    </row>
    <row r="111" spans="1:130" s="98" customFormat="1" ht="112.5" customHeight="1" x14ac:dyDescent="0.85">
      <c r="A111" s="195" t="s">
        <v>355</v>
      </c>
      <c r="B111" s="511" t="s">
        <v>411</v>
      </c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311"/>
      <c r="AG111" s="309"/>
      <c r="AH111" s="310"/>
      <c r="AI111" s="311"/>
      <c r="AJ111" s="309"/>
      <c r="AK111" s="457">
        <f>SUM(AK112:AK116)</f>
        <v>584</v>
      </c>
      <c r="AL111" s="458"/>
      <c r="AM111" s="459"/>
      <c r="AN111" s="457">
        <f t="shared" ref="AN111" si="0">SUM(AN112:AN116)</f>
        <v>344</v>
      </c>
      <c r="AO111" s="458"/>
      <c r="AP111" s="459"/>
      <c r="AQ111" s="457">
        <f t="shared" ref="AQ111" si="1">SUM(AQ112:AQ116)</f>
        <v>188</v>
      </c>
      <c r="AR111" s="458"/>
      <c r="AS111" s="459"/>
      <c r="AT111" s="513">
        <f t="shared" ref="AT111" si="2">SUM(AT112:AT116)</f>
        <v>0</v>
      </c>
      <c r="AU111" s="514"/>
      <c r="AV111" s="515"/>
      <c r="AW111" s="457">
        <f t="shared" ref="AW111" si="3">SUM(AW112:AW116)</f>
        <v>156</v>
      </c>
      <c r="AX111" s="458"/>
      <c r="AY111" s="459"/>
      <c r="AZ111" s="353"/>
      <c r="BA111" s="354"/>
      <c r="BB111" s="355"/>
      <c r="BC111" s="353"/>
      <c r="BD111" s="354"/>
      <c r="BE111" s="355"/>
      <c r="BF111" s="353"/>
      <c r="BG111" s="354"/>
      <c r="BH111" s="355"/>
      <c r="BI111" s="311"/>
      <c r="BJ111" s="310"/>
      <c r="BK111" s="316"/>
      <c r="BL111" s="317"/>
      <c r="BM111" s="318"/>
      <c r="BN111" s="311"/>
      <c r="BO111" s="309"/>
      <c r="BP111" s="310"/>
      <c r="BQ111" s="311"/>
      <c r="BR111" s="310"/>
      <c r="BS111" s="312"/>
      <c r="BT111" s="313"/>
      <c r="BU111" s="314"/>
      <c r="BV111" s="306"/>
      <c r="BW111" s="308"/>
      <c r="BX111" s="307"/>
      <c r="BY111" s="306"/>
      <c r="BZ111" s="307"/>
      <c r="CA111" s="460">
        <f>SUM(CA112:CA116)</f>
        <v>112</v>
      </c>
      <c r="CB111" s="461"/>
      <c r="CC111" s="462"/>
      <c r="CD111" s="460">
        <f>SUM(CD112:CD116)</f>
        <v>50</v>
      </c>
      <c r="CE111" s="461"/>
      <c r="CF111" s="462"/>
      <c r="CG111" s="460">
        <f>SUM(CG112:CG116)</f>
        <v>3</v>
      </c>
      <c r="CH111" s="462"/>
      <c r="CI111" s="460">
        <f>SUM(CI112:CI116)</f>
        <v>120</v>
      </c>
      <c r="CJ111" s="461"/>
      <c r="CK111" s="462"/>
      <c r="CL111" s="460">
        <f>SUM(CL112:CL116)</f>
        <v>68</v>
      </c>
      <c r="CM111" s="461"/>
      <c r="CN111" s="462"/>
      <c r="CO111" s="460">
        <f>SUM(CO112:CO116)</f>
        <v>3</v>
      </c>
      <c r="CP111" s="462"/>
      <c r="CQ111" s="460">
        <f>SUM(CQ112:CQ116)</f>
        <v>122</v>
      </c>
      <c r="CR111" s="461"/>
      <c r="CS111" s="462"/>
      <c r="CT111" s="460">
        <f>SUM(CT112:CT116)</f>
        <v>90</v>
      </c>
      <c r="CU111" s="461"/>
      <c r="CV111" s="462"/>
      <c r="CW111" s="460">
        <f>SUM(CW112:CW116)</f>
        <v>3</v>
      </c>
      <c r="CX111" s="462"/>
      <c r="CY111" s="1047" t="s">
        <v>421</v>
      </c>
      <c r="CZ111" s="1048"/>
      <c r="DA111" s="1049"/>
      <c r="DB111" s="460">
        <f>SUM(DB112:DB116)</f>
        <v>136</v>
      </c>
      <c r="DC111" s="461"/>
      <c r="DD111" s="462"/>
      <c r="DE111" s="1045">
        <f>SUM(DE112:DE116)</f>
        <v>7</v>
      </c>
      <c r="DF111" s="1046"/>
      <c r="DG111" s="312"/>
      <c r="DH111" s="313"/>
      <c r="DI111" s="314"/>
      <c r="DJ111" s="306"/>
      <c r="DK111" s="308"/>
      <c r="DL111" s="307"/>
      <c r="DM111" s="306"/>
      <c r="DN111" s="307"/>
      <c r="DO111" s="460">
        <f>SUM(DO112:DO116)</f>
        <v>16</v>
      </c>
      <c r="DP111" s="461"/>
      <c r="DQ111" s="461"/>
      <c r="DR111" s="308"/>
      <c r="DS111" s="308"/>
      <c r="DT111" s="308"/>
      <c r="DU111" s="381" t="s">
        <v>467</v>
      </c>
      <c r="DV111" s="382"/>
      <c r="DW111" s="382"/>
      <c r="DX111" s="383"/>
    </row>
    <row r="112" spans="1:130" s="98" customFormat="1" ht="123.75" customHeight="1" x14ac:dyDescent="0.85">
      <c r="A112" s="186" t="s">
        <v>356</v>
      </c>
      <c r="B112" s="523" t="s">
        <v>209</v>
      </c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523"/>
      <c r="AE112" s="523"/>
      <c r="AF112" s="454"/>
      <c r="AG112" s="455"/>
      <c r="AH112" s="456"/>
      <c r="AI112" s="454">
        <v>6</v>
      </c>
      <c r="AJ112" s="455"/>
      <c r="AK112" s="451">
        <v>122</v>
      </c>
      <c r="AL112" s="465"/>
      <c r="AM112" s="466"/>
      <c r="AN112" s="454">
        <v>90</v>
      </c>
      <c r="AO112" s="455"/>
      <c r="AP112" s="456"/>
      <c r="AQ112" s="454">
        <v>52</v>
      </c>
      <c r="AR112" s="455"/>
      <c r="AS112" s="456"/>
      <c r="AT112" s="454"/>
      <c r="AU112" s="455"/>
      <c r="AV112" s="456"/>
      <c r="AW112" s="454">
        <v>38</v>
      </c>
      <c r="AX112" s="455"/>
      <c r="AY112" s="456"/>
      <c r="AZ112" s="454"/>
      <c r="BA112" s="455"/>
      <c r="BB112" s="456"/>
      <c r="BC112" s="463"/>
      <c r="BD112" s="463"/>
      <c r="BE112" s="463"/>
      <c r="BF112" s="454"/>
      <c r="BG112" s="455"/>
      <c r="BH112" s="456"/>
      <c r="BI112" s="454"/>
      <c r="BJ112" s="456"/>
      <c r="BK112" s="463"/>
      <c r="BL112" s="463"/>
      <c r="BM112" s="463"/>
      <c r="BN112" s="454"/>
      <c r="BO112" s="455"/>
      <c r="BP112" s="456"/>
      <c r="BQ112" s="454"/>
      <c r="BR112" s="456"/>
      <c r="BS112" s="464"/>
      <c r="BT112" s="464"/>
      <c r="BU112" s="464"/>
      <c r="BV112" s="448"/>
      <c r="BW112" s="449"/>
      <c r="BX112" s="450"/>
      <c r="BY112" s="448"/>
      <c r="BZ112" s="450"/>
      <c r="CA112" s="470"/>
      <c r="CB112" s="470"/>
      <c r="CC112" s="470"/>
      <c r="CD112" s="448"/>
      <c r="CE112" s="449"/>
      <c r="CF112" s="450"/>
      <c r="CG112" s="448"/>
      <c r="CH112" s="450"/>
      <c r="CI112" s="470"/>
      <c r="CJ112" s="470"/>
      <c r="CK112" s="470"/>
      <c r="CL112" s="448"/>
      <c r="CM112" s="449"/>
      <c r="CN112" s="450"/>
      <c r="CO112" s="448"/>
      <c r="CP112" s="450"/>
      <c r="CQ112" s="470">
        <v>122</v>
      </c>
      <c r="CR112" s="470"/>
      <c r="CS112" s="470"/>
      <c r="CT112" s="448">
        <v>90</v>
      </c>
      <c r="CU112" s="449"/>
      <c r="CV112" s="450"/>
      <c r="CW112" s="448">
        <v>3</v>
      </c>
      <c r="CX112" s="450"/>
      <c r="CY112" s="470"/>
      <c r="CZ112" s="470"/>
      <c r="DA112" s="470"/>
      <c r="DB112" s="448"/>
      <c r="DC112" s="449"/>
      <c r="DD112" s="450"/>
      <c r="DE112" s="448"/>
      <c r="DF112" s="450"/>
      <c r="DG112" s="464"/>
      <c r="DH112" s="464"/>
      <c r="DI112" s="464"/>
      <c r="DJ112" s="448"/>
      <c r="DK112" s="449"/>
      <c r="DL112" s="450"/>
      <c r="DM112" s="448"/>
      <c r="DN112" s="450"/>
      <c r="DO112" s="448">
        <v>3</v>
      </c>
      <c r="DP112" s="449"/>
      <c r="DQ112" s="449"/>
      <c r="DR112" s="449"/>
      <c r="DS112" s="449"/>
      <c r="DT112" s="449"/>
      <c r="DU112" s="378" t="s">
        <v>388</v>
      </c>
      <c r="DV112" s="379"/>
      <c r="DW112" s="379"/>
      <c r="DX112" s="380"/>
    </row>
    <row r="113" spans="1:133" s="98" customFormat="1" ht="64.5" customHeight="1" x14ac:dyDescent="0.85">
      <c r="A113" s="186" t="s">
        <v>357</v>
      </c>
      <c r="B113" s="1015" t="s">
        <v>172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6"/>
      <c r="M113" s="1016"/>
      <c r="N113" s="1016"/>
      <c r="O113" s="1016"/>
      <c r="P113" s="1016"/>
      <c r="Q113" s="1016"/>
      <c r="R113" s="1016"/>
      <c r="S113" s="1016"/>
      <c r="T113" s="1016"/>
      <c r="U113" s="1016"/>
      <c r="V113" s="1016"/>
      <c r="W113" s="1016"/>
      <c r="X113" s="1016"/>
      <c r="Y113" s="1016"/>
      <c r="Z113" s="1016"/>
      <c r="AA113" s="1016"/>
      <c r="AB113" s="1016"/>
      <c r="AC113" s="1016"/>
      <c r="AD113" s="1016"/>
      <c r="AE113" s="1017"/>
      <c r="AF113" s="454">
        <v>7</v>
      </c>
      <c r="AG113" s="455"/>
      <c r="AH113" s="456"/>
      <c r="AI113" s="454"/>
      <c r="AJ113" s="455"/>
      <c r="AK113" s="451">
        <f>BC113+BK113+BS113+CA113+CI113+CQ113+CY113+DG113</f>
        <v>100</v>
      </c>
      <c r="AL113" s="465"/>
      <c r="AM113" s="466"/>
      <c r="AN113" s="454">
        <v>68</v>
      </c>
      <c r="AO113" s="455"/>
      <c r="AP113" s="456"/>
      <c r="AQ113" s="454">
        <v>34</v>
      </c>
      <c r="AR113" s="455"/>
      <c r="AS113" s="456"/>
      <c r="AT113" s="454"/>
      <c r="AU113" s="455"/>
      <c r="AV113" s="456"/>
      <c r="AW113" s="454">
        <v>34</v>
      </c>
      <c r="AX113" s="455"/>
      <c r="AY113" s="456"/>
      <c r="AZ113" s="454"/>
      <c r="BA113" s="455"/>
      <c r="BB113" s="456"/>
      <c r="BC113" s="463"/>
      <c r="BD113" s="463"/>
      <c r="BE113" s="463"/>
      <c r="BF113" s="454"/>
      <c r="BG113" s="455"/>
      <c r="BH113" s="456"/>
      <c r="BI113" s="454"/>
      <c r="BJ113" s="456"/>
      <c r="BK113" s="463"/>
      <c r="BL113" s="463"/>
      <c r="BM113" s="463"/>
      <c r="BN113" s="454"/>
      <c r="BO113" s="455"/>
      <c r="BP113" s="456"/>
      <c r="BQ113" s="454"/>
      <c r="BR113" s="456"/>
      <c r="BS113" s="464"/>
      <c r="BT113" s="464"/>
      <c r="BU113" s="464"/>
      <c r="BV113" s="448"/>
      <c r="BW113" s="449"/>
      <c r="BX113" s="450"/>
      <c r="BY113" s="448"/>
      <c r="BZ113" s="450"/>
      <c r="CA113" s="464"/>
      <c r="CB113" s="464"/>
      <c r="CC113" s="464"/>
      <c r="CD113" s="448"/>
      <c r="CE113" s="449"/>
      <c r="CF113" s="450"/>
      <c r="CG113" s="448"/>
      <c r="CH113" s="450"/>
      <c r="CI113" s="464"/>
      <c r="CJ113" s="464"/>
      <c r="CK113" s="464"/>
      <c r="CL113" s="448"/>
      <c r="CM113" s="449"/>
      <c r="CN113" s="450"/>
      <c r="CO113" s="448"/>
      <c r="CP113" s="450"/>
      <c r="CQ113" s="464"/>
      <c r="CR113" s="464"/>
      <c r="CS113" s="464"/>
      <c r="CT113" s="448"/>
      <c r="CU113" s="449"/>
      <c r="CV113" s="450"/>
      <c r="CW113" s="448"/>
      <c r="CX113" s="450"/>
      <c r="CY113" s="470">
        <v>100</v>
      </c>
      <c r="CZ113" s="470"/>
      <c r="DA113" s="470"/>
      <c r="DB113" s="448">
        <v>68</v>
      </c>
      <c r="DC113" s="449"/>
      <c r="DD113" s="450"/>
      <c r="DE113" s="448">
        <v>3</v>
      </c>
      <c r="DF113" s="450"/>
      <c r="DG113" s="464"/>
      <c r="DH113" s="464"/>
      <c r="DI113" s="464"/>
      <c r="DJ113" s="448"/>
      <c r="DK113" s="449"/>
      <c r="DL113" s="450"/>
      <c r="DM113" s="448"/>
      <c r="DN113" s="450"/>
      <c r="DO113" s="448">
        <v>3</v>
      </c>
      <c r="DP113" s="449"/>
      <c r="DQ113" s="449"/>
      <c r="DR113" s="449"/>
      <c r="DS113" s="449"/>
      <c r="DT113" s="449"/>
      <c r="DU113" s="378" t="s">
        <v>459</v>
      </c>
      <c r="DV113" s="379"/>
      <c r="DW113" s="379"/>
      <c r="DX113" s="380"/>
    </row>
    <row r="114" spans="1:133" s="98" customFormat="1" ht="63" customHeight="1" x14ac:dyDescent="0.85">
      <c r="A114" s="327" t="s">
        <v>358</v>
      </c>
      <c r="B114" s="508" t="s">
        <v>175</v>
      </c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9"/>
      <c r="AF114" s="454">
        <v>5</v>
      </c>
      <c r="AG114" s="455"/>
      <c r="AH114" s="456"/>
      <c r="AI114" s="454"/>
      <c r="AJ114" s="455"/>
      <c r="AK114" s="451">
        <v>120</v>
      </c>
      <c r="AL114" s="465"/>
      <c r="AM114" s="466"/>
      <c r="AN114" s="454">
        <v>68</v>
      </c>
      <c r="AO114" s="455"/>
      <c r="AP114" s="456"/>
      <c r="AQ114" s="454">
        <v>34</v>
      </c>
      <c r="AR114" s="455"/>
      <c r="AS114" s="456"/>
      <c r="AT114" s="454"/>
      <c r="AU114" s="455"/>
      <c r="AV114" s="456"/>
      <c r="AW114" s="454">
        <v>34</v>
      </c>
      <c r="AX114" s="455"/>
      <c r="AY114" s="456"/>
      <c r="AZ114" s="454"/>
      <c r="BA114" s="455"/>
      <c r="BB114" s="456"/>
      <c r="BC114" s="463"/>
      <c r="BD114" s="463"/>
      <c r="BE114" s="463"/>
      <c r="BF114" s="454"/>
      <c r="BG114" s="455"/>
      <c r="BH114" s="456"/>
      <c r="BI114" s="454"/>
      <c r="BJ114" s="456"/>
      <c r="BK114" s="463"/>
      <c r="BL114" s="463"/>
      <c r="BM114" s="463"/>
      <c r="BN114" s="454"/>
      <c r="BO114" s="455"/>
      <c r="BP114" s="456"/>
      <c r="BQ114" s="454"/>
      <c r="BR114" s="456"/>
      <c r="BS114" s="464"/>
      <c r="BT114" s="464"/>
      <c r="BU114" s="464"/>
      <c r="BV114" s="448"/>
      <c r="BW114" s="449"/>
      <c r="BX114" s="450"/>
      <c r="BY114" s="448"/>
      <c r="BZ114" s="450"/>
      <c r="CA114" s="464"/>
      <c r="CB114" s="464"/>
      <c r="CC114" s="464"/>
      <c r="CD114" s="448"/>
      <c r="CE114" s="449"/>
      <c r="CF114" s="450"/>
      <c r="CG114" s="448"/>
      <c r="CH114" s="450"/>
      <c r="CI114" s="470">
        <v>120</v>
      </c>
      <c r="CJ114" s="470"/>
      <c r="CK114" s="470"/>
      <c r="CL114" s="448">
        <v>68</v>
      </c>
      <c r="CM114" s="449"/>
      <c r="CN114" s="450"/>
      <c r="CO114" s="448">
        <v>3</v>
      </c>
      <c r="CP114" s="450"/>
      <c r="CQ114" s="470"/>
      <c r="CR114" s="470"/>
      <c r="CS114" s="470"/>
      <c r="CT114" s="448"/>
      <c r="CU114" s="449"/>
      <c r="CV114" s="450"/>
      <c r="CW114" s="448"/>
      <c r="CX114" s="450"/>
      <c r="CY114" s="464"/>
      <c r="CZ114" s="464"/>
      <c r="DA114" s="464"/>
      <c r="DB114" s="448"/>
      <c r="DC114" s="449"/>
      <c r="DD114" s="450"/>
      <c r="DE114" s="448"/>
      <c r="DF114" s="450"/>
      <c r="DG114" s="464"/>
      <c r="DH114" s="464"/>
      <c r="DI114" s="464"/>
      <c r="DJ114" s="448"/>
      <c r="DK114" s="449"/>
      <c r="DL114" s="450"/>
      <c r="DM114" s="448"/>
      <c r="DN114" s="450"/>
      <c r="DO114" s="448">
        <v>3</v>
      </c>
      <c r="DP114" s="449"/>
      <c r="DQ114" s="449"/>
      <c r="DR114" s="449"/>
      <c r="DS114" s="449"/>
      <c r="DT114" s="449"/>
      <c r="DU114" s="378" t="s">
        <v>460</v>
      </c>
      <c r="DV114" s="379"/>
      <c r="DW114" s="379"/>
      <c r="DX114" s="380"/>
    </row>
    <row r="115" spans="1:133" s="219" customFormat="1" ht="116.25" customHeight="1" x14ac:dyDescent="0.85">
      <c r="A115" s="186" t="s">
        <v>404</v>
      </c>
      <c r="B115" s="541" t="s">
        <v>184</v>
      </c>
      <c r="C115" s="542"/>
      <c r="D115" s="542"/>
      <c r="E115" s="542"/>
      <c r="F115" s="542"/>
      <c r="G115" s="542"/>
      <c r="H115" s="542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  <c r="X115" s="542"/>
      <c r="Y115" s="542"/>
      <c r="Z115" s="542"/>
      <c r="AA115" s="542"/>
      <c r="AB115" s="542"/>
      <c r="AC115" s="542"/>
      <c r="AD115" s="542"/>
      <c r="AE115" s="543"/>
      <c r="AF115" s="451">
        <v>7</v>
      </c>
      <c r="AG115" s="452"/>
      <c r="AH115" s="453"/>
      <c r="AI115" s="451"/>
      <c r="AJ115" s="452"/>
      <c r="AK115" s="451">
        <v>130</v>
      </c>
      <c r="AL115" s="465"/>
      <c r="AM115" s="466"/>
      <c r="AN115" s="454">
        <v>68</v>
      </c>
      <c r="AO115" s="455"/>
      <c r="AP115" s="456"/>
      <c r="AQ115" s="451">
        <v>34</v>
      </c>
      <c r="AR115" s="452"/>
      <c r="AS115" s="453"/>
      <c r="AT115" s="454"/>
      <c r="AU115" s="455"/>
      <c r="AV115" s="456"/>
      <c r="AW115" s="451">
        <v>34</v>
      </c>
      <c r="AX115" s="452"/>
      <c r="AY115" s="453"/>
      <c r="AZ115" s="454"/>
      <c r="BA115" s="455"/>
      <c r="BB115" s="456"/>
      <c r="BC115" s="457"/>
      <c r="BD115" s="458"/>
      <c r="BE115" s="459"/>
      <c r="BF115" s="454"/>
      <c r="BG115" s="455"/>
      <c r="BH115" s="456"/>
      <c r="BI115" s="454"/>
      <c r="BJ115" s="456"/>
      <c r="BK115" s="457"/>
      <c r="BL115" s="458"/>
      <c r="BM115" s="459"/>
      <c r="BN115" s="454"/>
      <c r="BO115" s="455"/>
      <c r="BP115" s="456"/>
      <c r="BQ115" s="454"/>
      <c r="BR115" s="456"/>
      <c r="BS115" s="460"/>
      <c r="BT115" s="461"/>
      <c r="BU115" s="462"/>
      <c r="BV115" s="448"/>
      <c r="BW115" s="449"/>
      <c r="BX115" s="450"/>
      <c r="BY115" s="448"/>
      <c r="BZ115" s="450"/>
      <c r="CA115" s="467"/>
      <c r="CB115" s="468"/>
      <c r="CC115" s="469"/>
      <c r="CD115" s="471"/>
      <c r="CE115" s="472"/>
      <c r="CF115" s="476"/>
      <c r="CG115" s="471"/>
      <c r="CH115" s="476"/>
      <c r="CI115" s="460"/>
      <c r="CJ115" s="461"/>
      <c r="CK115" s="462"/>
      <c r="CL115" s="448"/>
      <c r="CM115" s="449"/>
      <c r="CN115" s="450"/>
      <c r="CO115" s="448"/>
      <c r="CP115" s="450"/>
      <c r="CQ115" s="448"/>
      <c r="CR115" s="449"/>
      <c r="CS115" s="450"/>
      <c r="CT115" s="448"/>
      <c r="CU115" s="449"/>
      <c r="CV115" s="450"/>
      <c r="CW115" s="448"/>
      <c r="CX115" s="450"/>
      <c r="CY115" s="473" t="s">
        <v>412</v>
      </c>
      <c r="CZ115" s="474"/>
      <c r="DA115" s="475"/>
      <c r="DB115" s="448">
        <v>68</v>
      </c>
      <c r="DC115" s="449"/>
      <c r="DD115" s="450"/>
      <c r="DE115" s="448">
        <v>4</v>
      </c>
      <c r="DF115" s="450"/>
      <c r="DG115" s="460"/>
      <c r="DH115" s="461"/>
      <c r="DI115" s="462"/>
      <c r="DJ115" s="448"/>
      <c r="DK115" s="449"/>
      <c r="DL115" s="450"/>
      <c r="DM115" s="471"/>
      <c r="DN115" s="476"/>
      <c r="DO115" s="471">
        <v>4</v>
      </c>
      <c r="DP115" s="472"/>
      <c r="DQ115" s="472"/>
      <c r="DR115" s="472"/>
      <c r="DS115" s="472"/>
      <c r="DT115" s="472"/>
      <c r="DU115" s="378" t="s">
        <v>461</v>
      </c>
      <c r="DV115" s="379"/>
      <c r="DW115" s="379"/>
      <c r="DX115" s="380"/>
    </row>
    <row r="116" spans="1:133" s="282" customFormat="1" ht="60" customHeight="1" x14ac:dyDescent="0.85">
      <c r="A116" s="293" t="s">
        <v>415</v>
      </c>
      <c r="B116" s="523" t="s">
        <v>376</v>
      </c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3"/>
      <c r="AB116" s="523"/>
      <c r="AC116" s="523"/>
      <c r="AD116" s="523"/>
      <c r="AE116" s="523"/>
      <c r="AF116" s="524"/>
      <c r="AG116" s="524"/>
      <c r="AH116" s="524"/>
      <c r="AI116" s="451">
        <v>4</v>
      </c>
      <c r="AJ116" s="453"/>
      <c r="AK116" s="451">
        <v>112</v>
      </c>
      <c r="AL116" s="452"/>
      <c r="AM116" s="453"/>
      <c r="AN116" s="451">
        <v>50</v>
      </c>
      <c r="AO116" s="452"/>
      <c r="AP116" s="453"/>
      <c r="AQ116" s="451">
        <v>34</v>
      </c>
      <c r="AR116" s="452"/>
      <c r="AS116" s="453"/>
      <c r="AT116" s="278"/>
      <c r="AU116" s="179"/>
      <c r="AV116" s="279"/>
      <c r="AW116" s="451">
        <v>16</v>
      </c>
      <c r="AX116" s="452"/>
      <c r="AY116" s="453"/>
      <c r="AZ116" s="278"/>
      <c r="BA116" s="179"/>
      <c r="BB116" s="279"/>
      <c r="BC116" s="278"/>
      <c r="BD116" s="179"/>
      <c r="BE116" s="279"/>
      <c r="BF116" s="278"/>
      <c r="BG116" s="179"/>
      <c r="BH116" s="279"/>
      <c r="BI116" s="278"/>
      <c r="BJ116" s="279"/>
      <c r="BK116" s="278"/>
      <c r="BL116" s="179"/>
      <c r="BM116" s="279"/>
      <c r="BN116" s="278"/>
      <c r="BO116" s="179"/>
      <c r="BP116" s="279"/>
      <c r="BQ116" s="278"/>
      <c r="BR116" s="279"/>
      <c r="BS116" s="280"/>
      <c r="BT116" s="181"/>
      <c r="BU116" s="281"/>
      <c r="BV116" s="280"/>
      <c r="BW116" s="181"/>
      <c r="BX116" s="281"/>
      <c r="BY116" s="280"/>
      <c r="BZ116" s="281"/>
      <c r="CA116" s="448">
        <v>112</v>
      </c>
      <c r="CB116" s="449"/>
      <c r="CC116" s="450"/>
      <c r="CD116" s="448">
        <v>50</v>
      </c>
      <c r="CE116" s="449"/>
      <c r="CF116" s="450"/>
      <c r="CG116" s="448">
        <v>3</v>
      </c>
      <c r="CH116" s="450"/>
      <c r="CI116" s="280"/>
      <c r="CJ116" s="181"/>
      <c r="CK116" s="281"/>
      <c r="CL116" s="280"/>
      <c r="CM116" s="181"/>
      <c r="CN116" s="281"/>
      <c r="CO116" s="280"/>
      <c r="CP116" s="281"/>
      <c r="CQ116" s="280"/>
      <c r="CR116" s="181"/>
      <c r="CS116" s="281"/>
      <c r="CT116" s="280"/>
      <c r="CU116" s="181"/>
      <c r="CV116" s="281"/>
      <c r="CW116" s="280"/>
      <c r="CX116" s="281"/>
      <c r="CY116" s="280"/>
      <c r="CZ116" s="181"/>
      <c r="DA116" s="281"/>
      <c r="DB116" s="280"/>
      <c r="DC116" s="181"/>
      <c r="DD116" s="281"/>
      <c r="DE116" s="280"/>
      <c r="DF116" s="281"/>
      <c r="DG116" s="280"/>
      <c r="DH116" s="181"/>
      <c r="DI116" s="281"/>
      <c r="DJ116" s="280"/>
      <c r="DK116" s="181"/>
      <c r="DL116" s="281"/>
      <c r="DM116" s="280"/>
      <c r="DN116" s="181"/>
      <c r="DO116" s="448">
        <v>3</v>
      </c>
      <c r="DP116" s="449"/>
      <c r="DQ116" s="449"/>
      <c r="DR116" s="181"/>
      <c r="DS116" s="181"/>
      <c r="DT116" s="181"/>
      <c r="DU116" s="378" t="s">
        <v>462</v>
      </c>
      <c r="DV116" s="379"/>
      <c r="DW116" s="379"/>
      <c r="DX116" s="380"/>
    </row>
    <row r="117" spans="1:133" s="98" customFormat="1" ht="68.25" customHeight="1" x14ac:dyDescent="0.85">
      <c r="A117" s="330" t="s">
        <v>359</v>
      </c>
      <c r="B117" s="882" t="s">
        <v>141</v>
      </c>
      <c r="C117" s="883"/>
      <c r="D117" s="883"/>
      <c r="E117" s="883"/>
      <c r="F117" s="883"/>
      <c r="G117" s="883"/>
      <c r="H117" s="883"/>
      <c r="I117" s="883"/>
      <c r="J117" s="883"/>
      <c r="K117" s="883"/>
      <c r="L117" s="883"/>
      <c r="M117" s="883"/>
      <c r="N117" s="883"/>
      <c r="O117" s="883"/>
      <c r="P117" s="883"/>
      <c r="Q117" s="883"/>
      <c r="R117" s="883"/>
      <c r="S117" s="883"/>
      <c r="T117" s="883"/>
      <c r="U117" s="883"/>
      <c r="V117" s="883"/>
      <c r="W117" s="883"/>
      <c r="X117" s="883"/>
      <c r="Y117" s="883"/>
      <c r="Z117" s="883"/>
      <c r="AA117" s="883"/>
      <c r="AB117" s="883"/>
      <c r="AC117" s="883"/>
      <c r="AD117" s="883"/>
      <c r="AE117" s="884"/>
      <c r="AF117" s="691"/>
      <c r="AG117" s="692"/>
      <c r="AH117" s="693"/>
      <c r="AI117" s="457"/>
      <c r="AJ117" s="458"/>
      <c r="AK117" s="457"/>
      <c r="AL117" s="458"/>
      <c r="AM117" s="459"/>
      <c r="AN117" s="457"/>
      <c r="AO117" s="458"/>
      <c r="AP117" s="459"/>
      <c r="AQ117" s="457"/>
      <c r="AR117" s="458"/>
      <c r="AS117" s="459"/>
      <c r="AT117" s="457"/>
      <c r="AU117" s="458"/>
      <c r="AV117" s="459"/>
      <c r="AW117" s="457"/>
      <c r="AX117" s="458"/>
      <c r="AY117" s="459"/>
      <c r="AZ117" s="457"/>
      <c r="BA117" s="458"/>
      <c r="BB117" s="459"/>
      <c r="BC117" s="457"/>
      <c r="BD117" s="458"/>
      <c r="BE117" s="459"/>
      <c r="BF117" s="457"/>
      <c r="BG117" s="458"/>
      <c r="BH117" s="459"/>
      <c r="BI117" s="457"/>
      <c r="BJ117" s="459"/>
      <c r="BK117" s="457"/>
      <c r="BL117" s="458"/>
      <c r="BM117" s="459"/>
      <c r="BN117" s="457"/>
      <c r="BO117" s="458"/>
      <c r="BP117" s="459"/>
      <c r="BQ117" s="457"/>
      <c r="BR117" s="459"/>
      <c r="BS117" s="460"/>
      <c r="BT117" s="461"/>
      <c r="BU117" s="462"/>
      <c r="BV117" s="460"/>
      <c r="BW117" s="461"/>
      <c r="BX117" s="462"/>
      <c r="BY117" s="460"/>
      <c r="BZ117" s="462"/>
      <c r="CA117" s="460"/>
      <c r="CB117" s="461"/>
      <c r="CC117" s="462"/>
      <c r="CD117" s="460"/>
      <c r="CE117" s="461"/>
      <c r="CF117" s="462"/>
      <c r="CG117" s="460"/>
      <c r="CH117" s="462"/>
      <c r="CI117" s="460"/>
      <c r="CJ117" s="461"/>
      <c r="CK117" s="462"/>
      <c r="CL117" s="460"/>
      <c r="CM117" s="461"/>
      <c r="CN117" s="462"/>
      <c r="CO117" s="460"/>
      <c r="CP117" s="462"/>
      <c r="CQ117" s="460"/>
      <c r="CR117" s="461"/>
      <c r="CS117" s="462"/>
      <c r="CT117" s="460"/>
      <c r="CU117" s="461"/>
      <c r="CV117" s="462"/>
      <c r="CW117" s="460"/>
      <c r="CX117" s="462"/>
      <c r="CY117" s="460"/>
      <c r="CZ117" s="461"/>
      <c r="DA117" s="462"/>
      <c r="DB117" s="460"/>
      <c r="DC117" s="461"/>
      <c r="DD117" s="462"/>
      <c r="DE117" s="460"/>
      <c r="DF117" s="462"/>
      <c r="DG117" s="460"/>
      <c r="DH117" s="461"/>
      <c r="DI117" s="462"/>
      <c r="DJ117" s="460"/>
      <c r="DK117" s="461"/>
      <c r="DL117" s="462"/>
      <c r="DM117" s="460"/>
      <c r="DN117" s="462"/>
      <c r="DO117" s="461"/>
      <c r="DP117" s="461"/>
      <c r="DQ117" s="461"/>
      <c r="DR117" s="461"/>
      <c r="DS117" s="461"/>
      <c r="DT117" s="461"/>
      <c r="DU117" s="562" t="s">
        <v>469</v>
      </c>
      <c r="DV117" s="563"/>
      <c r="DW117" s="563"/>
      <c r="DX117" s="564"/>
    </row>
    <row r="118" spans="1:133" s="98" customFormat="1" ht="54.75" customHeight="1" x14ac:dyDescent="0.85">
      <c r="A118" s="328" t="s">
        <v>360</v>
      </c>
      <c r="B118" s="541" t="s">
        <v>176</v>
      </c>
      <c r="C118" s="542"/>
      <c r="D118" s="542"/>
      <c r="E118" s="542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3"/>
      <c r="AF118" s="451"/>
      <c r="AG118" s="452"/>
      <c r="AH118" s="453"/>
      <c r="AI118" s="809"/>
      <c r="AJ118" s="810"/>
      <c r="AK118" s="809" t="s">
        <v>185</v>
      </c>
      <c r="AL118" s="810"/>
      <c r="AM118" s="811"/>
      <c r="AN118" s="809" t="s">
        <v>185</v>
      </c>
      <c r="AO118" s="810"/>
      <c r="AP118" s="811"/>
      <c r="AQ118" s="809" t="s">
        <v>185</v>
      </c>
      <c r="AR118" s="810"/>
      <c r="AS118" s="811"/>
      <c r="AT118" s="809"/>
      <c r="AU118" s="810"/>
      <c r="AV118" s="811"/>
      <c r="AW118" s="809"/>
      <c r="AX118" s="810"/>
      <c r="AY118" s="811"/>
      <c r="AZ118" s="809"/>
      <c r="BA118" s="810"/>
      <c r="BB118" s="811"/>
      <c r="BC118" s="879" t="s">
        <v>185</v>
      </c>
      <c r="BD118" s="878"/>
      <c r="BE118" s="878"/>
      <c r="BF118" s="809" t="s">
        <v>185</v>
      </c>
      <c r="BG118" s="810"/>
      <c r="BH118" s="811"/>
      <c r="BI118" s="809"/>
      <c r="BJ118" s="811"/>
      <c r="BK118" s="878"/>
      <c r="BL118" s="878"/>
      <c r="BM118" s="878"/>
      <c r="BN118" s="809"/>
      <c r="BO118" s="810"/>
      <c r="BP118" s="811"/>
      <c r="BQ118" s="809"/>
      <c r="BR118" s="811"/>
      <c r="BS118" s="711"/>
      <c r="BT118" s="711"/>
      <c r="BU118" s="711"/>
      <c r="BV118" s="676"/>
      <c r="BW118" s="873"/>
      <c r="BX118" s="677"/>
      <c r="BY118" s="676"/>
      <c r="BZ118" s="677"/>
      <c r="CA118" s="711"/>
      <c r="CB118" s="711"/>
      <c r="CC118" s="711"/>
      <c r="CD118" s="676"/>
      <c r="CE118" s="873"/>
      <c r="CF118" s="677"/>
      <c r="CG118" s="676"/>
      <c r="CH118" s="677"/>
      <c r="CI118" s="711"/>
      <c r="CJ118" s="711"/>
      <c r="CK118" s="711"/>
      <c r="CL118" s="676"/>
      <c r="CM118" s="873"/>
      <c r="CN118" s="677"/>
      <c r="CO118" s="676"/>
      <c r="CP118" s="677"/>
      <c r="CQ118" s="711"/>
      <c r="CR118" s="711"/>
      <c r="CS118" s="711"/>
      <c r="CT118" s="676"/>
      <c r="CU118" s="873"/>
      <c r="CV118" s="677"/>
      <c r="CW118" s="676"/>
      <c r="CX118" s="677"/>
      <c r="CY118" s="711"/>
      <c r="CZ118" s="711"/>
      <c r="DA118" s="711"/>
      <c r="DB118" s="676"/>
      <c r="DC118" s="873"/>
      <c r="DD118" s="677"/>
      <c r="DE118" s="676"/>
      <c r="DF118" s="677"/>
      <c r="DG118" s="711"/>
      <c r="DH118" s="711"/>
      <c r="DI118" s="711"/>
      <c r="DJ118" s="676"/>
      <c r="DK118" s="873"/>
      <c r="DL118" s="677"/>
      <c r="DM118" s="676"/>
      <c r="DN118" s="677"/>
      <c r="DO118" s="676"/>
      <c r="DP118" s="873"/>
      <c r="DQ118" s="873"/>
      <c r="DR118" s="873"/>
      <c r="DS118" s="873"/>
      <c r="DT118" s="873"/>
      <c r="DU118" s="708"/>
      <c r="DV118" s="709"/>
      <c r="DW118" s="709"/>
      <c r="DX118" s="710"/>
    </row>
    <row r="119" spans="1:133" s="98" customFormat="1" ht="52.5" customHeight="1" x14ac:dyDescent="0.85">
      <c r="A119" s="286" t="s">
        <v>361</v>
      </c>
      <c r="B119" s="477" t="s">
        <v>177</v>
      </c>
      <c r="C119" s="478"/>
      <c r="D119" s="478"/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9"/>
      <c r="AF119" s="454"/>
      <c r="AG119" s="455"/>
      <c r="AH119" s="456"/>
      <c r="AI119" s="454"/>
      <c r="AJ119" s="456"/>
      <c r="AK119" s="454" t="s">
        <v>186</v>
      </c>
      <c r="AL119" s="455"/>
      <c r="AM119" s="456"/>
      <c r="AN119" s="454" t="s">
        <v>186</v>
      </c>
      <c r="AO119" s="455"/>
      <c r="AP119" s="456"/>
      <c r="AQ119" s="454" t="s">
        <v>186</v>
      </c>
      <c r="AR119" s="455"/>
      <c r="AS119" s="456"/>
      <c r="AT119" s="454"/>
      <c r="AU119" s="455"/>
      <c r="AV119" s="456"/>
      <c r="AW119" s="454"/>
      <c r="AX119" s="455"/>
      <c r="AY119" s="456"/>
      <c r="AZ119" s="454"/>
      <c r="BA119" s="455"/>
      <c r="BB119" s="456"/>
      <c r="BC119" s="457"/>
      <c r="BD119" s="458"/>
      <c r="BE119" s="459"/>
      <c r="BF119" s="454"/>
      <c r="BG119" s="455"/>
      <c r="BH119" s="456"/>
      <c r="BI119" s="454"/>
      <c r="BJ119" s="456"/>
      <c r="BK119" s="454" t="s">
        <v>186</v>
      </c>
      <c r="BL119" s="455"/>
      <c r="BM119" s="456"/>
      <c r="BN119" s="454" t="s">
        <v>186</v>
      </c>
      <c r="BO119" s="455"/>
      <c r="BP119" s="456"/>
      <c r="BQ119" s="454"/>
      <c r="BR119" s="456"/>
      <c r="BS119" s="460"/>
      <c r="BT119" s="461"/>
      <c r="BU119" s="462"/>
      <c r="BV119" s="448"/>
      <c r="BW119" s="449"/>
      <c r="BX119" s="450"/>
      <c r="BY119" s="448"/>
      <c r="BZ119" s="450"/>
      <c r="CA119" s="460"/>
      <c r="CB119" s="461"/>
      <c r="CC119" s="462"/>
      <c r="CD119" s="448"/>
      <c r="CE119" s="449"/>
      <c r="CF119" s="450"/>
      <c r="CG119" s="448"/>
      <c r="CH119" s="450"/>
      <c r="CI119" s="460"/>
      <c r="CJ119" s="461"/>
      <c r="CK119" s="462"/>
      <c r="CL119" s="448"/>
      <c r="CM119" s="449"/>
      <c r="CN119" s="450"/>
      <c r="CO119" s="448"/>
      <c r="CP119" s="450"/>
      <c r="CQ119" s="460"/>
      <c r="CR119" s="461"/>
      <c r="CS119" s="462"/>
      <c r="CT119" s="448"/>
      <c r="CU119" s="449"/>
      <c r="CV119" s="450"/>
      <c r="CW119" s="448"/>
      <c r="CX119" s="450"/>
      <c r="CY119" s="460"/>
      <c r="CZ119" s="461"/>
      <c r="DA119" s="462"/>
      <c r="DB119" s="448"/>
      <c r="DC119" s="449"/>
      <c r="DD119" s="450"/>
      <c r="DE119" s="448"/>
      <c r="DF119" s="450"/>
      <c r="DG119" s="460"/>
      <c r="DH119" s="461"/>
      <c r="DI119" s="462"/>
      <c r="DJ119" s="448"/>
      <c r="DK119" s="449"/>
      <c r="DL119" s="450"/>
      <c r="DM119" s="448"/>
      <c r="DN119" s="450"/>
      <c r="DO119" s="448"/>
      <c r="DP119" s="449"/>
      <c r="DQ119" s="449"/>
      <c r="DR119" s="449"/>
      <c r="DS119" s="449"/>
      <c r="DT119" s="450"/>
      <c r="DU119" s="584"/>
      <c r="DV119" s="585"/>
      <c r="DW119" s="585"/>
      <c r="DX119" s="586"/>
      <c r="EA119" s="99"/>
      <c r="EB119" s="126"/>
      <c r="EC119" s="99"/>
    </row>
    <row r="120" spans="1:133" s="98" customFormat="1" ht="57.75" customHeight="1" x14ac:dyDescent="0.85">
      <c r="A120" s="329" t="s">
        <v>416</v>
      </c>
      <c r="B120" s="541" t="s">
        <v>178</v>
      </c>
      <c r="C120" s="542"/>
      <c r="D120" s="542"/>
      <c r="E120" s="542"/>
      <c r="F120" s="542"/>
      <c r="G120" s="542"/>
      <c r="H120" s="542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  <c r="X120" s="542"/>
      <c r="Y120" s="542"/>
      <c r="Z120" s="542"/>
      <c r="AA120" s="542"/>
      <c r="AB120" s="542"/>
      <c r="AC120" s="542"/>
      <c r="AD120" s="542"/>
      <c r="AE120" s="543"/>
      <c r="AF120" s="454"/>
      <c r="AG120" s="455"/>
      <c r="AH120" s="456"/>
      <c r="AI120" s="723"/>
      <c r="AJ120" s="724"/>
      <c r="AK120" s="454" t="s">
        <v>189</v>
      </c>
      <c r="AL120" s="455"/>
      <c r="AM120" s="456"/>
      <c r="AN120" s="454" t="s">
        <v>189</v>
      </c>
      <c r="AO120" s="455"/>
      <c r="AP120" s="456"/>
      <c r="AQ120" s="454"/>
      <c r="AR120" s="455"/>
      <c r="AS120" s="456"/>
      <c r="AT120" s="454"/>
      <c r="AU120" s="455"/>
      <c r="AV120" s="456"/>
      <c r="AW120" s="454" t="s">
        <v>189</v>
      </c>
      <c r="AX120" s="455"/>
      <c r="AY120" s="456"/>
      <c r="AZ120" s="454"/>
      <c r="BA120" s="455"/>
      <c r="BB120" s="456"/>
      <c r="BC120" s="880"/>
      <c r="BD120" s="463"/>
      <c r="BE120" s="463"/>
      <c r="BF120" s="454"/>
      <c r="BG120" s="455"/>
      <c r="BH120" s="456"/>
      <c r="BI120" s="454"/>
      <c r="BJ120" s="456"/>
      <c r="BK120" s="880"/>
      <c r="BL120" s="880"/>
      <c r="BM120" s="880"/>
      <c r="BN120" s="454"/>
      <c r="BO120" s="455"/>
      <c r="BP120" s="456"/>
      <c r="BQ120" s="454"/>
      <c r="BR120" s="456"/>
      <c r="BS120" s="470"/>
      <c r="BT120" s="470"/>
      <c r="BU120" s="470"/>
      <c r="BV120" s="448"/>
      <c r="BW120" s="449"/>
      <c r="BX120" s="450"/>
      <c r="BY120" s="448"/>
      <c r="BZ120" s="450"/>
      <c r="CA120" s="470"/>
      <c r="CB120" s="470"/>
      <c r="CC120" s="470"/>
      <c r="CD120" s="448"/>
      <c r="CE120" s="449"/>
      <c r="CF120" s="450"/>
      <c r="CG120" s="448"/>
      <c r="CH120" s="450"/>
      <c r="CI120" s="470" t="s">
        <v>187</v>
      </c>
      <c r="CJ120" s="470"/>
      <c r="CK120" s="470"/>
      <c r="CL120" s="448" t="s">
        <v>187</v>
      </c>
      <c r="CM120" s="449"/>
      <c r="CN120" s="450"/>
      <c r="CO120" s="448"/>
      <c r="CP120" s="450"/>
      <c r="CQ120" s="470" t="s">
        <v>187</v>
      </c>
      <c r="CR120" s="464"/>
      <c r="CS120" s="464"/>
      <c r="CT120" s="448" t="s">
        <v>187</v>
      </c>
      <c r="CU120" s="449"/>
      <c r="CV120" s="450"/>
      <c r="CW120" s="448"/>
      <c r="CX120" s="450"/>
      <c r="CY120" s="464"/>
      <c r="CZ120" s="464"/>
      <c r="DA120" s="464"/>
      <c r="DB120" s="448"/>
      <c r="DC120" s="449"/>
      <c r="DD120" s="450"/>
      <c r="DE120" s="448"/>
      <c r="DF120" s="450"/>
      <c r="DG120" s="464"/>
      <c r="DH120" s="464"/>
      <c r="DI120" s="464"/>
      <c r="DJ120" s="448"/>
      <c r="DK120" s="449"/>
      <c r="DL120" s="450"/>
      <c r="DM120" s="448"/>
      <c r="DN120" s="450"/>
      <c r="DO120" s="448"/>
      <c r="DP120" s="449"/>
      <c r="DQ120" s="449"/>
      <c r="DR120" s="449"/>
      <c r="DS120" s="449"/>
      <c r="DT120" s="449"/>
      <c r="DU120" s="584"/>
      <c r="DV120" s="585"/>
      <c r="DW120" s="585"/>
      <c r="DX120" s="586"/>
      <c r="DZ120" s="98" t="s">
        <v>213</v>
      </c>
    </row>
    <row r="121" spans="1:133" s="98" customFormat="1" ht="52.5" customHeight="1" x14ac:dyDescent="0.85">
      <c r="A121" s="287" t="s">
        <v>417</v>
      </c>
      <c r="B121" s="477" t="s">
        <v>405</v>
      </c>
      <c r="C121" s="478"/>
      <c r="D121" s="478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9"/>
      <c r="AF121" s="809"/>
      <c r="AG121" s="810"/>
      <c r="AH121" s="811"/>
      <c r="AI121" s="1054"/>
      <c r="AJ121" s="1055"/>
      <c r="AK121" s="809" t="s">
        <v>189</v>
      </c>
      <c r="AL121" s="810"/>
      <c r="AM121" s="811"/>
      <c r="AN121" s="809" t="s">
        <v>189</v>
      </c>
      <c r="AO121" s="810"/>
      <c r="AP121" s="811"/>
      <c r="AQ121" s="809"/>
      <c r="AR121" s="810"/>
      <c r="AS121" s="811"/>
      <c r="AT121" s="809"/>
      <c r="AU121" s="810"/>
      <c r="AV121" s="811"/>
      <c r="AW121" s="809" t="s">
        <v>189</v>
      </c>
      <c r="AX121" s="810"/>
      <c r="AY121" s="811"/>
      <c r="AZ121" s="809"/>
      <c r="BA121" s="810"/>
      <c r="BB121" s="811"/>
      <c r="BC121" s="879"/>
      <c r="BD121" s="879"/>
      <c r="BE121" s="879"/>
      <c r="BF121" s="809"/>
      <c r="BG121" s="810"/>
      <c r="BH121" s="811"/>
      <c r="BI121" s="809"/>
      <c r="BJ121" s="811"/>
      <c r="BK121" s="879"/>
      <c r="BL121" s="879"/>
      <c r="BM121" s="879"/>
      <c r="BN121" s="809"/>
      <c r="BO121" s="810"/>
      <c r="BP121" s="811"/>
      <c r="BQ121" s="809"/>
      <c r="BR121" s="811"/>
      <c r="BS121" s="1053"/>
      <c r="BT121" s="1053"/>
      <c r="BU121" s="1053"/>
      <c r="BV121" s="676"/>
      <c r="BW121" s="873"/>
      <c r="BX121" s="677"/>
      <c r="BY121" s="676"/>
      <c r="BZ121" s="677"/>
      <c r="CA121" s="1053"/>
      <c r="CB121" s="1053"/>
      <c r="CC121" s="1053"/>
      <c r="CD121" s="676"/>
      <c r="CE121" s="873"/>
      <c r="CF121" s="677"/>
      <c r="CG121" s="676"/>
      <c r="CH121" s="677"/>
      <c r="CI121" s="1053" t="s">
        <v>187</v>
      </c>
      <c r="CJ121" s="1053"/>
      <c r="CK121" s="1053"/>
      <c r="CL121" s="676" t="s">
        <v>187</v>
      </c>
      <c r="CM121" s="873"/>
      <c r="CN121" s="677"/>
      <c r="CO121" s="676"/>
      <c r="CP121" s="677"/>
      <c r="CQ121" s="1053" t="s">
        <v>187</v>
      </c>
      <c r="CR121" s="1053"/>
      <c r="CS121" s="1053"/>
      <c r="CT121" s="676" t="s">
        <v>187</v>
      </c>
      <c r="CU121" s="873"/>
      <c r="CV121" s="677"/>
      <c r="CW121" s="676"/>
      <c r="CX121" s="677"/>
      <c r="CY121" s="1053"/>
      <c r="CZ121" s="1053"/>
      <c r="DA121" s="1053"/>
      <c r="DB121" s="676"/>
      <c r="DC121" s="873"/>
      <c r="DD121" s="677"/>
      <c r="DE121" s="676"/>
      <c r="DF121" s="677"/>
      <c r="DG121" s="1053"/>
      <c r="DH121" s="1053"/>
      <c r="DI121" s="1053"/>
      <c r="DJ121" s="676"/>
      <c r="DK121" s="873"/>
      <c r="DL121" s="677"/>
      <c r="DM121" s="676"/>
      <c r="DN121" s="677"/>
      <c r="DO121" s="676"/>
      <c r="DP121" s="873"/>
      <c r="DQ121" s="873"/>
      <c r="DR121" s="873"/>
      <c r="DS121" s="873"/>
      <c r="DT121" s="873"/>
      <c r="DU121" s="1074"/>
      <c r="DV121" s="1075"/>
      <c r="DW121" s="1075"/>
      <c r="DX121" s="1076"/>
      <c r="DZ121" s="99" t="s">
        <v>25</v>
      </c>
      <c r="EA121" s="99"/>
      <c r="EB121" s="126">
        <f>BC125+BK125+BS125+CA125+CI125+CQ125+CY125</f>
        <v>7284</v>
      </c>
      <c r="EC121" s="99"/>
    </row>
    <row r="122" spans="1:133" s="99" customFormat="1" ht="75.75" customHeight="1" x14ac:dyDescent="0.85">
      <c r="A122" s="334" t="s">
        <v>418</v>
      </c>
      <c r="B122" s="885" t="s">
        <v>142</v>
      </c>
      <c r="C122" s="886"/>
      <c r="D122" s="886"/>
      <c r="E122" s="886"/>
      <c r="F122" s="886"/>
      <c r="G122" s="886"/>
      <c r="H122" s="886"/>
      <c r="I122" s="886"/>
      <c r="J122" s="886"/>
      <c r="K122" s="886"/>
      <c r="L122" s="886"/>
      <c r="M122" s="886"/>
      <c r="N122" s="886"/>
      <c r="O122" s="886"/>
      <c r="P122" s="886"/>
      <c r="Q122" s="886"/>
      <c r="R122" s="886"/>
      <c r="S122" s="886"/>
      <c r="T122" s="886"/>
      <c r="U122" s="886"/>
      <c r="V122" s="886"/>
      <c r="W122" s="886"/>
      <c r="X122" s="886"/>
      <c r="Y122" s="886"/>
      <c r="Z122" s="886"/>
      <c r="AA122" s="886"/>
      <c r="AB122" s="886"/>
      <c r="AC122" s="886"/>
      <c r="AD122" s="886"/>
      <c r="AE122" s="887"/>
      <c r="AF122" s="457"/>
      <c r="AG122" s="458"/>
      <c r="AH122" s="459"/>
      <c r="AI122" s="457"/>
      <c r="AJ122" s="458"/>
      <c r="AK122" s="457"/>
      <c r="AL122" s="458"/>
      <c r="AM122" s="459"/>
      <c r="AN122" s="457"/>
      <c r="AO122" s="458"/>
      <c r="AP122" s="459"/>
      <c r="AQ122" s="457"/>
      <c r="AR122" s="458"/>
      <c r="AS122" s="459"/>
      <c r="AT122" s="457"/>
      <c r="AU122" s="458"/>
      <c r="AV122" s="459"/>
      <c r="AW122" s="457"/>
      <c r="AX122" s="458"/>
      <c r="AY122" s="459"/>
      <c r="AZ122" s="457"/>
      <c r="BA122" s="458"/>
      <c r="BB122" s="459"/>
      <c r="BC122" s="463"/>
      <c r="BD122" s="463"/>
      <c r="BE122" s="463"/>
      <c r="BF122" s="457"/>
      <c r="BG122" s="458"/>
      <c r="BH122" s="459"/>
      <c r="BI122" s="457"/>
      <c r="BJ122" s="459"/>
      <c r="BK122" s="463"/>
      <c r="BL122" s="463"/>
      <c r="BM122" s="463"/>
      <c r="BN122" s="457"/>
      <c r="BO122" s="458"/>
      <c r="BP122" s="459"/>
      <c r="BQ122" s="457"/>
      <c r="BR122" s="459"/>
      <c r="BS122" s="464"/>
      <c r="BT122" s="464"/>
      <c r="BU122" s="464"/>
      <c r="BV122" s="460"/>
      <c r="BW122" s="461"/>
      <c r="BX122" s="462"/>
      <c r="BY122" s="460"/>
      <c r="BZ122" s="462"/>
      <c r="CA122" s="464"/>
      <c r="CB122" s="464"/>
      <c r="CC122" s="464"/>
      <c r="CD122" s="460"/>
      <c r="CE122" s="461"/>
      <c r="CF122" s="462"/>
      <c r="CG122" s="460"/>
      <c r="CH122" s="462"/>
      <c r="CI122" s="464"/>
      <c r="CJ122" s="464"/>
      <c r="CK122" s="464"/>
      <c r="CL122" s="460"/>
      <c r="CM122" s="461"/>
      <c r="CN122" s="462"/>
      <c r="CO122" s="460"/>
      <c r="CP122" s="462"/>
      <c r="CQ122" s="464"/>
      <c r="CR122" s="464"/>
      <c r="CS122" s="464"/>
      <c r="CT122" s="460"/>
      <c r="CU122" s="461"/>
      <c r="CV122" s="462"/>
      <c r="CW122" s="460"/>
      <c r="CX122" s="462"/>
      <c r="CY122" s="464"/>
      <c r="CZ122" s="464"/>
      <c r="DA122" s="464"/>
      <c r="DB122" s="460"/>
      <c r="DC122" s="461"/>
      <c r="DD122" s="462"/>
      <c r="DE122" s="460"/>
      <c r="DF122" s="462"/>
      <c r="DG122" s="464"/>
      <c r="DH122" s="464"/>
      <c r="DI122" s="464"/>
      <c r="DJ122" s="460"/>
      <c r="DK122" s="461"/>
      <c r="DL122" s="462"/>
      <c r="DM122" s="460"/>
      <c r="DN122" s="462"/>
      <c r="DO122" s="460"/>
      <c r="DP122" s="461"/>
      <c r="DQ122" s="461"/>
      <c r="DR122" s="461"/>
      <c r="DS122" s="461"/>
      <c r="DT122" s="461"/>
      <c r="DU122" s="639"/>
      <c r="DV122" s="640"/>
      <c r="DW122" s="640"/>
      <c r="DX122" s="641"/>
    </row>
    <row r="123" spans="1:133" s="99" customFormat="1" ht="67.5" customHeight="1" x14ac:dyDescent="0.85">
      <c r="A123" s="287" t="s">
        <v>419</v>
      </c>
      <c r="B123" s="477" t="s">
        <v>178</v>
      </c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9"/>
      <c r="AF123" s="688"/>
      <c r="AG123" s="689"/>
      <c r="AH123" s="690"/>
      <c r="AI123" s="1051" t="s">
        <v>188</v>
      </c>
      <c r="AJ123" s="1052"/>
      <c r="AK123" s="688" t="s">
        <v>216</v>
      </c>
      <c r="AL123" s="689"/>
      <c r="AM123" s="690"/>
      <c r="AN123" s="688" t="s">
        <v>367</v>
      </c>
      <c r="AO123" s="689"/>
      <c r="AP123" s="690"/>
      <c r="AQ123" s="688" t="s">
        <v>366</v>
      </c>
      <c r="AR123" s="689"/>
      <c r="AS123" s="690"/>
      <c r="AT123" s="688"/>
      <c r="AU123" s="689"/>
      <c r="AV123" s="690"/>
      <c r="AW123" s="688" t="s">
        <v>216</v>
      </c>
      <c r="AX123" s="689"/>
      <c r="AY123" s="690"/>
      <c r="AZ123" s="688"/>
      <c r="BA123" s="689"/>
      <c r="BB123" s="690"/>
      <c r="BC123" s="881" t="s">
        <v>189</v>
      </c>
      <c r="BD123" s="672"/>
      <c r="BE123" s="672"/>
      <c r="BF123" s="881" t="s">
        <v>189</v>
      </c>
      <c r="BG123" s="672"/>
      <c r="BH123" s="672"/>
      <c r="BI123" s="688"/>
      <c r="BJ123" s="690"/>
      <c r="BK123" s="881" t="s">
        <v>189</v>
      </c>
      <c r="BL123" s="881"/>
      <c r="BM123" s="881"/>
      <c r="BN123" s="881" t="s">
        <v>189</v>
      </c>
      <c r="BO123" s="672"/>
      <c r="BP123" s="672"/>
      <c r="BQ123" s="688"/>
      <c r="BR123" s="690"/>
      <c r="BS123" s="872" t="s">
        <v>189</v>
      </c>
      <c r="BT123" s="872"/>
      <c r="BU123" s="872"/>
      <c r="BV123" s="872" t="s">
        <v>189</v>
      </c>
      <c r="BW123" s="808"/>
      <c r="BX123" s="808"/>
      <c r="BY123" s="806"/>
      <c r="BZ123" s="807"/>
      <c r="CA123" s="872" t="s">
        <v>189</v>
      </c>
      <c r="CB123" s="872"/>
      <c r="CC123" s="872"/>
      <c r="CD123" s="872" t="s">
        <v>189</v>
      </c>
      <c r="CE123" s="808"/>
      <c r="CF123" s="808"/>
      <c r="CG123" s="806"/>
      <c r="CH123" s="807"/>
      <c r="CI123" s="872" t="s">
        <v>187</v>
      </c>
      <c r="CJ123" s="872"/>
      <c r="CK123" s="872"/>
      <c r="CL123" s="872" t="s">
        <v>187</v>
      </c>
      <c r="CM123" s="872"/>
      <c r="CN123" s="872"/>
      <c r="CO123" s="806"/>
      <c r="CP123" s="807"/>
      <c r="CQ123" s="872" t="s">
        <v>187</v>
      </c>
      <c r="CR123" s="808"/>
      <c r="CS123" s="808"/>
      <c r="CT123" s="872" t="s">
        <v>187</v>
      </c>
      <c r="CU123" s="872"/>
      <c r="CV123" s="872"/>
      <c r="CW123" s="806"/>
      <c r="CX123" s="807"/>
      <c r="CY123" s="808"/>
      <c r="CZ123" s="808"/>
      <c r="DA123" s="808"/>
      <c r="DB123" s="806"/>
      <c r="DC123" s="874"/>
      <c r="DD123" s="807"/>
      <c r="DE123" s="806"/>
      <c r="DF123" s="807"/>
      <c r="DG123" s="808"/>
      <c r="DH123" s="808"/>
      <c r="DI123" s="808"/>
      <c r="DJ123" s="806"/>
      <c r="DK123" s="874"/>
      <c r="DL123" s="807"/>
      <c r="DM123" s="806"/>
      <c r="DN123" s="807"/>
      <c r="DO123" s="806"/>
      <c r="DP123" s="874"/>
      <c r="DQ123" s="874"/>
      <c r="DR123" s="874"/>
      <c r="DS123" s="874"/>
      <c r="DT123" s="874"/>
      <c r="DU123" s="496" t="s">
        <v>256</v>
      </c>
      <c r="DV123" s="497"/>
      <c r="DW123" s="497"/>
      <c r="DX123" s="498"/>
      <c r="DZ123" s="99" t="s">
        <v>214</v>
      </c>
      <c r="EB123" s="126">
        <f>BF125+BN125+BV125+CD125+CL125+CT125+DB125</f>
        <v>3500</v>
      </c>
    </row>
    <row r="124" spans="1:133" s="99" customFormat="1" ht="68.25" customHeight="1" x14ac:dyDescent="0.85">
      <c r="A124" s="287" t="s">
        <v>420</v>
      </c>
      <c r="B124" s="477" t="s">
        <v>212</v>
      </c>
      <c r="C124" s="478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479"/>
      <c r="AF124" s="454"/>
      <c r="AG124" s="455"/>
      <c r="AH124" s="456"/>
      <c r="AI124" s="454"/>
      <c r="AJ124" s="455"/>
      <c r="AK124" s="454" t="s">
        <v>217</v>
      </c>
      <c r="AL124" s="455"/>
      <c r="AM124" s="456"/>
      <c r="AN124" s="454" t="s">
        <v>217</v>
      </c>
      <c r="AO124" s="455"/>
      <c r="AP124" s="456"/>
      <c r="AQ124" s="454" t="s">
        <v>217</v>
      </c>
      <c r="AR124" s="455"/>
      <c r="AS124" s="456"/>
      <c r="AT124" s="454"/>
      <c r="AU124" s="455"/>
      <c r="AV124" s="456"/>
      <c r="AW124" s="454"/>
      <c r="AX124" s="455"/>
      <c r="AY124" s="456"/>
      <c r="AZ124" s="454"/>
      <c r="BA124" s="455"/>
      <c r="BB124" s="456"/>
      <c r="BC124" s="463"/>
      <c r="BD124" s="463"/>
      <c r="BE124" s="463"/>
      <c r="BF124" s="454"/>
      <c r="BG124" s="455"/>
      <c r="BH124" s="456"/>
      <c r="BI124" s="454"/>
      <c r="BJ124" s="456"/>
      <c r="BK124" s="463"/>
      <c r="BL124" s="463"/>
      <c r="BM124" s="463"/>
      <c r="BN124" s="454"/>
      <c r="BO124" s="455"/>
      <c r="BP124" s="456"/>
      <c r="BQ124" s="454"/>
      <c r="BR124" s="456"/>
      <c r="BS124" s="464"/>
      <c r="BT124" s="464"/>
      <c r="BU124" s="464"/>
      <c r="BV124" s="448"/>
      <c r="BW124" s="449"/>
      <c r="BX124" s="450"/>
      <c r="BY124" s="448"/>
      <c r="BZ124" s="450"/>
      <c r="CA124" s="464"/>
      <c r="CB124" s="464"/>
      <c r="CC124" s="464"/>
      <c r="CD124" s="448"/>
      <c r="CE124" s="449"/>
      <c r="CF124" s="450"/>
      <c r="CG124" s="448"/>
      <c r="CH124" s="450"/>
      <c r="CI124" s="464"/>
      <c r="CJ124" s="464"/>
      <c r="CK124" s="464"/>
      <c r="CL124" s="448"/>
      <c r="CM124" s="449"/>
      <c r="CN124" s="450"/>
      <c r="CO124" s="448"/>
      <c r="CP124" s="450"/>
      <c r="CQ124" s="464"/>
      <c r="CR124" s="464"/>
      <c r="CS124" s="464"/>
      <c r="CT124" s="448"/>
      <c r="CU124" s="449"/>
      <c r="CV124" s="450"/>
      <c r="CW124" s="448"/>
      <c r="CX124" s="450"/>
      <c r="CY124" s="464"/>
      <c r="CZ124" s="464"/>
      <c r="DA124" s="464"/>
      <c r="DB124" s="448"/>
      <c r="DC124" s="449"/>
      <c r="DD124" s="450"/>
      <c r="DE124" s="448"/>
      <c r="DF124" s="450"/>
      <c r="DG124" s="470" t="s">
        <v>217</v>
      </c>
      <c r="DH124" s="470"/>
      <c r="DI124" s="470"/>
      <c r="DJ124" s="448" t="s">
        <v>217</v>
      </c>
      <c r="DK124" s="449"/>
      <c r="DL124" s="450"/>
      <c r="DM124" s="448"/>
      <c r="DN124" s="450"/>
      <c r="DO124" s="448"/>
      <c r="DP124" s="449"/>
      <c r="DQ124" s="449"/>
      <c r="DR124" s="449"/>
      <c r="DS124" s="449"/>
      <c r="DT124" s="449"/>
      <c r="DU124" s="636" t="s">
        <v>468</v>
      </c>
      <c r="DV124" s="637"/>
      <c r="DW124" s="637"/>
      <c r="DX124" s="638"/>
    </row>
    <row r="125" spans="1:133" s="99" customFormat="1" ht="65.25" customHeight="1" x14ac:dyDescent="0.85">
      <c r="A125" s="852" t="s">
        <v>143</v>
      </c>
      <c r="B125" s="853"/>
      <c r="C125" s="853"/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  <c r="N125" s="853"/>
      <c r="O125" s="853"/>
      <c r="P125" s="853"/>
      <c r="Q125" s="853"/>
      <c r="R125" s="853"/>
      <c r="S125" s="853"/>
      <c r="T125" s="853"/>
      <c r="U125" s="853"/>
      <c r="V125" s="853"/>
      <c r="W125" s="853"/>
      <c r="X125" s="853"/>
      <c r="Y125" s="853"/>
      <c r="Z125" s="853"/>
      <c r="AA125" s="853"/>
      <c r="AB125" s="853"/>
      <c r="AC125" s="853"/>
      <c r="AD125" s="853"/>
      <c r="AE125" s="853"/>
      <c r="AF125" s="853"/>
      <c r="AG125" s="853"/>
      <c r="AH125" s="853"/>
      <c r="AI125" s="853"/>
      <c r="AJ125" s="853"/>
      <c r="AK125" s="646">
        <f>AK28+AK71</f>
        <v>7274</v>
      </c>
      <c r="AL125" s="646"/>
      <c r="AM125" s="646"/>
      <c r="AN125" s="646">
        <f>AN28+AN71</f>
        <v>3500</v>
      </c>
      <c r="AO125" s="646"/>
      <c r="AP125" s="646"/>
      <c r="AQ125" s="646">
        <f>AQ28+AQ71</f>
        <v>1888</v>
      </c>
      <c r="AR125" s="646"/>
      <c r="AS125" s="646"/>
      <c r="AT125" s="646">
        <f>AT28+AT71</f>
        <v>350</v>
      </c>
      <c r="AU125" s="646"/>
      <c r="AV125" s="646"/>
      <c r="AW125" s="646">
        <f>AW28+AW71</f>
        <v>1138</v>
      </c>
      <c r="AX125" s="646"/>
      <c r="AY125" s="646"/>
      <c r="AZ125" s="646">
        <f>AZ28+AZ71</f>
        <v>108</v>
      </c>
      <c r="BA125" s="646"/>
      <c r="BB125" s="646"/>
      <c r="BC125" s="685">
        <f>BC28+BC71</f>
        <v>986</v>
      </c>
      <c r="BD125" s="686"/>
      <c r="BE125" s="687"/>
      <c r="BF125" s="685">
        <f>BF28+BF71</f>
        <v>510</v>
      </c>
      <c r="BG125" s="686"/>
      <c r="BH125" s="687"/>
      <c r="BI125" s="685">
        <f>BI71+BI28</f>
        <v>27</v>
      </c>
      <c r="BJ125" s="687"/>
      <c r="BK125" s="685">
        <f>BK28+BK71</f>
        <v>1060</v>
      </c>
      <c r="BL125" s="686"/>
      <c r="BM125" s="687"/>
      <c r="BN125" s="685">
        <f>BN28+BN71</f>
        <v>530</v>
      </c>
      <c r="BO125" s="686"/>
      <c r="BP125" s="687"/>
      <c r="BQ125" s="685">
        <f>BQ71+BQ28</f>
        <v>29</v>
      </c>
      <c r="BR125" s="687"/>
      <c r="BS125" s="678">
        <f>BS28+BS71</f>
        <v>894</v>
      </c>
      <c r="BT125" s="679"/>
      <c r="BU125" s="680"/>
      <c r="BV125" s="678">
        <f>BV28+BV71</f>
        <v>476</v>
      </c>
      <c r="BW125" s="679"/>
      <c r="BX125" s="680"/>
      <c r="BY125" s="678">
        <f>BY71+BY28</f>
        <v>26</v>
      </c>
      <c r="BZ125" s="680"/>
      <c r="CA125" s="803">
        <f>CA28+CA71</f>
        <v>974</v>
      </c>
      <c r="CB125" s="804"/>
      <c r="CC125" s="805"/>
      <c r="CD125" s="678">
        <f>CD28+CD71</f>
        <v>508</v>
      </c>
      <c r="CE125" s="679"/>
      <c r="CF125" s="680"/>
      <c r="CG125" s="678">
        <f>CG71+CG28</f>
        <v>26</v>
      </c>
      <c r="CH125" s="680"/>
      <c r="CI125" s="678">
        <f>CI28+CI71</f>
        <v>1242</v>
      </c>
      <c r="CJ125" s="845"/>
      <c r="CK125" s="846"/>
      <c r="CL125" s="678">
        <f>CL28+CL71</f>
        <v>482</v>
      </c>
      <c r="CM125" s="679"/>
      <c r="CN125" s="680"/>
      <c r="CO125" s="678">
        <f>CO71+CO28</f>
        <v>34</v>
      </c>
      <c r="CP125" s="680"/>
      <c r="CQ125" s="678">
        <f>CQ28+CQ71</f>
        <v>980</v>
      </c>
      <c r="CR125" s="679"/>
      <c r="CS125" s="680"/>
      <c r="CT125" s="678">
        <f>CT28+CT71</f>
        <v>500</v>
      </c>
      <c r="CU125" s="679"/>
      <c r="CV125" s="680"/>
      <c r="CW125" s="678">
        <f>CW71+CW28</f>
        <v>26</v>
      </c>
      <c r="CX125" s="680"/>
      <c r="CY125" s="678">
        <f>CY28+CY71</f>
        <v>1148</v>
      </c>
      <c r="CZ125" s="679"/>
      <c r="DA125" s="680"/>
      <c r="DB125" s="678">
        <f>DB28+DB71</f>
        <v>494</v>
      </c>
      <c r="DC125" s="845"/>
      <c r="DD125" s="846"/>
      <c r="DE125" s="678">
        <f>DE71+DE28</f>
        <v>35</v>
      </c>
      <c r="DF125" s="680"/>
      <c r="DG125" s="869"/>
      <c r="DH125" s="679"/>
      <c r="DI125" s="680"/>
      <c r="DJ125" s="869"/>
      <c r="DK125" s="679"/>
      <c r="DL125" s="680"/>
      <c r="DM125" s="870">
        <f>DM71+DM28</f>
        <v>0</v>
      </c>
      <c r="DN125" s="871"/>
      <c r="DO125" s="600">
        <f>DO71+DO28</f>
        <v>203</v>
      </c>
      <c r="DP125" s="601"/>
      <c r="DQ125" s="601"/>
      <c r="DR125" s="601"/>
      <c r="DS125" s="601"/>
      <c r="DT125" s="602"/>
      <c r="DU125" s="639"/>
      <c r="DV125" s="640"/>
      <c r="DW125" s="640"/>
      <c r="DX125" s="641"/>
      <c r="DZ125" s="99" t="s">
        <v>215</v>
      </c>
      <c r="EB125" s="126">
        <f>BI125+BQ125+BY125+CG125+CO125+CW125+DE125</f>
        <v>203</v>
      </c>
    </row>
    <row r="126" spans="1:133" s="99" customFormat="1" ht="60.75" customHeight="1" x14ac:dyDescent="0.85">
      <c r="A126" s="549" t="s">
        <v>109</v>
      </c>
      <c r="B126" s="550"/>
      <c r="C126" s="550"/>
      <c r="D126" s="550"/>
      <c r="E126" s="550"/>
      <c r="F126" s="550"/>
      <c r="G126" s="550"/>
      <c r="H126" s="550"/>
      <c r="I126" s="550"/>
      <c r="J126" s="550"/>
      <c r="K126" s="550"/>
      <c r="L126" s="550"/>
      <c r="M126" s="550"/>
      <c r="N126" s="550"/>
      <c r="O126" s="550"/>
      <c r="P126" s="550"/>
      <c r="Q126" s="550"/>
      <c r="R126" s="550"/>
      <c r="S126" s="550"/>
      <c r="T126" s="550"/>
      <c r="U126" s="550"/>
      <c r="V126" s="550"/>
      <c r="W126" s="550"/>
      <c r="X126" s="550"/>
      <c r="Y126" s="550"/>
      <c r="Z126" s="550"/>
      <c r="AA126" s="550"/>
      <c r="AB126" s="550"/>
      <c r="AC126" s="550"/>
      <c r="AD126" s="550"/>
      <c r="AE126" s="550"/>
      <c r="AF126" s="550"/>
      <c r="AG126" s="550"/>
      <c r="AH126" s="550"/>
      <c r="AI126" s="550"/>
      <c r="AJ126" s="550"/>
      <c r="AK126" s="1050"/>
      <c r="AL126" s="1050"/>
      <c r="AM126" s="1050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454">
        <f>BF125/17</f>
        <v>30</v>
      </c>
      <c r="BD126" s="455"/>
      <c r="BE126" s="455"/>
      <c r="BF126" s="455"/>
      <c r="BG126" s="455"/>
      <c r="BH126" s="455"/>
      <c r="BI126" s="455"/>
      <c r="BJ126" s="456"/>
      <c r="BK126" s="454">
        <f>BN125/17</f>
        <v>31.176470588235293</v>
      </c>
      <c r="BL126" s="455"/>
      <c r="BM126" s="455"/>
      <c r="BN126" s="455"/>
      <c r="BO126" s="455"/>
      <c r="BP126" s="455"/>
      <c r="BQ126" s="455"/>
      <c r="BR126" s="456"/>
      <c r="BS126" s="448">
        <f>BV125/17</f>
        <v>28</v>
      </c>
      <c r="BT126" s="449"/>
      <c r="BU126" s="449"/>
      <c r="BV126" s="449"/>
      <c r="BW126" s="449"/>
      <c r="BX126" s="449"/>
      <c r="BY126" s="449"/>
      <c r="BZ126" s="450"/>
      <c r="CA126" s="448">
        <f>CD125/17</f>
        <v>29.882352941176471</v>
      </c>
      <c r="CB126" s="449"/>
      <c r="CC126" s="449"/>
      <c r="CD126" s="449"/>
      <c r="CE126" s="449"/>
      <c r="CF126" s="449"/>
      <c r="CG126" s="449"/>
      <c r="CH126" s="450"/>
      <c r="CI126" s="448">
        <f>CL125/17</f>
        <v>28.352941176470587</v>
      </c>
      <c r="CJ126" s="449"/>
      <c r="CK126" s="449"/>
      <c r="CL126" s="449"/>
      <c r="CM126" s="449"/>
      <c r="CN126" s="449"/>
      <c r="CO126" s="449"/>
      <c r="CP126" s="450"/>
      <c r="CQ126" s="448">
        <f>CT125/17</f>
        <v>29.411764705882351</v>
      </c>
      <c r="CR126" s="449"/>
      <c r="CS126" s="449"/>
      <c r="CT126" s="449"/>
      <c r="CU126" s="449"/>
      <c r="CV126" s="449"/>
      <c r="CW126" s="449"/>
      <c r="CX126" s="450"/>
      <c r="CY126" s="448">
        <f>DB125/18</f>
        <v>27.444444444444443</v>
      </c>
      <c r="CZ126" s="449"/>
      <c r="DA126" s="449"/>
      <c r="DB126" s="449"/>
      <c r="DC126" s="449"/>
      <c r="DD126" s="449"/>
      <c r="DE126" s="449"/>
      <c r="DF126" s="450"/>
      <c r="DG126" s="613"/>
      <c r="DH126" s="614"/>
      <c r="DI126" s="614"/>
      <c r="DJ126" s="614"/>
      <c r="DK126" s="614"/>
      <c r="DL126" s="614"/>
      <c r="DM126" s="614"/>
      <c r="DN126" s="615"/>
      <c r="DO126" s="875"/>
      <c r="DP126" s="876"/>
      <c r="DQ126" s="876"/>
      <c r="DR126" s="876"/>
      <c r="DS126" s="876"/>
      <c r="DT126" s="877"/>
      <c r="DU126" s="584"/>
      <c r="DV126" s="585"/>
      <c r="DW126" s="585"/>
      <c r="DX126" s="586"/>
    </row>
    <row r="127" spans="1:133" s="99" customFormat="1" ht="57.75" customHeight="1" x14ac:dyDescent="0.85">
      <c r="A127" s="549" t="s">
        <v>110</v>
      </c>
      <c r="B127" s="550"/>
      <c r="C127" s="550"/>
      <c r="D127" s="550"/>
      <c r="E127" s="550"/>
      <c r="F127" s="550"/>
      <c r="G127" s="550"/>
      <c r="H127" s="550"/>
      <c r="I127" s="550"/>
      <c r="J127" s="550"/>
      <c r="K127" s="550"/>
      <c r="L127" s="550"/>
      <c r="M127" s="550"/>
      <c r="N127" s="550"/>
      <c r="O127" s="550"/>
      <c r="P127" s="550"/>
      <c r="Q127" s="550"/>
      <c r="R127" s="550"/>
      <c r="S127" s="550"/>
      <c r="T127" s="550"/>
      <c r="U127" s="550"/>
      <c r="V127" s="550"/>
      <c r="W127" s="550"/>
      <c r="X127" s="550"/>
      <c r="Y127" s="550"/>
      <c r="Z127" s="550"/>
      <c r="AA127" s="550"/>
      <c r="AB127" s="550"/>
      <c r="AC127" s="550"/>
      <c r="AD127" s="550"/>
      <c r="AE127" s="550"/>
      <c r="AF127" s="550"/>
      <c r="AG127" s="550"/>
      <c r="AH127" s="550"/>
      <c r="AI127" s="550"/>
      <c r="AJ127" s="550"/>
      <c r="AK127" s="464">
        <v>5</v>
      </c>
      <c r="AL127" s="464"/>
      <c r="AM127" s="464"/>
      <c r="AN127" s="551"/>
      <c r="AO127" s="551"/>
      <c r="AP127" s="551"/>
      <c r="AQ127" s="551"/>
      <c r="AR127" s="551"/>
      <c r="AS127" s="551"/>
      <c r="AT127" s="551"/>
      <c r="AU127" s="551"/>
      <c r="AV127" s="551"/>
      <c r="AW127" s="551"/>
      <c r="AX127" s="551"/>
      <c r="AY127" s="551"/>
      <c r="AZ127" s="645"/>
      <c r="BA127" s="645"/>
      <c r="BB127" s="645"/>
      <c r="BC127" s="827"/>
      <c r="BD127" s="611"/>
      <c r="BE127" s="611"/>
      <c r="BF127" s="611"/>
      <c r="BG127" s="611"/>
      <c r="BH127" s="611"/>
      <c r="BI127" s="611"/>
      <c r="BJ127" s="612"/>
      <c r="BK127" s="827"/>
      <c r="BL127" s="611"/>
      <c r="BM127" s="611"/>
      <c r="BN127" s="611"/>
      <c r="BO127" s="611"/>
      <c r="BP127" s="611"/>
      <c r="BQ127" s="611"/>
      <c r="BR127" s="612"/>
      <c r="BS127" s="851"/>
      <c r="BT127" s="547"/>
      <c r="BU127" s="547"/>
      <c r="BV127" s="547"/>
      <c r="BW127" s="547"/>
      <c r="BX127" s="547"/>
      <c r="BY127" s="547"/>
      <c r="BZ127" s="548"/>
      <c r="CA127" s="546"/>
      <c r="CB127" s="547"/>
      <c r="CC127" s="547"/>
      <c r="CD127" s="547"/>
      <c r="CE127" s="547"/>
      <c r="CF127" s="547"/>
      <c r="CG127" s="547"/>
      <c r="CH127" s="548"/>
      <c r="CI127" s="851" t="s">
        <v>396</v>
      </c>
      <c r="CJ127" s="547"/>
      <c r="CK127" s="547"/>
      <c r="CL127" s="547"/>
      <c r="CM127" s="547"/>
      <c r="CN127" s="547"/>
      <c r="CO127" s="547"/>
      <c r="CP127" s="548"/>
      <c r="CQ127" s="546"/>
      <c r="CR127" s="547"/>
      <c r="CS127" s="547"/>
      <c r="CT127" s="547"/>
      <c r="CU127" s="547"/>
      <c r="CV127" s="547"/>
      <c r="CW127" s="547"/>
      <c r="CX127" s="548"/>
      <c r="CY127" s="546">
        <v>2</v>
      </c>
      <c r="CZ127" s="547"/>
      <c r="DA127" s="547"/>
      <c r="DB127" s="547"/>
      <c r="DC127" s="547"/>
      <c r="DD127" s="547"/>
      <c r="DE127" s="547"/>
      <c r="DF127" s="548"/>
      <c r="DG127" s="613"/>
      <c r="DH127" s="614"/>
      <c r="DI127" s="614"/>
      <c r="DJ127" s="614"/>
      <c r="DK127" s="614"/>
      <c r="DL127" s="614"/>
      <c r="DM127" s="614"/>
      <c r="DN127" s="615"/>
      <c r="DO127" s="448"/>
      <c r="DP127" s="449"/>
      <c r="DQ127" s="449"/>
      <c r="DR127" s="449"/>
      <c r="DS127" s="449"/>
      <c r="DT127" s="450"/>
      <c r="DU127" s="584"/>
      <c r="DV127" s="585"/>
      <c r="DW127" s="585"/>
      <c r="DX127" s="586"/>
    </row>
    <row r="128" spans="1:133" s="99" customFormat="1" ht="61.5" customHeight="1" x14ac:dyDescent="0.85">
      <c r="A128" s="549" t="s">
        <v>111</v>
      </c>
      <c r="B128" s="550"/>
      <c r="C128" s="550"/>
      <c r="D128" s="550"/>
      <c r="E128" s="550"/>
      <c r="F128" s="550"/>
      <c r="G128" s="550"/>
      <c r="H128" s="550"/>
      <c r="I128" s="550"/>
      <c r="J128" s="550"/>
      <c r="K128" s="550"/>
      <c r="L128" s="550"/>
      <c r="M128" s="550"/>
      <c r="N128" s="550"/>
      <c r="O128" s="550"/>
      <c r="P128" s="550"/>
      <c r="Q128" s="550"/>
      <c r="R128" s="550"/>
      <c r="S128" s="550"/>
      <c r="T128" s="550"/>
      <c r="U128" s="550"/>
      <c r="V128" s="550"/>
      <c r="W128" s="550"/>
      <c r="X128" s="550"/>
      <c r="Y128" s="550"/>
      <c r="Z128" s="550"/>
      <c r="AA128" s="550"/>
      <c r="AB128" s="550"/>
      <c r="AC128" s="550"/>
      <c r="AD128" s="550"/>
      <c r="AE128" s="550"/>
      <c r="AF128" s="550"/>
      <c r="AG128" s="550"/>
      <c r="AH128" s="550"/>
      <c r="AI128" s="550"/>
      <c r="AJ128" s="550"/>
      <c r="AK128" s="464">
        <v>7</v>
      </c>
      <c r="AL128" s="464"/>
      <c r="AM128" s="464"/>
      <c r="AN128" s="551"/>
      <c r="AO128" s="551"/>
      <c r="AP128" s="551"/>
      <c r="AQ128" s="551"/>
      <c r="AR128" s="551"/>
      <c r="AS128" s="551"/>
      <c r="AT128" s="551"/>
      <c r="AU128" s="551"/>
      <c r="AV128" s="551"/>
      <c r="AW128" s="551"/>
      <c r="AX128" s="551"/>
      <c r="AY128" s="551"/>
      <c r="AZ128" s="551"/>
      <c r="BA128" s="551"/>
      <c r="BB128" s="551"/>
      <c r="BC128" s="857"/>
      <c r="BD128" s="858"/>
      <c r="BE128" s="858"/>
      <c r="BF128" s="858"/>
      <c r="BG128" s="858"/>
      <c r="BH128" s="858"/>
      <c r="BI128" s="858"/>
      <c r="BJ128" s="828"/>
      <c r="BK128" s="454"/>
      <c r="BL128" s="455"/>
      <c r="BM128" s="455"/>
      <c r="BN128" s="455"/>
      <c r="BO128" s="455"/>
      <c r="BP128" s="455"/>
      <c r="BQ128" s="455"/>
      <c r="BR128" s="456"/>
      <c r="BS128" s="448">
        <v>1</v>
      </c>
      <c r="BT128" s="449"/>
      <c r="BU128" s="449"/>
      <c r="BV128" s="449"/>
      <c r="BW128" s="449"/>
      <c r="BX128" s="449"/>
      <c r="BY128" s="449"/>
      <c r="BZ128" s="450"/>
      <c r="CA128" s="448">
        <v>2</v>
      </c>
      <c r="CB128" s="449"/>
      <c r="CC128" s="449"/>
      <c r="CD128" s="449"/>
      <c r="CE128" s="449"/>
      <c r="CF128" s="449"/>
      <c r="CG128" s="449"/>
      <c r="CH128" s="450"/>
      <c r="CI128" s="546"/>
      <c r="CJ128" s="516"/>
      <c r="CK128" s="516"/>
      <c r="CL128" s="516"/>
      <c r="CM128" s="516"/>
      <c r="CN128" s="516"/>
      <c r="CO128" s="516"/>
      <c r="CP128" s="517"/>
      <c r="CQ128" s="546">
        <v>3</v>
      </c>
      <c r="CR128" s="516"/>
      <c r="CS128" s="516"/>
      <c r="CT128" s="516"/>
      <c r="CU128" s="516"/>
      <c r="CV128" s="516"/>
      <c r="CW128" s="516"/>
      <c r="CX128" s="517"/>
      <c r="CY128" s="546">
        <v>1</v>
      </c>
      <c r="CZ128" s="516"/>
      <c r="DA128" s="516"/>
      <c r="DB128" s="516"/>
      <c r="DC128" s="516"/>
      <c r="DD128" s="516"/>
      <c r="DE128" s="516"/>
      <c r="DF128" s="517"/>
      <c r="DG128" s="613"/>
      <c r="DH128" s="614"/>
      <c r="DI128" s="614"/>
      <c r="DJ128" s="614"/>
      <c r="DK128" s="614"/>
      <c r="DL128" s="614"/>
      <c r="DM128" s="614"/>
      <c r="DN128" s="615"/>
      <c r="DO128" s="812"/>
      <c r="DP128" s="813"/>
      <c r="DQ128" s="813"/>
      <c r="DR128" s="813"/>
      <c r="DS128" s="813"/>
      <c r="DT128" s="814"/>
      <c r="DU128" s="584"/>
      <c r="DV128" s="585"/>
      <c r="DW128" s="585"/>
      <c r="DX128" s="586"/>
    </row>
    <row r="129" spans="1:134" s="99" customFormat="1" ht="61.5" customHeight="1" x14ac:dyDescent="0.85">
      <c r="A129" s="549" t="s">
        <v>112</v>
      </c>
      <c r="B129" s="550"/>
      <c r="C129" s="550"/>
      <c r="D129" s="550"/>
      <c r="E129" s="550"/>
      <c r="F129" s="550"/>
      <c r="G129" s="550"/>
      <c r="H129" s="550"/>
      <c r="I129" s="550"/>
      <c r="J129" s="550"/>
      <c r="K129" s="550"/>
      <c r="L129" s="550"/>
      <c r="M129" s="550"/>
      <c r="N129" s="550"/>
      <c r="O129" s="550"/>
      <c r="P129" s="550"/>
      <c r="Q129" s="550"/>
      <c r="R129" s="550"/>
      <c r="S129" s="550"/>
      <c r="T129" s="550"/>
      <c r="U129" s="550"/>
      <c r="V129" s="550"/>
      <c r="W129" s="550"/>
      <c r="X129" s="550"/>
      <c r="Y129" s="550"/>
      <c r="Z129" s="550"/>
      <c r="AA129" s="550"/>
      <c r="AB129" s="550"/>
      <c r="AC129" s="550"/>
      <c r="AD129" s="550"/>
      <c r="AE129" s="550"/>
      <c r="AF129" s="550"/>
      <c r="AG129" s="550"/>
      <c r="AH129" s="550"/>
      <c r="AI129" s="550"/>
      <c r="AJ129" s="550"/>
      <c r="AK129" s="866">
        <v>31</v>
      </c>
      <c r="AL129" s="866"/>
      <c r="AM129" s="866"/>
      <c r="AN129" s="551"/>
      <c r="AO129" s="551"/>
      <c r="AP129" s="551"/>
      <c r="AQ129" s="551"/>
      <c r="AR129" s="551"/>
      <c r="AS129" s="551"/>
      <c r="AT129" s="551"/>
      <c r="AU129" s="551"/>
      <c r="AV129" s="551"/>
      <c r="AW129" s="551"/>
      <c r="AX129" s="551"/>
      <c r="AY129" s="551"/>
      <c r="AZ129" s="551"/>
      <c r="BA129" s="551"/>
      <c r="BB129" s="551"/>
      <c r="BC129" s="538">
        <v>4</v>
      </c>
      <c r="BD129" s="611"/>
      <c r="BE129" s="611"/>
      <c r="BF129" s="611"/>
      <c r="BG129" s="611"/>
      <c r="BH129" s="611"/>
      <c r="BI129" s="611"/>
      <c r="BJ129" s="612"/>
      <c r="BK129" s="538">
        <v>4</v>
      </c>
      <c r="BL129" s="611"/>
      <c r="BM129" s="611"/>
      <c r="BN129" s="611"/>
      <c r="BO129" s="611"/>
      <c r="BP129" s="611"/>
      <c r="BQ129" s="611"/>
      <c r="BR129" s="612"/>
      <c r="BS129" s="538">
        <v>5</v>
      </c>
      <c r="BT129" s="539"/>
      <c r="BU129" s="539"/>
      <c r="BV129" s="539"/>
      <c r="BW129" s="539"/>
      <c r="BX129" s="539"/>
      <c r="BY129" s="539"/>
      <c r="BZ129" s="540"/>
      <c r="CA129" s="538">
        <v>5</v>
      </c>
      <c r="CB129" s="539"/>
      <c r="CC129" s="539"/>
      <c r="CD129" s="539"/>
      <c r="CE129" s="539"/>
      <c r="CF129" s="539"/>
      <c r="CG129" s="539"/>
      <c r="CH129" s="540"/>
      <c r="CI129" s="538">
        <v>4</v>
      </c>
      <c r="CJ129" s="539"/>
      <c r="CK129" s="539"/>
      <c r="CL129" s="539"/>
      <c r="CM129" s="539"/>
      <c r="CN129" s="539"/>
      <c r="CO129" s="539"/>
      <c r="CP129" s="540"/>
      <c r="CQ129" s="538">
        <v>4</v>
      </c>
      <c r="CR129" s="611"/>
      <c r="CS129" s="611"/>
      <c r="CT129" s="611"/>
      <c r="CU129" s="611"/>
      <c r="CV129" s="611"/>
      <c r="CW129" s="611"/>
      <c r="CX129" s="612"/>
      <c r="CY129" s="538">
        <v>5</v>
      </c>
      <c r="CZ129" s="539"/>
      <c r="DA129" s="539"/>
      <c r="DB129" s="539"/>
      <c r="DC129" s="539"/>
      <c r="DD129" s="539"/>
      <c r="DE129" s="539"/>
      <c r="DF129" s="540"/>
      <c r="DG129" s="827"/>
      <c r="DH129" s="611"/>
      <c r="DI129" s="611"/>
      <c r="DJ129" s="611"/>
      <c r="DK129" s="611"/>
      <c r="DL129" s="611"/>
      <c r="DM129" s="611"/>
      <c r="DN129" s="612"/>
      <c r="DO129" s="864"/>
      <c r="DP129" s="865"/>
      <c r="DQ129" s="865"/>
      <c r="DR129" s="865"/>
      <c r="DS129" s="865"/>
      <c r="DT129" s="867"/>
      <c r="DU129" s="587"/>
      <c r="DV129" s="588"/>
      <c r="DW129" s="588"/>
      <c r="DX129" s="589"/>
      <c r="DY129" s="227"/>
    </row>
    <row r="130" spans="1:134" s="41" customFormat="1" ht="45.75" customHeight="1" x14ac:dyDescent="0.85">
      <c r="A130" s="550" t="s">
        <v>113</v>
      </c>
      <c r="B130" s="550"/>
      <c r="C130" s="550"/>
      <c r="D130" s="550"/>
      <c r="E130" s="550"/>
      <c r="F130" s="550"/>
      <c r="G130" s="550"/>
      <c r="H130" s="550"/>
      <c r="I130" s="550"/>
      <c r="J130" s="550"/>
      <c r="K130" s="550"/>
      <c r="L130" s="550"/>
      <c r="M130" s="550"/>
      <c r="N130" s="550"/>
      <c r="O130" s="550"/>
      <c r="P130" s="550"/>
      <c r="Q130" s="550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550"/>
      <c r="AE130" s="550"/>
      <c r="AF130" s="550"/>
      <c r="AG130" s="550"/>
      <c r="AH130" s="550"/>
      <c r="AI130" s="550"/>
      <c r="AJ130" s="550"/>
      <c r="AK130" s="681" t="s">
        <v>423</v>
      </c>
      <c r="AL130" s="682"/>
      <c r="AM130" s="682"/>
      <c r="AN130" s="828"/>
      <c r="AO130" s="551"/>
      <c r="AP130" s="551"/>
      <c r="AQ130" s="551"/>
      <c r="AR130" s="551"/>
      <c r="AS130" s="551"/>
      <c r="AT130" s="551"/>
      <c r="AU130" s="551"/>
      <c r="AV130" s="551"/>
      <c r="AW130" s="551"/>
      <c r="AX130" s="551"/>
      <c r="AY130" s="551"/>
      <c r="AZ130" s="551"/>
      <c r="BA130" s="551"/>
      <c r="BB130" s="551"/>
      <c r="BC130" s="538">
        <v>4</v>
      </c>
      <c r="BD130" s="611"/>
      <c r="BE130" s="611"/>
      <c r="BF130" s="611"/>
      <c r="BG130" s="611"/>
      <c r="BH130" s="611"/>
      <c r="BI130" s="611"/>
      <c r="BJ130" s="612"/>
      <c r="BK130" s="538">
        <v>5</v>
      </c>
      <c r="BL130" s="611"/>
      <c r="BM130" s="611"/>
      <c r="BN130" s="611"/>
      <c r="BO130" s="611"/>
      <c r="BP130" s="611"/>
      <c r="BQ130" s="611"/>
      <c r="BR130" s="612"/>
      <c r="BS130" s="538">
        <v>7</v>
      </c>
      <c r="BT130" s="611"/>
      <c r="BU130" s="611"/>
      <c r="BV130" s="611"/>
      <c r="BW130" s="611"/>
      <c r="BX130" s="611"/>
      <c r="BY130" s="611"/>
      <c r="BZ130" s="612"/>
      <c r="CA130" s="538">
        <v>5</v>
      </c>
      <c r="CB130" s="611"/>
      <c r="CC130" s="611"/>
      <c r="CD130" s="611"/>
      <c r="CE130" s="611"/>
      <c r="CF130" s="611"/>
      <c r="CG130" s="611"/>
      <c r="CH130" s="612"/>
      <c r="CI130" s="538">
        <v>2</v>
      </c>
      <c r="CJ130" s="611"/>
      <c r="CK130" s="611"/>
      <c r="CL130" s="611"/>
      <c r="CM130" s="611"/>
      <c r="CN130" s="611"/>
      <c r="CO130" s="611"/>
      <c r="CP130" s="612"/>
      <c r="CQ130" s="538">
        <v>4</v>
      </c>
      <c r="CR130" s="611"/>
      <c r="CS130" s="611"/>
      <c r="CT130" s="611"/>
      <c r="CU130" s="611"/>
      <c r="CV130" s="611"/>
      <c r="CW130" s="611"/>
      <c r="CX130" s="612"/>
      <c r="CY130" s="538">
        <v>1</v>
      </c>
      <c r="CZ130" s="539"/>
      <c r="DA130" s="539"/>
      <c r="DB130" s="539"/>
      <c r="DC130" s="539"/>
      <c r="DD130" s="539"/>
      <c r="DE130" s="539"/>
      <c r="DF130" s="540"/>
      <c r="DG130" s="827"/>
      <c r="DH130" s="611"/>
      <c r="DI130" s="611"/>
      <c r="DJ130" s="611"/>
      <c r="DK130" s="611"/>
      <c r="DL130" s="611"/>
      <c r="DM130" s="611"/>
      <c r="DN130" s="612"/>
      <c r="DO130" s="864"/>
      <c r="DP130" s="865"/>
      <c r="DQ130" s="865"/>
      <c r="DR130" s="865"/>
      <c r="DS130" s="865"/>
      <c r="DT130" s="865"/>
      <c r="DU130" s="587"/>
      <c r="DV130" s="588"/>
      <c r="DW130" s="588"/>
      <c r="DX130" s="589"/>
    </row>
    <row r="131" spans="1:134" s="99" customFormat="1" ht="92.25" customHeight="1" x14ac:dyDescent="0.85">
      <c r="A131" s="18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220"/>
      <c r="AL131" s="221"/>
      <c r="AM131" s="221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3"/>
      <c r="BD131" s="224"/>
      <c r="BE131" s="224"/>
      <c r="BF131" s="224"/>
      <c r="BG131" s="224"/>
      <c r="BH131" s="224"/>
      <c r="BI131" s="224"/>
      <c r="BJ131" s="224"/>
      <c r="BK131" s="223"/>
      <c r="BL131" s="224"/>
      <c r="BM131" s="224"/>
      <c r="BN131" s="224"/>
      <c r="BO131" s="224"/>
      <c r="BP131" s="224"/>
      <c r="BQ131" s="224"/>
      <c r="BR131" s="224"/>
      <c r="BS131" s="223"/>
      <c r="BT131" s="224"/>
      <c r="BU131" s="224"/>
      <c r="BV131" s="224"/>
      <c r="BW131" s="224"/>
      <c r="BX131" s="224"/>
      <c r="BY131" s="224"/>
      <c r="BZ131" s="224"/>
      <c r="CA131" s="223"/>
      <c r="CB131" s="224"/>
      <c r="CC131" s="224"/>
      <c r="CD131" s="224"/>
      <c r="CE131" s="224"/>
      <c r="CF131" s="224"/>
      <c r="CG131" s="224"/>
      <c r="CH131" s="224"/>
      <c r="CI131" s="223"/>
      <c r="CJ131" s="224"/>
      <c r="CK131" s="224"/>
      <c r="CL131" s="224"/>
      <c r="CM131" s="224"/>
      <c r="CN131" s="224"/>
      <c r="CO131" s="224"/>
      <c r="CP131" s="224"/>
      <c r="CQ131" s="223"/>
      <c r="CR131" s="224"/>
      <c r="CS131" s="224"/>
      <c r="CT131" s="224"/>
      <c r="CU131" s="224"/>
      <c r="CV131" s="224"/>
      <c r="CW131" s="224"/>
      <c r="CX131" s="224"/>
      <c r="CY131" s="223"/>
      <c r="CZ131" s="223"/>
      <c r="DA131" s="223"/>
      <c r="DB131" s="223"/>
      <c r="DC131" s="223"/>
      <c r="DD131" s="223"/>
      <c r="DE131" s="223"/>
      <c r="DF131" s="223"/>
      <c r="DG131" s="224"/>
      <c r="DH131" s="224"/>
      <c r="DI131" s="224"/>
      <c r="DJ131" s="224"/>
      <c r="DK131" s="224"/>
      <c r="DL131" s="224"/>
      <c r="DM131" s="224"/>
      <c r="DN131" s="224"/>
      <c r="DO131" s="225"/>
      <c r="DP131" s="225"/>
      <c r="DQ131" s="225"/>
      <c r="DR131" s="225"/>
      <c r="DS131" s="225"/>
      <c r="DT131" s="225"/>
      <c r="DU131" s="226"/>
      <c r="DV131" s="227"/>
      <c r="DW131" s="227"/>
      <c r="DX131" s="227"/>
      <c r="DY131" s="352"/>
    </row>
    <row r="132" spans="1:134" s="99" customFormat="1" ht="102.75" customHeight="1" thickBot="1" x14ac:dyDescent="0.9">
      <c r="A132" s="174" t="s">
        <v>393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7"/>
      <c r="CH132" s="177"/>
      <c r="CI132" s="177"/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7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361"/>
      <c r="EB132" s="99" t="s">
        <v>213</v>
      </c>
      <c r="ED132" s="126">
        <f>EB125+AC135+BP135+BP137+BP136+CJ135</f>
        <v>244</v>
      </c>
    </row>
    <row r="133" spans="1:134" s="38" customFormat="1" ht="57.75" customHeight="1" thickBot="1" x14ac:dyDescent="0.75">
      <c r="A133" s="832" t="s">
        <v>114</v>
      </c>
      <c r="B133" s="833"/>
      <c r="C133" s="833"/>
      <c r="D133" s="833"/>
      <c r="E133" s="833"/>
      <c r="F133" s="833"/>
      <c r="G133" s="833"/>
      <c r="H133" s="833"/>
      <c r="I133" s="833"/>
      <c r="J133" s="833"/>
      <c r="K133" s="833"/>
      <c r="L133" s="833"/>
      <c r="M133" s="833"/>
      <c r="N133" s="833"/>
      <c r="O133" s="833"/>
      <c r="P133" s="833"/>
      <c r="Q133" s="833"/>
      <c r="R133" s="833"/>
      <c r="S133" s="833"/>
      <c r="T133" s="833"/>
      <c r="U133" s="833"/>
      <c r="V133" s="833"/>
      <c r="W133" s="833"/>
      <c r="X133" s="833"/>
      <c r="Y133" s="833"/>
      <c r="Z133" s="833"/>
      <c r="AA133" s="833"/>
      <c r="AB133" s="833"/>
      <c r="AC133" s="833"/>
      <c r="AD133" s="833"/>
      <c r="AE133" s="833"/>
      <c r="AF133" s="833"/>
      <c r="AG133" s="833"/>
      <c r="AH133" s="834"/>
      <c r="AI133" s="833" t="s">
        <v>115</v>
      </c>
      <c r="AJ133" s="833"/>
      <c r="AK133" s="833"/>
      <c r="AL133" s="833"/>
      <c r="AM133" s="833"/>
      <c r="AN133" s="833"/>
      <c r="AO133" s="833"/>
      <c r="AP133" s="833"/>
      <c r="AQ133" s="833"/>
      <c r="AR133" s="833"/>
      <c r="AS133" s="833"/>
      <c r="AT133" s="833"/>
      <c r="AU133" s="833"/>
      <c r="AV133" s="833"/>
      <c r="AW133" s="833"/>
      <c r="AX133" s="833"/>
      <c r="AY133" s="833"/>
      <c r="AZ133" s="833"/>
      <c r="BA133" s="833"/>
      <c r="BB133" s="833"/>
      <c r="BC133" s="833"/>
      <c r="BD133" s="833"/>
      <c r="BE133" s="833"/>
      <c r="BF133" s="833"/>
      <c r="BG133" s="833"/>
      <c r="BH133" s="833"/>
      <c r="BI133" s="833"/>
      <c r="BJ133" s="833"/>
      <c r="BK133" s="833"/>
      <c r="BL133" s="833"/>
      <c r="BM133" s="833"/>
      <c r="BN133" s="833"/>
      <c r="BO133" s="833"/>
      <c r="BP133" s="833"/>
      <c r="BQ133" s="833"/>
      <c r="BR133" s="833"/>
      <c r="BS133" s="833"/>
      <c r="BT133" s="833"/>
      <c r="BU133" s="834"/>
      <c r="BV133" s="847" t="s">
        <v>144</v>
      </c>
      <c r="BW133" s="848"/>
      <c r="BX133" s="848"/>
      <c r="BY133" s="848"/>
      <c r="BZ133" s="848"/>
      <c r="CA133" s="848"/>
      <c r="CB133" s="848"/>
      <c r="CC133" s="848"/>
      <c r="CD133" s="848"/>
      <c r="CE133" s="848"/>
      <c r="CF133" s="848"/>
      <c r="CG133" s="848"/>
      <c r="CH133" s="848"/>
      <c r="CI133" s="848"/>
      <c r="CJ133" s="848"/>
      <c r="CK133" s="848"/>
      <c r="CL133" s="848"/>
      <c r="CM133" s="848"/>
      <c r="CN133" s="848"/>
      <c r="CO133" s="848"/>
      <c r="CP133" s="849"/>
      <c r="CQ133" s="289" t="s">
        <v>145</v>
      </c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362"/>
    </row>
    <row r="134" spans="1:134" s="41" customFormat="1" ht="60.75" customHeight="1" x14ac:dyDescent="0.8">
      <c r="A134" s="850" t="s">
        <v>116</v>
      </c>
      <c r="B134" s="642"/>
      <c r="C134" s="642"/>
      <c r="D134" s="642"/>
      <c r="E134" s="642"/>
      <c r="F134" s="642"/>
      <c r="G134" s="642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 t="s">
        <v>117</v>
      </c>
      <c r="R134" s="642"/>
      <c r="S134" s="642"/>
      <c r="T134" s="642"/>
      <c r="U134" s="642"/>
      <c r="V134" s="642"/>
      <c r="W134" s="642" t="s">
        <v>118</v>
      </c>
      <c r="X134" s="642"/>
      <c r="Y134" s="642"/>
      <c r="Z134" s="642"/>
      <c r="AA134" s="642"/>
      <c r="AB134" s="642"/>
      <c r="AC134" s="642" t="s">
        <v>119</v>
      </c>
      <c r="AD134" s="642"/>
      <c r="AE134" s="642"/>
      <c r="AF134" s="642"/>
      <c r="AG134" s="642"/>
      <c r="AH134" s="643"/>
      <c r="AI134" s="802" t="s">
        <v>116</v>
      </c>
      <c r="AJ134" s="642"/>
      <c r="AK134" s="642"/>
      <c r="AL134" s="642"/>
      <c r="AM134" s="642"/>
      <c r="AN134" s="642"/>
      <c r="AO134" s="642"/>
      <c r="AP134" s="642"/>
      <c r="AQ134" s="642"/>
      <c r="AR134" s="642"/>
      <c r="AS134" s="642"/>
      <c r="AT134" s="642"/>
      <c r="AU134" s="642"/>
      <c r="AV134" s="642"/>
      <c r="AW134" s="642"/>
      <c r="AX134" s="642"/>
      <c r="AY134" s="642"/>
      <c r="AZ134" s="642"/>
      <c r="BA134" s="642"/>
      <c r="BB134" s="642"/>
      <c r="BC134" s="642"/>
      <c r="BD134" s="642" t="s">
        <v>117</v>
      </c>
      <c r="BE134" s="642"/>
      <c r="BF134" s="642"/>
      <c r="BG134" s="642"/>
      <c r="BH134" s="642"/>
      <c r="BI134" s="642"/>
      <c r="BJ134" s="642" t="s">
        <v>118</v>
      </c>
      <c r="BK134" s="642"/>
      <c r="BL134" s="642"/>
      <c r="BM134" s="642"/>
      <c r="BN134" s="642"/>
      <c r="BO134" s="642"/>
      <c r="BP134" s="642" t="s">
        <v>119</v>
      </c>
      <c r="BQ134" s="642"/>
      <c r="BR134" s="642"/>
      <c r="BS134" s="642"/>
      <c r="BT134" s="642"/>
      <c r="BU134" s="643"/>
      <c r="BV134" s="802" t="s">
        <v>117</v>
      </c>
      <c r="BW134" s="642"/>
      <c r="BX134" s="642"/>
      <c r="BY134" s="642"/>
      <c r="BZ134" s="642"/>
      <c r="CA134" s="642"/>
      <c r="CB134" s="642"/>
      <c r="CC134" s="642" t="s">
        <v>118</v>
      </c>
      <c r="CD134" s="642"/>
      <c r="CE134" s="642"/>
      <c r="CF134" s="642"/>
      <c r="CG134" s="642"/>
      <c r="CH134" s="642"/>
      <c r="CI134" s="642"/>
      <c r="CJ134" s="642" t="s">
        <v>119</v>
      </c>
      <c r="CK134" s="642"/>
      <c r="CL134" s="642"/>
      <c r="CM134" s="642"/>
      <c r="CN134" s="642"/>
      <c r="CO134" s="642"/>
      <c r="CP134" s="643"/>
      <c r="CQ134" s="294" t="s">
        <v>241</v>
      </c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365"/>
    </row>
    <row r="135" spans="1:134" s="77" customFormat="1" ht="80.25" customHeight="1" x14ac:dyDescent="0.25">
      <c r="A135" s="836" t="s">
        <v>179</v>
      </c>
      <c r="B135" s="837"/>
      <c r="C135" s="837"/>
      <c r="D135" s="837"/>
      <c r="E135" s="837"/>
      <c r="F135" s="837"/>
      <c r="G135" s="837"/>
      <c r="H135" s="837"/>
      <c r="I135" s="837"/>
      <c r="J135" s="837"/>
      <c r="K135" s="837"/>
      <c r="L135" s="837"/>
      <c r="M135" s="837"/>
      <c r="N135" s="837"/>
      <c r="O135" s="837"/>
      <c r="P135" s="838"/>
      <c r="Q135" s="815">
        <v>2</v>
      </c>
      <c r="R135" s="816"/>
      <c r="S135" s="816"/>
      <c r="T135" s="816"/>
      <c r="U135" s="816"/>
      <c r="V135" s="817"/>
      <c r="W135" s="815">
        <v>2</v>
      </c>
      <c r="X135" s="816"/>
      <c r="Y135" s="816"/>
      <c r="Z135" s="816"/>
      <c r="AA135" s="816"/>
      <c r="AB135" s="817"/>
      <c r="AC135" s="815">
        <v>3</v>
      </c>
      <c r="AD135" s="816"/>
      <c r="AE135" s="816"/>
      <c r="AF135" s="816"/>
      <c r="AG135" s="816"/>
      <c r="AH135" s="824"/>
      <c r="AI135" s="667" t="s">
        <v>180</v>
      </c>
      <c r="AJ135" s="545"/>
      <c r="AK135" s="545"/>
      <c r="AL135" s="545"/>
      <c r="AM135" s="545"/>
      <c r="AN135" s="545"/>
      <c r="AO135" s="545"/>
      <c r="AP135" s="545"/>
      <c r="AQ135" s="545"/>
      <c r="AR135" s="545"/>
      <c r="AS135" s="545"/>
      <c r="AT135" s="545"/>
      <c r="AU135" s="545"/>
      <c r="AV135" s="545"/>
      <c r="AW135" s="545"/>
      <c r="AX135" s="545"/>
      <c r="AY135" s="545"/>
      <c r="AZ135" s="545"/>
      <c r="BA135" s="545"/>
      <c r="BB135" s="545"/>
      <c r="BC135" s="545"/>
      <c r="BD135" s="544">
        <v>4</v>
      </c>
      <c r="BE135" s="545"/>
      <c r="BF135" s="545"/>
      <c r="BG135" s="545"/>
      <c r="BH135" s="545"/>
      <c r="BI135" s="545"/>
      <c r="BJ135" s="544">
        <v>4</v>
      </c>
      <c r="BK135" s="545"/>
      <c r="BL135" s="545"/>
      <c r="BM135" s="545"/>
      <c r="BN135" s="545"/>
      <c r="BO135" s="545"/>
      <c r="BP135" s="544">
        <v>6</v>
      </c>
      <c r="BQ135" s="545"/>
      <c r="BR135" s="545"/>
      <c r="BS135" s="545"/>
      <c r="BT135" s="545"/>
      <c r="BU135" s="644"/>
      <c r="BV135" s="829">
        <v>8</v>
      </c>
      <c r="BW135" s="816"/>
      <c r="BX135" s="816"/>
      <c r="BY135" s="816"/>
      <c r="BZ135" s="816"/>
      <c r="CA135" s="816"/>
      <c r="CB135" s="817"/>
      <c r="CC135" s="815">
        <v>13</v>
      </c>
      <c r="CD135" s="816"/>
      <c r="CE135" s="816"/>
      <c r="CF135" s="816"/>
      <c r="CG135" s="816"/>
      <c r="CH135" s="816"/>
      <c r="CI135" s="817"/>
      <c r="CJ135" s="815">
        <v>20</v>
      </c>
      <c r="CK135" s="816"/>
      <c r="CL135" s="816"/>
      <c r="CM135" s="816"/>
      <c r="CN135" s="816"/>
      <c r="CO135" s="816"/>
      <c r="CP135" s="824"/>
      <c r="CQ135" s="296"/>
      <c r="CR135" s="297"/>
      <c r="CS135" s="297"/>
      <c r="CT135" s="297"/>
      <c r="CU135" s="297"/>
      <c r="CV135" s="297"/>
      <c r="CW135" s="297"/>
      <c r="CX135" s="297"/>
      <c r="CY135" s="297"/>
      <c r="CZ135" s="297"/>
      <c r="DA135" s="297"/>
      <c r="DB135" s="297"/>
      <c r="DC135" s="297"/>
      <c r="DD135" s="297"/>
      <c r="DE135" s="297"/>
      <c r="DF135" s="297"/>
      <c r="DG135" s="297"/>
      <c r="DH135" s="297"/>
      <c r="DI135" s="297"/>
      <c r="DJ135" s="297"/>
      <c r="DK135" s="297"/>
      <c r="DL135" s="297"/>
      <c r="DM135" s="297"/>
      <c r="DN135" s="297"/>
      <c r="DO135" s="297"/>
      <c r="DP135" s="297"/>
      <c r="DQ135" s="297"/>
      <c r="DR135" s="297"/>
      <c r="DS135" s="297"/>
      <c r="DT135" s="297"/>
      <c r="DU135" s="297"/>
      <c r="DV135" s="297"/>
      <c r="DW135" s="297"/>
      <c r="DX135" s="297"/>
      <c r="DY135" s="297"/>
    </row>
    <row r="136" spans="1:134" s="42" customFormat="1" ht="48.6" x14ac:dyDescent="0.8">
      <c r="A136" s="839"/>
      <c r="B136" s="840"/>
      <c r="C136" s="840"/>
      <c r="D136" s="840"/>
      <c r="E136" s="840"/>
      <c r="F136" s="840"/>
      <c r="G136" s="840"/>
      <c r="H136" s="840"/>
      <c r="I136" s="840"/>
      <c r="J136" s="840"/>
      <c r="K136" s="840"/>
      <c r="L136" s="840"/>
      <c r="M136" s="840"/>
      <c r="N136" s="840"/>
      <c r="O136" s="840"/>
      <c r="P136" s="841"/>
      <c r="Q136" s="818"/>
      <c r="R136" s="819"/>
      <c r="S136" s="819"/>
      <c r="T136" s="819"/>
      <c r="U136" s="819"/>
      <c r="V136" s="820"/>
      <c r="W136" s="818"/>
      <c r="X136" s="819"/>
      <c r="Y136" s="819"/>
      <c r="Z136" s="819"/>
      <c r="AA136" s="819"/>
      <c r="AB136" s="820"/>
      <c r="AC136" s="818"/>
      <c r="AD136" s="819"/>
      <c r="AE136" s="819"/>
      <c r="AF136" s="819"/>
      <c r="AG136" s="819"/>
      <c r="AH136" s="825"/>
      <c r="AI136" s="667" t="s">
        <v>181</v>
      </c>
      <c r="AJ136" s="545"/>
      <c r="AK136" s="545"/>
      <c r="AL136" s="545"/>
      <c r="AM136" s="545"/>
      <c r="AN136" s="545"/>
      <c r="AO136" s="545"/>
      <c r="AP136" s="545"/>
      <c r="AQ136" s="545"/>
      <c r="AR136" s="545"/>
      <c r="AS136" s="545"/>
      <c r="AT136" s="545"/>
      <c r="AU136" s="545"/>
      <c r="AV136" s="545"/>
      <c r="AW136" s="545"/>
      <c r="AX136" s="545"/>
      <c r="AY136" s="545"/>
      <c r="AZ136" s="545"/>
      <c r="BA136" s="545"/>
      <c r="BB136" s="545"/>
      <c r="BC136" s="545"/>
      <c r="BD136" s="544">
        <v>6</v>
      </c>
      <c r="BE136" s="545"/>
      <c r="BF136" s="545"/>
      <c r="BG136" s="545"/>
      <c r="BH136" s="545"/>
      <c r="BI136" s="545"/>
      <c r="BJ136" s="544">
        <v>4</v>
      </c>
      <c r="BK136" s="545"/>
      <c r="BL136" s="545"/>
      <c r="BM136" s="545"/>
      <c r="BN136" s="545"/>
      <c r="BO136" s="545"/>
      <c r="BP136" s="544">
        <v>6</v>
      </c>
      <c r="BQ136" s="545"/>
      <c r="BR136" s="545"/>
      <c r="BS136" s="545"/>
      <c r="BT136" s="545"/>
      <c r="BU136" s="644"/>
      <c r="BV136" s="830"/>
      <c r="BW136" s="819"/>
      <c r="BX136" s="819"/>
      <c r="BY136" s="819"/>
      <c r="BZ136" s="819"/>
      <c r="CA136" s="819"/>
      <c r="CB136" s="820"/>
      <c r="CC136" s="818"/>
      <c r="CD136" s="819"/>
      <c r="CE136" s="819"/>
      <c r="CF136" s="819"/>
      <c r="CG136" s="819"/>
      <c r="CH136" s="819"/>
      <c r="CI136" s="820"/>
      <c r="CJ136" s="818"/>
      <c r="CK136" s="819"/>
      <c r="CL136" s="819"/>
      <c r="CM136" s="819"/>
      <c r="CN136" s="819"/>
      <c r="CO136" s="819"/>
      <c r="CP136" s="825"/>
      <c r="CQ136" s="296"/>
      <c r="CR136" s="297"/>
      <c r="CS136" s="297"/>
      <c r="CT136" s="297"/>
      <c r="CU136" s="297"/>
      <c r="CV136" s="297"/>
      <c r="CW136" s="297"/>
      <c r="CX136" s="297"/>
      <c r="CY136" s="297"/>
      <c r="CZ136" s="297"/>
      <c r="DA136" s="297"/>
      <c r="DB136" s="297"/>
      <c r="DC136" s="297"/>
      <c r="DD136" s="297"/>
      <c r="DE136" s="297"/>
      <c r="DF136" s="297"/>
      <c r="DG136" s="297"/>
      <c r="DH136" s="297"/>
      <c r="DI136" s="297"/>
      <c r="DJ136" s="297"/>
      <c r="DK136" s="297"/>
      <c r="DL136" s="297"/>
      <c r="DM136" s="297"/>
      <c r="DN136" s="297"/>
      <c r="DO136" s="297"/>
      <c r="DP136" s="297"/>
      <c r="DQ136" s="297"/>
      <c r="DR136" s="297"/>
      <c r="DS136" s="297"/>
      <c r="DT136" s="297"/>
      <c r="DU136" s="297"/>
      <c r="DV136" s="297"/>
      <c r="DW136" s="297"/>
      <c r="DX136" s="297"/>
      <c r="DY136" s="184"/>
      <c r="DZ136" s="40"/>
    </row>
    <row r="137" spans="1:134" s="106" customFormat="1" ht="47.1" customHeight="1" thickBot="1" x14ac:dyDescent="0.3">
      <c r="A137" s="842"/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4"/>
      <c r="Q137" s="821"/>
      <c r="R137" s="822"/>
      <c r="S137" s="822"/>
      <c r="T137" s="822"/>
      <c r="U137" s="822"/>
      <c r="V137" s="823"/>
      <c r="W137" s="821"/>
      <c r="X137" s="822"/>
      <c r="Y137" s="822"/>
      <c r="Z137" s="822"/>
      <c r="AA137" s="822"/>
      <c r="AB137" s="823"/>
      <c r="AC137" s="821"/>
      <c r="AD137" s="822"/>
      <c r="AE137" s="822"/>
      <c r="AF137" s="822"/>
      <c r="AG137" s="822"/>
      <c r="AH137" s="826"/>
      <c r="AI137" s="835" t="s">
        <v>182</v>
      </c>
      <c r="AJ137" s="684"/>
      <c r="AK137" s="684"/>
      <c r="AL137" s="684"/>
      <c r="AM137" s="684"/>
      <c r="AN137" s="684"/>
      <c r="AO137" s="684"/>
      <c r="AP137" s="684"/>
      <c r="AQ137" s="684"/>
      <c r="AR137" s="684"/>
      <c r="AS137" s="684"/>
      <c r="AT137" s="684"/>
      <c r="AU137" s="684"/>
      <c r="AV137" s="684"/>
      <c r="AW137" s="684"/>
      <c r="AX137" s="684"/>
      <c r="AY137" s="684"/>
      <c r="AZ137" s="684"/>
      <c r="BA137" s="684"/>
      <c r="BB137" s="684"/>
      <c r="BC137" s="684"/>
      <c r="BD137" s="683">
        <v>8</v>
      </c>
      <c r="BE137" s="684"/>
      <c r="BF137" s="684"/>
      <c r="BG137" s="684"/>
      <c r="BH137" s="684"/>
      <c r="BI137" s="684"/>
      <c r="BJ137" s="683">
        <v>4</v>
      </c>
      <c r="BK137" s="684"/>
      <c r="BL137" s="684"/>
      <c r="BM137" s="684"/>
      <c r="BN137" s="684"/>
      <c r="BO137" s="684"/>
      <c r="BP137" s="683">
        <v>6</v>
      </c>
      <c r="BQ137" s="684"/>
      <c r="BR137" s="684"/>
      <c r="BS137" s="684"/>
      <c r="BT137" s="684"/>
      <c r="BU137" s="868"/>
      <c r="BV137" s="831"/>
      <c r="BW137" s="822"/>
      <c r="BX137" s="822"/>
      <c r="BY137" s="822"/>
      <c r="BZ137" s="822"/>
      <c r="CA137" s="822"/>
      <c r="CB137" s="823"/>
      <c r="CC137" s="821"/>
      <c r="CD137" s="822"/>
      <c r="CE137" s="822"/>
      <c r="CF137" s="822"/>
      <c r="CG137" s="822"/>
      <c r="CH137" s="822"/>
      <c r="CI137" s="823"/>
      <c r="CJ137" s="821"/>
      <c r="CK137" s="822"/>
      <c r="CL137" s="822"/>
      <c r="CM137" s="822"/>
      <c r="CN137" s="822"/>
      <c r="CO137" s="822"/>
      <c r="CP137" s="826"/>
      <c r="CQ137" s="298"/>
      <c r="CR137" s="299"/>
      <c r="CS137" s="299"/>
      <c r="CT137" s="299"/>
      <c r="CU137" s="299"/>
      <c r="CV137" s="299"/>
      <c r="CW137" s="299"/>
      <c r="CX137" s="299"/>
      <c r="CY137" s="299"/>
      <c r="CZ137" s="299"/>
      <c r="DA137" s="299"/>
      <c r="DB137" s="299"/>
      <c r="DC137" s="299"/>
      <c r="DD137" s="299"/>
      <c r="DE137" s="299"/>
      <c r="DF137" s="299"/>
      <c r="DG137" s="299"/>
      <c r="DH137" s="299"/>
      <c r="DI137" s="299"/>
      <c r="DJ137" s="299"/>
      <c r="DK137" s="299"/>
      <c r="DL137" s="299"/>
      <c r="DM137" s="299"/>
      <c r="DN137" s="299"/>
      <c r="DO137" s="299"/>
      <c r="DP137" s="299"/>
      <c r="DQ137" s="299"/>
      <c r="DR137" s="299"/>
      <c r="DS137" s="299"/>
      <c r="DT137" s="299"/>
      <c r="DU137" s="299"/>
      <c r="DV137" s="299"/>
      <c r="DW137" s="299"/>
      <c r="DX137" s="299"/>
      <c r="DY137" s="366"/>
    </row>
    <row r="138" spans="1:134" s="106" customFormat="1" ht="47.1" customHeight="1" x14ac:dyDescent="0.8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5"/>
    </row>
    <row r="139" spans="1:134" s="106" customFormat="1" ht="116.4" customHeight="1" x14ac:dyDescent="0.25">
      <c r="A139" s="290" t="s">
        <v>146</v>
      </c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364"/>
    </row>
    <row r="140" spans="1:134" s="106" customFormat="1" ht="94.5" customHeight="1" thickBot="1" x14ac:dyDescent="0.3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85"/>
      <c r="BN140" s="185"/>
      <c r="BO140" s="185"/>
      <c r="BP140" s="185"/>
      <c r="BQ140" s="185"/>
      <c r="BR140" s="185"/>
      <c r="BS140" s="185"/>
      <c r="BT140" s="185"/>
      <c r="BU140" s="185"/>
      <c r="BV140" s="185"/>
      <c r="BW140" s="185"/>
      <c r="BX140" s="185"/>
      <c r="BY140" s="185"/>
      <c r="BZ140" s="185"/>
      <c r="CA140" s="185"/>
      <c r="CB140" s="185"/>
      <c r="CC140" s="185"/>
      <c r="CD140" s="185"/>
      <c r="CE140" s="185"/>
      <c r="CF140" s="18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185"/>
      <c r="CZ140" s="185"/>
      <c r="DA140" s="185"/>
      <c r="DB140" s="185"/>
      <c r="DC140" s="185"/>
      <c r="DD140" s="185"/>
      <c r="DE140" s="185"/>
      <c r="DF140" s="185"/>
      <c r="DG140" s="185"/>
      <c r="DH140" s="185"/>
      <c r="DI140" s="185"/>
      <c r="DJ140" s="185"/>
      <c r="DK140" s="185"/>
      <c r="DL140" s="185"/>
      <c r="DM140" s="185"/>
      <c r="DN140" s="185"/>
      <c r="DO140" s="185"/>
      <c r="DP140" s="185"/>
      <c r="DQ140" s="185"/>
      <c r="DR140" s="185"/>
      <c r="DS140" s="185"/>
      <c r="DT140" s="185"/>
      <c r="DU140" s="185"/>
      <c r="DV140" s="185"/>
      <c r="DW140" s="185"/>
      <c r="DX140" s="185"/>
      <c r="DY140" s="363"/>
    </row>
    <row r="141" spans="1:134" s="106" customFormat="1" ht="56.25" customHeight="1" thickBot="1" x14ac:dyDescent="0.3">
      <c r="A141" s="647" t="s">
        <v>120</v>
      </c>
      <c r="B141" s="648"/>
      <c r="C141" s="648"/>
      <c r="D141" s="648"/>
      <c r="E141" s="648"/>
      <c r="F141" s="648"/>
      <c r="G141" s="648"/>
      <c r="H141" s="649"/>
      <c r="I141" s="648" t="s">
        <v>121</v>
      </c>
      <c r="J141" s="648"/>
      <c r="K141" s="648"/>
      <c r="L141" s="648"/>
      <c r="M141" s="648"/>
      <c r="N141" s="648"/>
      <c r="O141" s="648"/>
      <c r="P141" s="648"/>
      <c r="Q141" s="648"/>
      <c r="R141" s="648"/>
      <c r="S141" s="648"/>
      <c r="T141" s="648"/>
      <c r="U141" s="648"/>
      <c r="V141" s="648"/>
      <c r="W141" s="648"/>
      <c r="X141" s="648"/>
      <c r="Y141" s="648"/>
      <c r="Z141" s="648"/>
      <c r="AA141" s="648"/>
      <c r="AB141" s="648"/>
      <c r="AC141" s="648"/>
      <c r="AD141" s="648"/>
      <c r="AE141" s="648"/>
      <c r="AF141" s="648"/>
      <c r="AG141" s="648"/>
      <c r="AH141" s="648"/>
      <c r="AI141" s="648"/>
      <c r="AJ141" s="648"/>
      <c r="AK141" s="648"/>
      <c r="AL141" s="648"/>
      <c r="AM141" s="648"/>
      <c r="AN141" s="648"/>
      <c r="AO141" s="648"/>
      <c r="AP141" s="648"/>
      <c r="AQ141" s="648"/>
      <c r="AR141" s="648"/>
      <c r="AS141" s="648"/>
      <c r="AT141" s="648"/>
      <c r="AU141" s="648"/>
      <c r="AV141" s="648"/>
      <c r="AW141" s="648"/>
      <c r="AX141" s="648"/>
      <c r="AY141" s="648"/>
      <c r="AZ141" s="648"/>
      <c r="BA141" s="648"/>
      <c r="BB141" s="648"/>
      <c r="BC141" s="648"/>
      <c r="BD141" s="648"/>
      <c r="BE141" s="648"/>
      <c r="BF141" s="648"/>
      <c r="BG141" s="648"/>
      <c r="BH141" s="648"/>
      <c r="BI141" s="648"/>
      <c r="BJ141" s="648"/>
      <c r="BK141" s="648"/>
      <c r="BL141" s="648"/>
      <c r="BM141" s="648"/>
      <c r="BN141" s="648"/>
      <c r="BO141" s="648"/>
      <c r="BP141" s="648"/>
      <c r="BQ141" s="648"/>
      <c r="BR141" s="648"/>
      <c r="BS141" s="648"/>
      <c r="BT141" s="648"/>
      <c r="BU141" s="648"/>
      <c r="BV141" s="648"/>
      <c r="BW141" s="648"/>
      <c r="BX141" s="648"/>
      <c r="BY141" s="648"/>
      <c r="BZ141" s="648"/>
      <c r="CA141" s="648"/>
      <c r="CB141" s="648"/>
      <c r="CC141" s="648"/>
      <c r="CD141" s="648"/>
      <c r="CE141" s="648"/>
      <c r="CF141" s="648"/>
      <c r="CG141" s="648"/>
      <c r="CH141" s="648"/>
      <c r="CI141" s="648"/>
      <c r="CJ141" s="648"/>
      <c r="CK141" s="648"/>
      <c r="CL141" s="648"/>
      <c r="CM141" s="648"/>
      <c r="CN141" s="648"/>
      <c r="CO141" s="648"/>
      <c r="CP141" s="648"/>
      <c r="CQ141" s="648"/>
      <c r="CR141" s="648"/>
      <c r="CS141" s="648"/>
      <c r="CT141" s="648"/>
      <c r="CU141" s="648"/>
      <c r="CV141" s="648"/>
      <c r="CW141" s="648"/>
      <c r="CX141" s="648"/>
      <c r="CY141" s="648"/>
      <c r="CZ141" s="648"/>
      <c r="DA141" s="648"/>
      <c r="DB141" s="648"/>
      <c r="DC141" s="648"/>
      <c r="DD141" s="648"/>
      <c r="DE141" s="648"/>
      <c r="DF141" s="648"/>
      <c r="DG141" s="649"/>
      <c r="DH141" s="359"/>
      <c r="DI141" s="357"/>
      <c r="DJ141" s="357"/>
      <c r="DK141" s="357"/>
      <c r="DL141" s="357"/>
      <c r="DM141" s="357"/>
      <c r="DN141" s="357"/>
      <c r="DO141" s="357"/>
      <c r="DP141" s="357"/>
      <c r="DQ141" s="357"/>
      <c r="DR141" s="357"/>
      <c r="DS141" s="357"/>
      <c r="DT141" s="357"/>
      <c r="DU141" s="357"/>
      <c r="DV141" s="357"/>
      <c r="DW141" s="357"/>
      <c r="DX141" s="357"/>
      <c r="DY141" s="367"/>
    </row>
    <row r="142" spans="1:134" s="106" customFormat="1" ht="51.75" customHeight="1" x14ac:dyDescent="0.25">
      <c r="A142" s="650" t="s">
        <v>86</v>
      </c>
      <c r="B142" s="651"/>
      <c r="C142" s="651"/>
      <c r="D142" s="651"/>
      <c r="E142" s="651"/>
      <c r="F142" s="651"/>
      <c r="G142" s="651"/>
      <c r="H142" s="652"/>
      <c r="I142" s="426" t="s">
        <v>234</v>
      </c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7"/>
      <c r="BW142" s="427"/>
      <c r="BX142" s="427"/>
      <c r="BY142" s="427"/>
      <c r="BZ142" s="427"/>
      <c r="CA142" s="427"/>
      <c r="CB142" s="427"/>
      <c r="CC142" s="427"/>
      <c r="CD142" s="427"/>
      <c r="CE142" s="427"/>
      <c r="CF142" s="427"/>
      <c r="CG142" s="427"/>
      <c r="CH142" s="427"/>
      <c r="CI142" s="427"/>
      <c r="CJ142" s="427"/>
      <c r="CK142" s="427"/>
      <c r="CL142" s="427"/>
      <c r="CM142" s="427"/>
      <c r="CN142" s="427"/>
      <c r="CO142" s="427"/>
      <c r="CP142" s="427"/>
      <c r="CQ142" s="427"/>
      <c r="CR142" s="427"/>
      <c r="CS142" s="427"/>
      <c r="CT142" s="427"/>
      <c r="CU142" s="427"/>
      <c r="CV142" s="427"/>
      <c r="CW142" s="427"/>
      <c r="CX142" s="427"/>
      <c r="CY142" s="427"/>
      <c r="CZ142" s="427"/>
      <c r="DA142" s="427"/>
      <c r="DB142" s="427"/>
      <c r="DC142" s="427"/>
      <c r="DD142" s="427"/>
      <c r="DE142" s="427"/>
      <c r="DF142" s="427"/>
      <c r="DG142" s="428"/>
      <c r="DH142" s="653" t="s">
        <v>472</v>
      </c>
      <c r="DI142" s="654"/>
      <c r="DJ142" s="654"/>
      <c r="DK142" s="654"/>
      <c r="DL142" s="654"/>
      <c r="DM142" s="654"/>
      <c r="DN142" s="654"/>
      <c r="DO142" s="654"/>
      <c r="DP142" s="654"/>
      <c r="DQ142" s="654"/>
      <c r="DR142" s="654"/>
      <c r="DS142" s="654"/>
      <c r="DT142" s="654"/>
      <c r="DU142" s="654"/>
      <c r="DV142" s="654"/>
      <c r="DW142" s="654"/>
      <c r="DX142" s="654"/>
      <c r="DY142" s="654"/>
    </row>
    <row r="143" spans="1:134" s="106" customFormat="1" ht="56.25" customHeight="1" x14ac:dyDescent="0.25">
      <c r="A143" s="397" t="s">
        <v>122</v>
      </c>
      <c r="B143" s="398"/>
      <c r="C143" s="398"/>
      <c r="D143" s="398"/>
      <c r="E143" s="398"/>
      <c r="F143" s="398"/>
      <c r="G143" s="398"/>
      <c r="H143" s="399"/>
      <c r="I143" s="400" t="s">
        <v>235</v>
      </c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401"/>
      <c r="BA143" s="401"/>
      <c r="BB143" s="401"/>
      <c r="BC143" s="401"/>
      <c r="BD143" s="401"/>
      <c r="BE143" s="401"/>
      <c r="BF143" s="401"/>
      <c r="BG143" s="401"/>
      <c r="BH143" s="401"/>
      <c r="BI143" s="401"/>
      <c r="BJ143" s="401"/>
      <c r="BK143" s="401"/>
      <c r="BL143" s="401"/>
      <c r="BM143" s="401"/>
      <c r="BN143" s="401"/>
      <c r="BO143" s="401"/>
      <c r="BP143" s="401"/>
      <c r="BQ143" s="401"/>
      <c r="BR143" s="401"/>
      <c r="BS143" s="401"/>
      <c r="BT143" s="401"/>
      <c r="BU143" s="401"/>
      <c r="BV143" s="401"/>
      <c r="BW143" s="401"/>
      <c r="BX143" s="401"/>
      <c r="BY143" s="401"/>
      <c r="BZ143" s="401"/>
      <c r="CA143" s="401"/>
      <c r="CB143" s="401"/>
      <c r="CC143" s="401"/>
      <c r="CD143" s="401"/>
      <c r="CE143" s="401"/>
      <c r="CF143" s="401"/>
      <c r="CG143" s="401"/>
      <c r="CH143" s="401"/>
      <c r="CI143" s="401"/>
      <c r="CJ143" s="401"/>
      <c r="CK143" s="401"/>
      <c r="CL143" s="401"/>
      <c r="CM143" s="401"/>
      <c r="CN143" s="401"/>
      <c r="CO143" s="401"/>
      <c r="CP143" s="401"/>
      <c r="CQ143" s="401"/>
      <c r="CR143" s="401"/>
      <c r="CS143" s="401"/>
      <c r="CT143" s="401"/>
      <c r="CU143" s="401"/>
      <c r="CV143" s="401"/>
      <c r="CW143" s="401"/>
      <c r="CX143" s="401"/>
      <c r="CY143" s="401"/>
      <c r="CZ143" s="401"/>
      <c r="DA143" s="401"/>
      <c r="DB143" s="401"/>
      <c r="DC143" s="401"/>
      <c r="DD143" s="401"/>
      <c r="DE143" s="401"/>
      <c r="DF143" s="401"/>
      <c r="DG143" s="402"/>
      <c r="DH143" s="444" t="s">
        <v>473</v>
      </c>
      <c r="DI143" s="445"/>
      <c r="DJ143" s="445"/>
      <c r="DK143" s="445"/>
      <c r="DL143" s="445"/>
      <c r="DM143" s="445"/>
      <c r="DN143" s="445"/>
      <c r="DO143" s="445"/>
      <c r="DP143" s="445"/>
      <c r="DQ143" s="445"/>
      <c r="DR143" s="445"/>
      <c r="DS143" s="445"/>
      <c r="DT143" s="445"/>
      <c r="DU143" s="445"/>
      <c r="DV143" s="445"/>
      <c r="DW143" s="445"/>
      <c r="DX143" s="445"/>
      <c r="DY143" s="445"/>
    </row>
    <row r="144" spans="1:134" s="106" customFormat="1" ht="91.5" customHeight="1" x14ac:dyDescent="0.25">
      <c r="A144" s="397" t="s">
        <v>123</v>
      </c>
      <c r="B144" s="398"/>
      <c r="C144" s="398"/>
      <c r="D144" s="398"/>
      <c r="E144" s="398"/>
      <c r="F144" s="398"/>
      <c r="G144" s="398"/>
      <c r="H144" s="399"/>
      <c r="I144" s="400" t="s">
        <v>236</v>
      </c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01"/>
      <c r="BE144" s="401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 s="401"/>
      <c r="BP144" s="401"/>
      <c r="BQ144" s="401"/>
      <c r="BR144" s="401"/>
      <c r="BS144" s="401"/>
      <c r="BT144" s="401"/>
      <c r="BU144" s="401"/>
      <c r="BV144" s="401"/>
      <c r="BW144" s="401"/>
      <c r="BX144" s="401"/>
      <c r="BY144" s="401"/>
      <c r="BZ144" s="401"/>
      <c r="CA144" s="401"/>
      <c r="CB144" s="401"/>
      <c r="CC144" s="401"/>
      <c r="CD144" s="401"/>
      <c r="CE144" s="401"/>
      <c r="CF144" s="401"/>
      <c r="CG144" s="401"/>
      <c r="CH144" s="401"/>
      <c r="CI144" s="401"/>
      <c r="CJ144" s="401"/>
      <c r="CK144" s="401"/>
      <c r="CL144" s="401"/>
      <c r="CM144" s="401"/>
      <c r="CN144" s="401"/>
      <c r="CO144" s="401"/>
      <c r="CP144" s="401"/>
      <c r="CQ144" s="401"/>
      <c r="CR144" s="401"/>
      <c r="CS144" s="401"/>
      <c r="CT144" s="401"/>
      <c r="CU144" s="401"/>
      <c r="CV144" s="401"/>
      <c r="CW144" s="401"/>
      <c r="CX144" s="401"/>
      <c r="CY144" s="401"/>
      <c r="CZ144" s="401"/>
      <c r="DA144" s="401"/>
      <c r="DB144" s="401"/>
      <c r="DC144" s="401"/>
      <c r="DD144" s="401"/>
      <c r="DE144" s="401"/>
      <c r="DF144" s="401"/>
      <c r="DG144" s="402"/>
      <c r="DH144" s="392" t="s">
        <v>147</v>
      </c>
      <c r="DI144" s="393"/>
      <c r="DJ144" s="393"/>
      <c r="DK144" s="393"/>
      <c r="DL144" s="393"/>
      <c r="DM144" s="393"/>
      <c r="DN144" s="393"/>
      <c r="DO144" s="393"/>
      <c r="DP144" s="393"/>
      <c r="DQ144" s="393"/>
      <c r="DR144" s="393"/>
      <c r="DS144" s="393"/>
      <c r="DT144" s="393"/>
      <c r="DU144" s="393"/>
      <c r="DV144" s="393"/>
      <c r="DW144" s="393"/>
      <c r="DX144" s="393"/>
      <c r="DY144" s="393"/>
    </row>
    <row r="145" spans="1:129" s="106" customFormat="1" ht="72" customHeight="1" x14ac:dyDescent="0.25">
      <c r="A145" s="397" t="s">
        <v>124</v>
      </c>
      <c r="B145" s="398"/>
      <c r="C145" s="398"/>
      <c r="D145" s="398"/>
      <c r="E145" s="398"/>
      <c r="F145" s="398"/>
      <c r="G145" s="398"/>
      <c r="H145" s="399"/>
      <c r="I145" s="400" t="s">
        <v>237</v>
      </c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401"/>
      <c r="CE145" s="401"/>
      <c r="CF145" s="401"/>
      <c r="CG145" s="401"/>
      <c r="CH145" s="401"/>
      <c r="CI145" s="401"/>
      <c r="CJ145" s="401"/>
      <c r="CK145" s="401"/>
      <c r="CL145" s="401"/>
      <c r="CM145" s="401"/>
      <c r="CN145" s="401"/>
      <c r="CO145" s="401"/>
      <c r="CP145" s="401"/>
      <c r="CQ145" s="401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  <c r="DB145" s="401"/>
      <c r="DC145" s="401"/>
      <c r="DD145" s="401"/>
      <c r="DE145" s="401"/>
      <c r="DF145" s="401"/>
      <c r="DG145" s="402"/>
      <c r="DH145" s="392" t="s">
        <v>84</v>
      </c>
      <c r="DI145" s="393"/>
      <c r="DJ145" s="393"/>
      <c r="DK145" s="393"/>
      <c r="DL145" s="393"/>
      <c r="DM145" s="393"/>
      <c r="DN145" s="393"/>
      <c r="DO145" s="393"/>
      <c r="DP145" s="393"/>
      <c r="DQ145" s="393"/>
      <c r="DR145" s="393"/>
      <c r="DS145" s="393"/>
      <c r="DT145" s="393"/>
      <c r="DU145" s="393"/>
      <c r="DV145" s="393"/>
      <c r="DW145" s="393"/>
      <c r="DX145" s="393"/>
      <c r="DY145" s="393"/>
    </row>
    <row r="146" spans="1:129" s="106" customFormat="1" ht="102.75" customHeight="1" x14ac:dyDescent="0.25">
      <c r="A146" s="397" t="s">
        <v>125</v>
      </c>
      <c r="B146" s="398"/>
      <c r="C146" s="398"/>
      <c r="D146" s="398"/>
      <c r="E146" s="398"/>
      <c r="F146" s="398"/>
      <c r="G146" s="398"/>
      <c r="H146" s="399"/>
      <c r="I146" s="400" t="s">
        <v>238</v>
      </c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  <c r="AU146" s="401"/>
      <c r="AV146" s="401"/>
      <c r="AW146" s="401"/>
      <c r="AX146" s="401"/>
      <c r="AY146" s="401"/>
      <c r="AZ146" s="401"/>
      <c r="BA146" s="401"/>
      <c r="BB146" s="401"/>
      <c r="BC146" s="401"/>
      <c r="BD146" s="401"/>
      <c r="BE146" s="401"/>
      <c r="BF146" s="401"/>
      <c r="BG146" s="401"/>
      <c r="BH146" s="401"/>
      <c r="BI146" s="401"/>
      <c r="BJ146" s="401"/>
      <c r="BK146" s="401"/>
      <c r="BL146" s="401"/>
      <c r="BM146" s="401"/>
      <c r="BN146" s="401"/>
      <c r="BO146" s="401"/>
      <c r="BP146" s="401"/>
      <c r="BQ146" s="401"/>
      <c r="BR146" s="401"/>
      <c r="BS146" s="401"/>
      <c r="BT146" s="401"/>
      <c r="BU146" s="401"/>
      <c r="BV146" s="401"/>
      <c r="BW146" s="401"/>
      <c r="BX146" s="401"/>
      <c r="BY146" s="401"/>
      <c r="BZ146" s="401"/>
      <c r="CA146" s="401"/>
      <c r="CB146" s="401"/>
      <c r="CC146" s="401"/>
      <c r="CD146" s="401"/>
      <c r="CE146" s="401"/>
      <c r="CF146" s="401"/>
      <c r="CG146" s="401"/>
      <c r="CH146" s="401"/>
      <c r="CI146" s="401"/>
      <c r="CJ146" s="401"/>
      <c r="CK146" s="401"/>
      <c r="CL146" s="401"/>
      <c r="CM146" s="401"/>
      <c r="CN146" s="401"/>
      <c r="CO146" s="401"/>
      <c r="CP146" s="401"/>
      <c r="CQ146" s="401"/>
      <c r="CR146" s="401"/>
      <c r="CS146" s="401"/>
      <c r="CT146" s="401"/>
      <c r="CU146" s="401"/>
      <c r="CV146" s="401"/>
      <c r="CW146" s="401"/>
      <c r="CX146" s="401"/>
      <c r="CY146" s="401"/>
      <c r="CZ146" s="401"/>
      <c r="DA146" s="401"/>
      <c r="DB146" s="401"/>
      <c r="DC146" s="401"/>
      <c r="DD146" s="401"/>
      <c r="DE146" s="401"/>
      <c r="DF146" s="401"/>
      <c r="DG146" s="402"/>
      <c r="DH146" s="446" t="s">
        <v>474</v>
      </c>
      <c r="DI146" s="447"/>
      <c r="DJ146" s="447"/>
      <c r="DK146" s="447"/>
      <c r="DL146" s="447"/>
      <c r="DM146" s="447"/>
      <c r="DN146" s="447"/>
      <c r="DO146" s="447"/>
      <c r="DP146" s="447"/>
      <c r="DQ146" s="447"/>
      <c r="DR146" s="447"/>
      <c r="DS146" s="447"/>
      <c r="DT146" s="447"/>
      <c r="DU146" s="447"/>
      <c r="DV146" s="447"/>
      <c r="DW146" s="447"/>
      <c r="DX146" s="447"/>
      <c r="DY146" s="447"/>
    </row>
    <row r="147" spans="1:129" s="106" customFormat="1" ht="69" customHeight="1" x14ac:dyDescent="0.25">
      <c r="A147" s="397" t="s">
        <v>190</v>
      </c>
      <c r="B147" s="398"/>
      <c r="C147" s="398"/>
      <c r="D147" s="398"/>
      <c r="E147" s="398"/>
      <c r="F147" s="398"/>
      <c r="G147" s="398"/>
      <c r="H147" s="399"/>
      <c r="I147" s="400" t="s">
        <v>239</v>
      </c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401"/>
      <c r="BA147" s="401"/>
      <c r="BB147" s="401"/>
      <c r="BC147" s="401"/>
      <c r="BD147" s="401"/>
      <c r="BE147" s="401"/>
      <c r="BF147" s="401"/>
      <c r="BG147" s="401"/>
      <c r="BH147" s="401"/>
      <c r="BI147" s="401"/>
      <c r="BJ147" s="401"/>
      <c r="BK147" s="401"/>
      <c r="BL147" s="401"/>
      <c r="BM147" s="401"/>
      <c r="BN147" s="401"/>
      <c r="BO147" s="401"/>
      <c r="BP147" s="401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401"/>
      <c r="CE147" s="401"/>
      <c r="CF147" s="401"/>
      <c r="CG147" s="401"/>
      <c r="CH147" s="40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401"/>
      <c r="DF147" s="401"/>
      <c r="DG147" s="402"/>
      <c r="DH147" s="446" t="s">
        <v>475</v>
      </c>
      <c r="DI147" s="447"/>
      <c r="DJ147" s="447"/>
      <c r="DK147" s="447"/>
      <c r="DL147" s="447"/>
      <c r="DM147" s="447"/>
      <c r="DN147" s="447"/>
      <c r="DO147" s="447"/>
      <c r="DP147" s="447"/>
      <c r="DQ147" s="447"/>
      <c r="DR147" s="447"/>
      <c r="DS147" s="447"/>
      <c r="DT147" s="447"/>
      <c r="DU147" s="447"/>
      <c r="DV147" s="447"/>
      <c r="DW147" s="447"/>
      <c r="DX147" s="447"/>
      <c r="DY147" s="447"/>
    </row>
    <row r="148" spans="1:129" s="106" customFormat="1" ht="130.5" customHeight="1" x14ac:dyDescent="0.25">
      <c r="A148" s="397" t="s">
        <v>191</v>
      </c>
      <c r="B148" s="398"/>
      <c r="C148" s="398"/>
      <c r="D148" s="398"/>
      <c r="E148" s="398"/>
      <c r="F148" s="398"/>
      <c r="G148" s="398"/>
      <c r="H148" s="399"/>
      <c r="I148" s="400" t="s">
        <v>424</v>
      </c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1"/>
      <c r="AV148" s="401"/>
      <c r="AW148" s="401"/>
      <c r="AX148" s="401"/>
      <c r="AY148" s="401"/>
      <c r="AZ148" s="401"/>
      <c r="BA148" s="401"/>
      <c r="BB148" s="401"/>
      <c r="BC148" s="401"/>
      <c r="BD148" s="401"/>
      <c r="BE148" s="401"/>
      <c r="BF148" s="401"/>
      <c r="BG148" s="401"/>
      <c r="BH148" s="401"/>
      <c r="BI148" s="401"/>
      <c r="BJ148" s="401"/>
      <c r="BK148" s="401"/>
      <c r="BL148" s="401"/>
      <c r="BM148" s="401"/>
      <c r="BN148" s="401"/>
      <c r="BO148" s="401"/>
      <c r="BP148" s="401"/>
      <c r="BQ148" s="401"/>
      <c r="BR148" s="401"/>
      <c r="BS148" s="401"/>
      <c r="BT148" s="401"/>
      <c r="BU148" s="401"/>
      <c r="BV148" s="401"/>
      <c r="BW148" s="401"/>
      <c r="BX148" s="401"/>
      <c r="BY148" s="401"/>
      <c r="BZ148" s="401"/>
      <c r="CA148" s="401"/>
      <c r="CB148" s="401"/>
      <c r="CC148" s="401"/>
      <c r="CD148" s="401"/>
      <c r="CE148" s="401"/>
      <c r="CF148" s="401"/>
      <c r="CG148" s="401"/>
      <c r="CH148" s="40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  <c r="CX148" s="401"/>
      <c r="CY148" s="401"/>
      <c r="CZ148" s="401"/>
      <c r="DA148" s="401"/>
      <c r="DB148" s="401"/>
      <c r="DC148" s="401"/>
      <c r="DD148" s="401"/>
      <c r="DE148" s="401"/>
      <c r="DF148" s="401"/>
      <c r="DG148" s="402"/>
      <c r="DH148" s="392" t="s">
        <v>476</v>
      </c>
      <c r="DI148" s="393"/>
      <c r="DJ148" s="393"/>
      <c r="DK148" s="393"/>
      <c r="DL148" s="393"/>
      <c r="DM148" s="393"/>
      <c r="DN148" s="393"/>
      <c r="DO148" s="393"/>
      <c r="DP148" s="393"/>
      <c r="DQ148" s="393"/>
      <c r="DR148" s="393"/>
      <c r="DS148" s="393"/>
      <c r="DT148" s="393"/>
      <c r="DU148" s="393"/>
      <c r="DV148" s="393"/>
      <c r="DW148" s="393"/>
      <c r="DX148" s="393"/>
      <c r="DY148" s="393"/>
    </row>
    <row r="149" spans="1:129" s="106" customFormat="1" ht="90.75" customHeight="1" x14ac:dyDescent="0.25">
      <c r="A149" s="397" t="s">
        <v>192</v>
      </c>
      <c r="B149" s="398"/>
      <c r="C149" s="398"/>
      <c r="D149" s="398"/>
      <c r="E149" s="398"/>
      <c r="F149" s="398"/>
      <c r="G149" s="398"/>
      <c r="H149" s="399"/>
      <c r="I149" s="400" t="s">
        <v>398</v>
      </c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401"/>
      <c r="BA149" s="401"/>
      <c r="BB149" s="401"/>
      <c r="BC149" s="401"/>
      <c r="BD149" s="401"/>
      <c r="BE149" s="401"/>
      <c r="BF149" s="401"/>
      <c r="BG149" s="401"/>
      <c r="BH149" s="401"/>
      <c r="BI149" s="401"/>
      <c r="BJ149" s="401"/>
      <c r="BK149" s="401"/>
      <c r="BL149" s="401"/>
      <c r="BM149" s="401"/>
      <c r="BN149" s="401"/>
      <c r="BO149" s="401"/>
      <c r="BP149" s="401"/>
      <c r="BQ149" s="401"/>
      <c r="BR149" s="401"/>
      <c r="BS149" s="401"/>
      <c r="BT149" s="401"/>
      <c r="BU149" s="401"/>
      <c r="BV149" s="401"/>
      <c r="BW149" s="401"/>
      <c r="BX149" s="401"/>
      <c r="BY149" s="401"/>
      <c r="BZ149" s="401"/>
      <c r="CA149" s="401"/>
      <c r="CB149" s="401"/>
      <c r="CC149" s="401"/>
      <c r="CD149" s="401"/>
      <c r="CE149" s="401"/>
      <c r="CF149" s="401"/>
      <c r="CG149" s="401"/>
      <c r="CH149" s="401"/>
      <c r="CI149" s="401"/>
      <c r="CJ149" s="401"/>
      <c r="CK149" s="401"/>
      <c r="CL149" s="401"/>
      <c r="CM149" s="401"/>
      <c r="CN149" s="401"/>
      <c r="CO149" s="401"/>
      <c r="CP149" s="401"/>
      <c r="CQ149" s="401"/>
      <c r="CR149" s="401"/>
      <c r="CS149" s="401"/>
      <c r="CT149" s="401"/>
      <c r="CU149" s="401"/>
      <c r="CV149" s="401"/>
      <c r="CW149" s="401"/>
      <c r="CX149" s="401"/>
      <c r="CY149" s="401"/>
      <c r="CZ149" s="401"/>
      <c r="DA149" s="401"/>
      <c r="DB149" s="401"/>
      <c r="DC149" s="401"/>
      <c r="DD149" s="401"/>
      <c r="DE149" s="401"/>
      <c r="DF149" s="401"/>
      <c r="DG149" s="402"/>
      <c r="DH149" s="392" t="s">
        <v>85</v>
      </c>
      <c r="DI149" s="393"/>
      <c r="DJ149" s="393"/>
      <c r="DK149" s="393"/>
      <c r="DL149" s="393"/>
      <c r="DM149" s="393"/>
      <c r="DN149" s="393"/>
      <c r="DO149" s="393"/>
      <c r="DP149" s="393"/>
      <c r="DQ149" s="393"/>
      <c r="DR149" s="393"/>
      <c r="DS149" s="393"/>
      <c r="DT149" s="393"/>
      <c r="DU149" s="393"/>
      <c r="DV149" s="393"/>
      <c r="DW149" s="393"/>
      <c r="DX149" s="393"/>
      <c r="DY149" s="393"/>
    </row>
    <row r="150" spans="1:129" s="106" customFormat="1" ht="96" customHeight="1" x14ac:dyDescent="0.25">
      <c r="A150" s="397" t="s">
        <v>193</v>
      </c>
      <c r="B150" s="398"/>
      <c r="C150" s="398"/>
      <c r="D150" s="398"/>
      <c r="E150" s="398"/>
      <c r="F150" s="398"/>
      <c r="G150" s="398"/>
      <c r="H150" s="399"/>
      <c r="I150" s="400" t="s">
        <v>425</v>
      </c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1"/>
      <c r="AT150" s="401"/>
      <c r="AU150" s="401"/>
      <c r="AV150" s="401"/>
      <c r="AW150" s="401"/>
      <c r="AX150" s="401"/>
      <c r="AY150" s="401"/>
      <c r="AZ150" s="401"/>
      <c r="BA150" s="401"/>
      <c r="BB150" s="401"/>
      <c r="BC150" s="401"/>
      <c r="BD150" s="401"/>
      <c r="BE150" s="401"/>
      <c r="BF150" s="401"/>
      <c r="BG150" s="401"/>
      <c r="BH150" s="401"/>
      <c r="BI150" s="401"/>
      <c r="BJ150" s="401"/>
      <c r="BK150" s="401"/>
      <c r="BL150" s="401"/>
      <c r="BM150" s="401"/>
      <c r="BN150" s="401"/>
      <c r="BO150" s="401"/>
      <c r="BP150" s="401"/>
      <c r="BQ150" s="401"/>
      <c r="BR150" s="401"/>
      <c r="BS150" s="401"/>
      <c r="BT150" s="401"/>
      <c r="BU150" s="401"/>
      <c r="BV150" s="401"/>
      <c r="BW150" s="401"/>
      <c r="BX150" s="401"/>
      <c r="BY150" s="401"/>
      <c r="BZ150" s="401"/>
      <c r="CA150" s="401"/>
      <c r="CB150" s="401"/>
      <c r="CC150" s="401"/>
      <c r="CD150" s="401"/>
      <c r="CE150" s="401"/>
      <c r="CF150" s="401"/>
      <c r="CG150" s="401"/>
      <c r="CH150" s="401"/>
      <c r="CI150" s="401"/>
      <c r="CJ150" s="401"/>
      <c r="CK150" s="401"/>
      <c r="CL150" s="401"/>
      <c r="CM150" s="401"/>
      <c r="CN150" s="401"/>
      <c r="CO150" s="401"/>
      <c r="CP150" s="401"/>
      <c r="CQ150" s="401"/>
      <c r="CR150" s="401"/>
      <c r="CS150" s="401"/>
      <c r="CT150" s="401"/>
      <c r="CU150" s="401"/>
      <c r="CV150" s="401"/>
      <c r="CW150" s="401"/>
      <c r="CX150" s="401"/>
      <c r="CY150" s="401"/>
      <c r="CZ150" s="401"/>
      <c r="DA150" s="401"/>
      <c r="DB150" s="401"/>
      <c r="DC150" s="401"/>
      <c r="DD150" s="401"/>
      <c r="DE150" s="401"/>
      <c r="DF150" s="401"/>
      <c r="DG150" s="402"/>
      <c r="DH150" s="392" t="s">
        <v>87</v>
      </c>
      <c r="DI150" s="393"/>
      <c r="DJ150" s="393"/>
      <c r="DK150" s="393"/>
      <c r="DL150" s="393"/>
      <c r="DM150" s="393"/>
      <c r="DN150" s="393"/>
      <c r="DO150" s="393"/>
      <c r="DP150" s="393"/>
      <c r="DQ150" s="393"/>
      <c r="DR150" s="393"/>
      <c r="DS150" s="393"/>
      <c r="DT150" s="393"/>
      <c r="DU150" s="393"/>
      <c r="DV150" s="393"/>
      <c r="DW150" s="393"/>
      <c r="DX150" s="393"/>
      <c r="DY150" s="393"/>
    </row>
    <row r="151" spans="1:129" s="106" customFormat="1" ht="100.5" customHeight="1" x14ac:dyDescent="0.25">
      <c r="A151" s="397" t="s">
        <v>227</v>
      </c>
      <c r="B151" s="398"/>
      <c r="C151" s="398"/>
      <c r="D151" s="398"/>
      <c r="E151" s="398"/>
      <c r="F151" s="398"/>
      <c r="G151" s="398"/>
      <c r="H151" s="399"/>
      <c r="I151" s="400" t="s">
        <v>426</v>
      </c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1"/>
      <c r="AN151" s="401"/>
      <c r="AO151" s="401"/>
      <c r="AP151" s="401"/>
      <c r="AQ151" s="401"/>
      <c r="AR151" s="401"/>
      <c r="AS151" s="401"/>
      <c r="AT151" s="401"/>
      <c r="AU151" s="401"/>
      <c r="AV151" s="401"/>
      <c r="AW151" s="401"/>
      <c r="AX151" s="401"/>
      <c r="AY151" s="401"/>
      <c r="AZ151" s="401"/>
      <c r="BA151" s="401"/>
      <c r="BB151" s="401"/>
      <c r="BC151" s="401"/>
      <c r="BD151" s="401"/>
      <c r="BE151" s="401"/>
      <c r="BF151" s="401"/>
      <c r="BG151" s="401"/>
      <c r="BH151" s="401"/>
      <c r="BI151" s="401"/>
      <c r="BJ151" s="401"/>
      <c r="BK151" s="401"/>
      <c r="BL151" s="401"/>
      <c r="BM151" s="401"/>
      <c r="BN151" s="401"/>
      <c r="BO151" s="401"/>
      <c r="BP151" s="401"/>
      <c r="BQ151" s="401"/>
      <c r="BR151" s="401"/>
      <c r="BS151" s="401"/>
      <c r="BT151" s="401"/>
      <c r="BU151" s="401"/>
      <c r="BV151" s="401"/>
      <c r="BW151" s="401"/>
      <c r="BX151" s="401"/>
      <c r="BY151" s="401"/>
      <c r="BZ151" s="401"/>
      <c r="CA151" s="401"/>
      <c r="CB151" s="401"/>
      <c r="CC151" s="401"/>
      <c r="CD151" s="401"/>
      <c r="CE151" s="401"/>
      <c r="CF151" s="401"/>
      <c r="CG151" s="401"/>
      <c r="CH151" s="401"/>
      <c r="CI151" s="401"/>
      <c r="CJ151" s="401"/>
      <c r="CK151" s="401"/>
      <c r="CL151" s="401"/>
      <c r="CM151" s="401"/>
      <c r="CN151" s="401"/>
      <c r="CO151" s="401"/>
      <c r="CP151" s="401"/>
      <c r="CQ151" s="401"/>
      <c r="CR151" s="401"/>
      <c r="CS151" s="401"/>
      <c r="CT151" s="401"/>
      <c r="CU151" s="401"/>
      <c r="CV151" s="401"/>
      <c r="CW151" s="401"/>
      <c r="CX151" s="401"/>
      <c r="CY151" s="401"/>
      <c r="CZ151" s="401"/>
      <c r="DA151" s="401"/>
      <c r="DB151" s="401"/>
      <c r="DC151" s="401"/>
      <c r="DD151" s="401"/>
      <c r="DE151" s="401"/>
      <c r="DF151" s="401"/>
      <c r="DG151" s="402"/>
      <c r="DH151" s="392" t="s">
        <v>272</v>
      </c>
      <c r="DI151" s="393"/>
      <c r="DJ151" s="393"/>
      <c r="DK151" s="393"/>
      <c r="DL151" s="393"/>
      <c r="DM151" s="393"/>
      <c r="DN151" s="393"/>
      <c r="DO151" s="393"/>
      <c r="DP151" s="393"/>
      <c r="DQ151" s="393"/>
      <c r="DR151" s="393"/>
      <c r="DS151" s="393"/>
      <c r="DT151" s="393"/>
      <c r="DU151" s="393"/>
      <c r="DV151" s="393"/>
      <c r="DW151" s="393"/>
      <c r="DX151" s="393"/>
      <c r="DY151" s="393"/>
    </row>
    <row r="152" spans="1:129" s="106" customFormat="1" ht="90" customHeight="1" x14ac:dyDescent="0.25">
      <c r="A152" s="397" t="s">
        <v>228</v>
      </c>
      <c r="B152" s="398"/>
      <c r="C152" s="398"/>
      <c r="D152" s="398"/>
      <c r="E152" s="398"/>
      <c r="F152" s="398"/>
      <c r="G152" s="398"/>
      <c r="H152" s="399"/>
      <c r="I152" s="400" t="s">
        <v>427</v>
      </c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1"/>
      <c r="AN152" s="401"/>
      <c r="AO152" s="401"/>
      <c r="AP152" s="401"/>
      <c r="AQ152" s="401"/>
      <c r="AR152" s="401"/>
      <c r="AS152" s="401"/>
      <c r="AT152" s="401"/>
      <c r="AU152" s="401"/>
      <c r="AV152" s="401"/>
      <c r="AW152" s="401"/>
      <c r="AX152" s="401"/>
      <c r="AY152" s="401"/>
      <c r="AZ152" s="401"/>
      <c r="BA152" s="401"/>
      <c r="BB152" s="401"/>
      <c r="BC152" s="401"/>
      <c r="BD152" s="401"/>
      <c r="BE152" s="401"/>
      <c r="BF152" s="401"/>
      <c r="BG152" s="401"/>
      <c r="BH152" s="401"/>
      <c r="BI152" s="401"/>
      <c r="BJ152" s="401"/>
      <c r="BK152" s="401"/>
      <c r="BL152" s="401"/>
      <c r="BM152" s="401"/>
      <c r="BN152" s="401"/>
      <c r="BO152" s="401"/>
      <c r="BP152" s="401"/>
      <c r="BQ152" s="401"/>
      <c r="BR152" s="401"/>
      <c r="BS152" s="401"/>
      <c r="BT152" s="401"/>
      <c r="BU152" s="401"/>
      <c r="BV152" s="401"/>
      <c r="BW152" s="401"/>
      <c r="BX152" s="401"/>
      <c r="BY152" s="401"/>
      <c r="BZ152" s="401"/>
      <c r="CA152" s="401"/>
      <c r="CB152" s="401"/>
      <c r="CC152" s="401"/>
      <c r="CD152" s="401"/>
      <c r="CE152" s="401"/>
      <c r="CF152" s="401"/>
      <c r="CG152" s="401"/>
      <c r="CH152" s="401"/>
      <c r="CI152" s="401"/>
      <c r="CJ152" s="401"/>
      <c r="CK152" s="401"/>
      <c r="CL152" s="401"/>
      <c r="CM152" s="401"/>
      <c r="CN152" s="401"/>
      <c r="CO152" s="401"/>
      <c r="CP152" s="401"/>
      <c r="CQ152" s="401"/>
      <c r="CR152" s="401"/>
      <c r="CS152" s="401"/>
      <c r="CT152" s="401"/>
      <c r="CU152" s="401"/>
      <c r="CV152" s="401"/>
      <c r="CW152" s="401"/>
      <c r="CX152" s="401"/>
      <c r="CY152" s="401"/>
      <c r="CZ152" s="401"/>
      <c r="DA152" s="401"/>
      <c r="DB152" s="401"/>
      <c r="DC152" s="401"/>
      <c r="DD152" s="401"/>
      <c r="DE152" s="401"/>
      <c r="DF152" s="401"/>
      <c r="DG152" s="402"/>
      <c r="DH152" s="392" t="s">
        <v>84</v>
      </c>
      <c r="DI152" s="393"/>
      <c r="DJ152" s="393"/>
      <c r="DK152" s="393"/>
      <c r="DL152" s="393"/>
      <c r="DM152" s="393"/>
      <c r="DN152" s="393"/>
      <c r="DO152" s="393"/>
      <c r="DP152" s="393"/>
      <c r="DQ152" s="393"/>
      <c r="DR152" s="393"/>
      <c r="DS152" s="393"/>
      <c r="DT152" s="393"/>
      <c r="DU152" s="393"/>
      <c r="DV152" s="393"/>
      <c r="DW152" s="393"/>
      <c r="DX152" s="393"/>
      <c r="DY152" s="393"/>
    </row>
    <row r="153" spans="1:129" s="106" customFormat="1" ht="87.75" customHeight="1" x14ac:dyDescent="0.25">
      <c r="A153" s="397" t="s">
        <v>229</v>
      </c>
      <c r="B153" s="398"/>
      <c r="C153" s="398"/>
      <c r="D153" s="398"/>
      <c r="E153" s="398"/>
      <c r="F153" s="398"/>
      <c r="G153" s="398"/>
      <c r="H153" s="399"/>
      <c r="I153" s="400" t="s">
        <v>254</v>
      </c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401"/>
      <c r="AS153" s="401"/>
      <c r="AT153" s="401"/>
      <c r="AU153" s="401"/>
      <c r="AV153" s="401"/>
      <c r="AW153" s="401"/>
      <c r="AX153" s="401"/>
      <c r="AY153" s="401"/>
      <c r="AZ153" s="401"/>
      <c r="BA153" s="401"/>
      <c r="BB153" s="401"/>
      <c r="BC153" s="401"/>
      <c r="BD153" s="401"/>
      <c r="BE153" s="401"/>
      <c r="BF153" s="401"/>
      <c r="BG153" s="401"/>
      <c r="BH153" s="401"/>
      <c r="BI153" s="401"/>
      <c r="BJ153" s="401"/>
      <c r="BK153" s="401"/>
      <c r="BL153" s="401"/>
      <c r="BM153" s="401"/>
      <c r="BN153" s="401"/>
      <c r="BO153" s="401"/>
      <c r="BP153" s="401"/>
      <c r="BQ153" s="401"/>
      <c r="BR153" s="401"/>
      <c r="BS153" s="401"/>
      <c r="BT153" s="401"/>
      <c r="BU153" s="401"/>
      <c r="BV153" s="401"/>
      <c r="BW153" s="401"/>
      <c r="BX153" s="401"/>
      <c r="BY153" s="401"/>
      <c r="BZ153" s="401"/>
      <c r="CA153" s="401"/>
      <c r="CB153" s="401"/>
      <c r="CC153" s="401"/>
      <c r="CD153" s="401"/>
      <c r="CE153" s="401"/>
      <c r="CF153" s="401"/>
      <c r="CG153" s="401"/>
      <c r="CH153" s="401"/>
      <c r="CI153" s="401"/>
      <c r="CJ153" s="401"/>
      <c r="CK153" s="401"/>
      <c r="CL153" s="401"/>
      <c r="CM153" s="401"/>
      <c r="CN153" s="401"/>
      <c r="CO153" s="401"/>
      <c r="CP153" s="401"/>
      <c r="CQ153" s="401"/>
      <c r="CR153" s="401"/>
      <c r="CS153" s="401"/>
      <c r="CT153" s="401"/>
      <c r="CU153" s="401"/>
      <c r="CV153" s="401"/>
      <c r="CW153" s="401"/>
      <c r="CX153" s="401"/>
      <c r="CY153" s="401"/>
      <c r="CZ153" s="401"/>
      <c r="DA153" s="401"/>
      <c r="DB153" s="401"/>
      <c r="DC153" s="401"/>
      <c r="DD153" s="401"/>
      <c r="DE153" s="401"/>
      <c r="DF153" s="401"/>
      <c r="DG153" s="402"/>
      <c r="DH153" s="392" t="s">
        <v>477</v>
      </c>
      <c r="DI153" s="393"/>
      <c r="DJ153" s="393"/>
      <c r="DK153" s="393"/>
      <c r="DL153" s="393"/>
      <c r="DM153" s="393"/>
      <c r="DN153" s="393"/>
      <c r="DO153" s="393"/>
      <c r="DP153" s="393"/>
      <c r="DQ153" s="393"/>
      <c r="DR153" s="393"/>
      <c r="DS153" s="393"/>
      <c r="DT153" s="393"/>
      <c r="DU153" s="393"/>
      <c r="DV153" s="393"/>
      <c r="DW153" s="393"/>
      <c r="DX153" s="393"/>
      <c r="DY153" s="393"/>
    </row>
    <row r="154" spans="1:129" s="106" customFormat="1" ht="123" customHeight="1" x14ac:dyDescent="0.25">
      <c r="A154" s="397" t="s">
        <v>230</v>
      </c>
      <c r="B154" s="398"/>
      <c r="C154" s="398"/>
      <c r="D154" s="398"/>
      <c r="E154" s="398"/>
      <c r="F154" s="398"/>
      <c r="G154" s="398"/>
      <c r="H154" s="399"/>
      <c r="I154" s="400" t="s">
        <v>428</v>
      </c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1"/>
      <c r="AN154" s="401"/>
      <c r="AO154" s="401"/>
      <c r="AP154" s="401"/>
      <c r="AQ154" s="401"/>
      <c r="AR154" s="401"/>
      <c r="AS154" s="401"/>
      <c r="AT154" s="401"/>
      <c r="AU154" s="401"/>
      <c r="AV154" s="401"/>
      <c r="AW154" s="401"/>
      <c r="AX154" s="401"/>
      <c r="AY154" s="401"/>
      <c r="AZ154" s="401"/>
      <c r="BA154" s="401"/>
      <c r="BB154" s="401"/>
      <c r="BC154" s="401"/>
      <c r="BD154" s="401"/>
      <c r="BE154" s="401"/>
      <c r="BF154" s="401"/>
      <c r="BG154" s="401"/>
      <c r="BH154" s="401"/>
      <c r="BI154" s="401"/>
      <c r="BJ154" s="401"/>
      <c r="BK154" s="401"/>
      <c r="BL154" s="401"/>
      <c r="BM154" s="401"/>
      <c r="BN154" s="401"/>
      <c r="BO154" s="401"/>
      <c r="BP154" s="401"/>
      <c r="BQ154" s="401"/>
      <c r="BR154" s="401"/>
      <c r="BS154" s="401"/>
      <c r="BT154" s="401"/>
      <c r="BU154" s="401"/>
      <c r="BV154" s="401"/>
      <c r="BW154" s="401"/>
      <c r="BX154" s="401"/>
      <c r="BY154" s="401"/>
      <c r="BZ154" s="401"/>
      <c r="CA154" s="401"/>
      <c r="CB154" s="401"/>
      <c r="CC154" s="401"/>
      <c r="CD154" s="401"/>
      <c r="CE154" s="401"/>
      <c r="CF154" s="401"/>
      <c r="CG154" s="401"/>
      <c r="CH154" s="401"/>
      <c r="CI154" s="401"/>
      <c r="CJ154" s="401"/>
      <c r="CK154" s="401"/>
      <c r="CL154" s="401"/>
      <c r="CM154" s="401"/>
      <c r="CN154" s="401"/>
      <c r="CO154" s="401"/>
      <c r="CP154" s="401"/>
      <c r="CQ154" s="401"/>
      <c r="CR154" s="401"/>
      <c r="CS154" s="401"/>
      <c r="CT154" s="401"/>
      <c r="CU154" s="401"/>
      <c r="CV154" s="401"/>
      <c r="CW154" s="401"/>
      <c r="CX154" s="401"/>
      <c r="CY154" s="401"/>
      <c r="CZ154" s="401"/>
      <c r="DA154" s="401"/>
      <c r="DB154" s="401"/>
      <c r="DC154" s="401"/>
      <c r="DD154" s="401"/>
      <c r="DE154" s="401"/>
      <c r="DF154" s="401"/>
      <c r="DG154" s="402"/>
      <c r="DH154" s="392" t="s">
        <v>360</v>
      </c>
      <c r="DI154" s="393"/>
      <c r="DJ154" s="393"/>
      <c r="DK154" s="393"/>
      <c r="DL154" s="393"/>
      <c r="DM154" s="393"/>
      <c r="DN154" s="393"/>
      <c r="DO154" s="393"/>
      <c r="DP154" s="393"/>
      <c r="DQ154" s="393"/>
      <c r="DR154" s="393"/>
      <c r="DS154" s="393"/>
      <c r="DT154" s="393"/>
      <c r="DU154" s="393"/>
      <c r="DV154" s="393"/>
      <c r="DW154" s="393"/>
      <c r="DX154" s="393"/>
      <c r="DY154" s="393"/>
    </row>
    <row r="155" spans="1:129" s="106" customFormat="1" ht="147.75" customHeight="1" x14ac:dyDescent="0.25">
      <c r="A155" s="397" t="s">
        <v>231</v>
      </c>
      <c r="B155" s="398"/>
      <c r="C155" s="398"/>
      <c r="D155" s="398"/>
      <c r="E155" s="398"/>
      <c r="F155" s="398"/>
      <c r="G155" s="398"/>
      <c r="H155" s="399"/>
      <c r="I155" s="400" t="s">
        <v>362</v>
      </c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01"/>
      <c r="BA155" s="401"/>
      <c r="BB155" s="401"/>
      <c r="BC155" s="401"/>
      <c r="BD155" s="401"/>
      <c r="BE155" s="401"/>
      <c r="BF155" s="401"/>
      <c r="BG155" s="401"/>
      <c r="BH155" s="401"/>
      <c r="BI155" s="401"/>
      <c r="BJ155" s="401"/>
      <c r="BK155" s="401"/>
      <c r="BL155" s="401"/>
      <c r="BM155" s="401"/>
      <c r="BN155" s="401"/>
      <c r="BO155" s="401"/>
      <c r="BP155" s="401"/>
      <c r="BQ155" s="401"/>
      <c r="BR155" s="401"/>
      <c r="BS155" s="401"/>
      <c r="BT155" s="401"/>
      <c r="BU155" s="401"/>
      <c r="BV155" s="401"/>
      <c r="BW155" s="401"/>
      <c r="BX155" s="401"/>
      <c r="BY155" s="401"/>
      <c r="BZ155" s="401"/>
      <c r="CA155" s="401"/>
      <c r="CB155" s="401"/>
      <c r="CC155" s="401"/>
      <c r="CD155" s="401"/>
      <c r="CE155" s="401"/>
      <c r="CF155" s="401"/>
      <c r="CG155" s="401"/>
      <c r="CH155" s="401"/>
      <c r="CI155" s="401"/>
      <c r="CJ155" s="401"/>
      <c r="CK155" s="401"/>
      <c r="CL155" s="401"/>
      <c r="CM155" s="401"/>
      <c r="CN155" s="401"/>
      <c r="CO155" s="401"/>
      <c r="CP155" s="401"/>
      <c r="CQ155" s="401"/>
      <c r="CR155" s="401"/>
      <c r="CS155" s="401"/>
      <c r="CT155" s="401"/>
      <c r="CU155" s="401"/>
      <c r="CV155" s="401"/>
      <c r="CW155" s="401"/>
      <c r="CX155" s="401"/>
      <c r="CY155" s="401"/>
      <c r="CZ155" s="401"/>
      <c r="DA155" s="401"/>
      <c r="DB155" s="401"/>
      <c r="DC155" s="401"/>
      <c r="DD155" s="401"/>
      <c r="DE155" s="401"/>
      <c r="DF155" s="401"/>
      <c r="DG155" s="402"/>
      <c r="DH155" s="392" t="s">
        <v>170</v>
      </c>
      <c r="DI155" s="393"/>
      <c r="DJ155" s="393"/>
      <c r="DK155" s="393"/>
      <c r="DL155" s="393"/>
      <c r="DM155" s="393"/>
      <c r="DN155" s="393"/>
      <c r="DO155" s="393"/>
      <c r="DP155" s="393"/>
      <c r="DQ155" s="393"/>
      <c r="DR155" s="393"/>
      <c r="DS155" s="393"/>
      <c r="DT155" s="393"/>
      <c r="DU155" s="393"/>
      <c r="DV155" s="393"/>
      <c r="DW155" s="393"/>
      <c r="DX155" s="393"/>
      <c r="DY155" s="393"/>
    </row>
    <row r="156" spans="1:129" s="106" customFormat="1" ht="148.5" customHeight="1" x14ac:dyDescent="0.25">
      <c r="A156" s="397" t="s">
        <v>232</v>
      </c>
      <c r="B156" s="398"/>
      <c r="C156" s="398"/>
      <c r="D156" s="398"/>
      <c r="E156" s="398"/>
      <c r="F156" s="398"/>
      <c r="G156" s="398"/>
      <c r="H156" s="399"/>
      <c r="I156" s="400" t="s">
        <v>255</v>
      </c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1"/>
      <c r="AN156" s="401"/>
      <c r="AO156" s="401"/>
      <c r="AP156" s="401"/>
      <c r="AQ156" s="401"/>
      <c r="AR156" s="401"/>
      <c r="AS156" s="401"/>
      <c r="AT156" s="401"/>
      <c r="AU156" s="401"/>
      <c r="AV156" s="401"/>
      <c r="AW156" s="401"/>
      <c r="AX156" s="401"/>
      <c r="AY156" s="401"/>
      <c r="AZ156" s="401"/>
      <c r="BA156" s="401"/>
      <c r="BB156" s="401"/>
      <c r="BC156" s="401"/>
      <c r="BD156" s="401"/>
      <c r="BE156" s="401"/>
      <c r="BF156" s="401"/>
      <c r="BG156" s="401"/>
      <c r="BH156" s="401"/>
      <c r="BI156" s="401"/>
      <c r="BJ156" s="401"/>
      <c r="BK156" s="401"/>
      <c r="BL156" s="401"/>
      <c r="BM156" s="401"/>
      <c r="BN156" s="401"/>
      <c r="BO156" s="401"/>
      <c r="BP156" s="401"/>
      <c r="BQ156" s="401"/>
      <c r="BR156" s="401"/>
      <c r="BS156" s="401"/>
      <c r="BT156" s="401"/>
      <c r="BU156" s="401"/>
      <c r="BV156" s="401"/>
      <c r="BW156" s="401"/>
      <c r="BX156" s="401"/>
      <c r="BY156" s="401"/>
      <c r="BZ156" s="401"/>
      <c r="CA156" s="401"/>
      <c r="CB156" s="401"/>
      <c r="CC156" s="401"/>
      <c r="CD156" s="401"/>
      <c r="CE156" s="401"/>
      <c r="CF156" s="401"/>
      <c r="CG156" s="401"/>
      <c r="CH156" s="401"/>
      <c r="CI156" s="401"/>
      <c r="CJ156" s="401"/>
      <c r="CK156" s="401"/>
      <c r="CL156" s="401"/>
      <c r="CM156" s="401"/>
      <c r="CN156" s="401"/>
      <c r="CO156" s="401"/>
      <c r="CP156" s="401"/>
      <c r="CQ156" s="401"/>
      <c r="CR156" s="401"/>
      <c r="CS156" s="401"/>
      <c r="CT156" s="401"/>
      <c r="CU156" s="401"/>
      <c r="CV156" s="401"/>
      <c r="CW156" s="401"/>
      <c r="CX156" s="401"/>
      <c r="CY156" s="401"/>
      <c r="CZ156" s="401"/>
      <c r="DA156" s="401"/>
      <c r="DB156" s="401"/>
      <c r="DC156" s="401"/>
      <c r="DD156" s="401"/>
      <c r="DE156" s="401"/>
      <c r="DF156" s="401"/>
      <c r="DG156" s="402"/>
      <c r="DH156" s="392" t="s">
        <v>253</v>
      </c>
      <c r="DI156" s="393"/>
      <c r="DJ156" s="393"/>
      <c r="DK156" s="393"/>
      <c r="DL156" s="393"/>
      <c r="DM156" s="393"/>
      <c r="DN156" s="393"/>
      <c r="DO156" s="393"/>
      <c r="DP156" s="393"/>
      <c r="DQ156" s="393"/>
      <c r="DR156" s="393"/>
      <c r="DS156" s="393"/>
      <c r="DT156" s="393"/>
      <c r="DU156" s="393"/>
      <c r="DV156" s="393"/>
      <c r="DW156" s="393"/>
      <c r="DX156" s="393"/>
      <c r="DY156" s="393"/>
    </row>
    <row r="157" spans="1:129" s="106" customFormat="1" ht="74.25" customHeight="1" x14ac:dyDescent="0.25">
      <c r="A157" s="403" t="s">
        <v>256</v>
      </c>
      <c r="B157" s="404"/>
      <c r="C157" s="404"/>
      <c r="D157" s="404"/>
      <c r="E157" s="404"/>
      <c r="F157" s="404"/>
      <c r="G157" s="404"/>
      <c r="H157" s="405"/>
      <c r="I157" s="400" t="s">
        <v>257</v>
      </c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401"/>
      <c r="BB157" s="401"/>
      <c r="BC157" s="401"/>
      <c r="BD157" s="401"/>
      <c r="BE157" s="401"/>
      <c r="BF157" s="401"/>
      <c r="BG157" s="401"/>
      <c r="BH157" s="401"/>
      <c r="BI157" s="401"/>
      <c r="BJ157" s="401"/>
      <c r="BK157" s="401"/>
      <c r="BL157" s="401"/>
      <c r="BM157" s="401"/>
      <c r="BN157" s="401"/>
      <c r="BO157" s="401"/>
      <c r="BP157" s="401"/>
      <c r="BQ157" s="401"/>
      <c r="BR157" s="401"/>
      <c r="BS157" s="401"/>
      <c r="BT157" s="401"/>
      <c r="BU157" s="401"/>
      <c r="BV157" s="401"/>
      <c r="BW157" s="401"/>
      <c r="BX157" s="401"/>
      <c r="BY157" s="401"/>
      <c r="BZ157" s="401"/>
      <c r="CA157" s="401"/>
      <c r="CB157" s="401"/>
      <c r="CC157" s="401"/>
      <c r="CD157" s="401"/>
      <c r="CE157" s="401"/>
      <c r="CF157" s="401"/>
      <c r="CG157" s="401"/>
      <c r="CH157" s="401"/>
      <c r="CI157" s="401"/>
      <c r="CJ157" s="401"/>
      <c r="CK157" s="401"/>
      <c r="CL157" s="401"/>
      <c r="CM157" s="401"/>
      <c r="CN157" s="401"/>
      <c r="CO157" s="401"/>
      <c r="CP157" s="401"/>
      <c r="CQ157" s="401"/>
      <c r="CR157" s="401"/>
      <c r="CS157" s="401"/>
      <c r="CT157" s="401"/>
      <c r="CU157" s="401"/>
      <c r="CV157" s="401"/>
      <c r="CW157" s="401"/>
      <c r="CX157" s="401"/>
      <c r="CY157" s="401"/>
      <c r="CZ157" s="401"/>
      <c r="DA157" s="401"/>
      <c r="DB157" s="401"/>
      <c r="DC157" s="401"/>
      <c r="DD157" s="401"/>
      <c r="DE157" s="401"/>
      <c r="DF157" s="401"/>
      <c r="DG157" s="402"/>
      <c r="DH157" s="434" t="s">
        <v>94</v>
      </c>
      <c r="DI157" s="435"/>
      <c r="DJ157" s="435"/>
      <c r="DK157" s="435"/>
      <c r="DL157" s="435"/>
      <c r="DM157" s="435"/>
      <c r="DN157" s="435"/>
      <c r="DO157" s="435"/>
      <c r="DP157" s="435"/>
      <c r="DQ157" s="435"/>
      <c r="DR157" s="435"/>
      <c r="DS157" s="435"/>
      <c r="DT157" s="435"/>
      <c r="DU157" s="435"/>
      <c r="DV157" s="435"/>
      <c r="DW157" s="435"/>
      <c r="DX157" s="435"/>
      <c r="DY157" s="435"/>
    </row>
    <row r="158" spans="1:129" s="106" customFormat="1" ht="62.25" customHeight="1" thickBot="1" x14ac:dyDescent="0.3">
      <c r="A158" s="438" t="s">
        <v>91</v>
      </c>
      <c r="B158" s="439"/>
      <c r="C158" s="439"/>
      <c r="D158" s="439"/>
      <c r="E158" s="439"/>
      <c r="F158" s="439"/>
      <c r="G158" s="439"/>
      <c r="H158" s="440"/>
      <c r="I158" s="441" t="s">
        <v>429</v>
      </c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  <c r="AG158" s="442"/>
      <c r="AH158" s="442"/>
      <c r="AI158" s="442"/>
      <c r="AJ158" s="442"/>
      <c r="AK158" s="442"/>
      <c r="AL158" s="442"/>
      <c r="AM158" s="442"/>
      <c r="AN158" s="442"/>
      <c r="AO158" s="442"/>
      <c r="AP158" s="442"/>
      <c r="AQ158" s="442"/>
      <c r="AR158" s="442"/>
      <c r="AS158" s="442"/>
      <c r="AT158" s="442"/>
      <c r="AU158" s="442"/>
      <c r="AV158" s="442"/>
      <c r="AW158" s="442"/>
      <c r="AX158" s="442"/>
      <c r="AY158" s="442"/>
      <c r="AZ158" s="442"/>
      <c r="BA158" s="442"/>
      <c r="BB158" s="442"/>
      <c r="BC158" s="442"/>
      <c r="BD158" s="442"/>
      <c r="BE158" s="442"/>
      <c r="BF158" s="442"/>
      <c r="BG158" s="442"/>
      <c r="BH158" s="442"/>
      <c r="BI158" s="442"/>
      <c r="BJ158" s="442"/>
      <c r="BK158" s="442"/>
      <c r="BL158" s="442"/>
      <c r="BM158" s="442"/>
      <c r="BN158" s="442"/>
      <c r="BO158" s="442"/>
      <c r="BP158" s="442"/>
      <c r="BQ158" s="442"/>
      <c r="BR158" s="442"/>
      <c r="BS158" s="442"/>
      <c r="BT158" s="442"/>
      <c r="BU158" s="442"/>
      <c r="BV158" s="442"/>
      <c r="BW158" s="442"/>
      <c r="BX158" s="442"/>
      <c r="BY158" s="442"/>
      <c r="BZ158" s="442"/>
      <c r="CA158" s="442"/>
      <c r="CB158" s="442"/>
      <c r="CC158" s="442"/>
      <c r="CD158" s="442"/>
      <c r="CE158" s="442"/>
      <c r="CF158" s="442"/>
      <c r="CG158" s="442"/>
      <c r="CH158" s="442"/>
      <c r="CI158" s="442"/>
      <c r="CJ158" s="442"/>
      <c r="CK158" s="442"/>
      <c r="CL158" s="442"/>
      <c r="CM158" s="442"/>
      <c r="CN158" s="442"/>
      <c r="CO158" s="442"/>
      <c r="CP158" s="442"/>
      <c r="CQ158" s="442"/>
      <c r="CR158" s="442"/>
      <c r="CS158" s="442"/>
      <c r="CT158" s="442"/>
      <c r="CU158" s="442"/>
      <c r="CV158" s="442"/>
      <c r="CW158" s="442"/>
      <c r="CX158" s="442"/>
      <c r="CY158" s="442"/>
      <c r="CZ158" s="442"/>
      <c r="DA158" s="442"/>
      <c r="DB158" s="442"/>
      <c r="DC158" s="442"/>
      <c r="DD158" s="442"/>
      <c r="DE158" s="442"/>
      <c r="DF158" s="442"/>
      <c r="DG158" s="443"/>
      <c r="DH158" s="436" t="s">
        <v>244</v>
      </c>
      <c r="DI158" s="437"/>
      <c r="DJ158" s="437"/>
      <c r="DK158" s="437"/>
      <c r="DL158" s="437"/>
      <c r="DM158" s="437"/>
      <c r="DN158" s="437"/>
      <c r="DO158" s="437"/>
      <c r="DP158" s="437"/>
      <c r="DQ158" s="437"/>
      <c r="DR158" s="437"/>
      <c r="DS158" s="437"/>
      <c r="DT158" s="437"/>
      <c r="DU158" s="437"/>
      <c r="DV158" s="437"/>
      <c r="DW158" s="437"/>
      <c r="DX158" s="437"/>
      <c r="DY158" s="437"/>
    </row>
    <row r="159" spans="1:129" s="106" customFormat="1" ht="113.25" customHeight="1" x14ac:dyDescent="0.25">
      <c r="A159" s="423" t="s">
        <v>93</v>
      </c>
      <c r="B159" s="424"/>
      <c r="C159" s="424"/>
      <c r="D159" s="424"/>
      <c r="E159" s="424"/>
      <c r="F159" s="424"/>
      <c r="G159" s="424"/>
      <c r="H159" s="425"/>
      <c r="I159" s="426" t="s">
        <v>391</v>
      </c>
      <c r="J159" s="427"/>
      <c r="K159" s="427"/>
      <c r="L159" s="427"/>
      <c r="M159" s="427"/>
      <c r="N159" s="427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  <c r="Z159" s="427"/>
      <c r="AA159" s="427"/>
      <c r="AB159" s="427"/>
      <c r="AC159" s="427"/>
      <c r="AD159" s="427"/>
      <c r="AE159" s="427"/>
      <c r="AF159" s="427"/>
      <c r="AG159" s="427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427"/>
      <c r="AT159" s="427"/>
      <c r="AU159" s="427"/>
      <c r="AV159" s="427"/>
      <c r="AW159" s="427"/>
      <c r="AX159" s="427"/>
      <c r="AY159" s="427"/>
      <c r="AZ159" s="427"/>
      <c r="BA159" s="427"/>
      <c r="BB159" s="427"/>
      <c r="BC159" s="427"/>
      <c r="BD159" s="427"/>
      <c r="BE159" s="427"/>
      <c r="BF159" s="427"/>
      <c r="BG159" s="427"/>
      <c r="BH159" s="427"/>
      <c r="BI159" s="427"/>
      <c r="BJ159" s="427"/>
      <c r="BK159" s="427"/>
      <c r="BL159" s="427"/>
      <c r="BM159" s="427"/>
      <c r="BN159" s="427"/>
      <c r="BO159" s="427"/>
      <c r="BP159" s="427"/>
      <c r="BQ159" s="427"/>
      <c r="BR159" s="427"/>
      <c r="BS159" s="427"/>
      <c r="BT159" s="427"/>
      <c r="BU159" s="427"/>
      <c r="BV159" s="427"/>
      <c r="BW159" s="427"/>
      <c r="BX159" s="427"/>
      <c r="BY159" s="427"/>
      <c r="BZ159" s="427"/>
      <c r="CA159" s="427"/>
      <c r="CB159" s="427"/>
      <c r="CC159" s="427"/>
      <c r="CD159" s="427"/>
      <c r="CE159" s="427"/>
      <c r="CF159" s="427"/>
      <c r="CG159" s="427"/>
      <c r="CH159" s="427"/>
      <c r="CI159" s="427"/>
      <c r="CJ159" s="427"/>
      <c r="CK159" s="427"/>
      <c r="CL159" s="427"/>
      <c r="CM159" s="427"/>
      <c r="CN159" s="427"/>
      <c r="CO159" s="427"/>
      <c r="CP159" s="427"/>
      <c r="CQ159" s="427"/>
      <c r="CR159" s="427"/>
      <c r="CS159" s="427"/>
      <c r="CT159" s="427"/>
      <c r="CU159" s="427"/>
      <c r="CV159" s="427"/>
      <c r="CW159" s="427"/>
      <c r="CX159" s="427"/>
      <c r="CY159" s="427"/>
      <c r="CZ159" s="427"/>
      <c r="DA159" s="427"/>
      <c r="DB159" s="427"/>
      <c r="DC159" s="427"/>
      <c r="DD159" s="427"/>
      <c r="DE159" s="427"/>
      <c r="DF159" s="427"/>
      <c r="DG159" s="428"/>
      <c r="DH159" s="429" t="s">
        <v>103</v>
      </c>
      <c r="DI159" s="430"/>
      <c r="DJ159" s="430"/>
      <c r="DK159" s="430"/>
      <c r="DL159" s="430"/>
      <c r="DM159" s="430"/>
      <c r="DN159" s="430"/>
      <c r="DO159" s="430"/>
      <c r="DP159" s="430"/>
      <c r="DQ159" s="430"/>
      <c r="DR159" s="430"/>
      <c r="DS159" s="430"/>
      <c r="DT159" s="430"/>
      <c r="DU159" s="430"/>
      <c r="DV159" s="430"/>
      <c r="DW159" s="430"/>
      <c r="DX159" s="430"/>
      <c r="DY159" s="430"/>
    </row>
    <row r="160" spans="1:129" s="106" customFormat="1" ht="114.75" customHeight="1" x14ac:dyDescent="0.25">
      <c r="A160" s="397" t="s">
        <v>96</v>
      </c>
      <c r="B160" s="398"/>
      <c r="C160" s="398"/>
      <c r="D160" s="398"/>
      <c r="E160" s="398"/>
      <c r="F160" s="398"/>
      <c r="G160" s="398"/>
      <c r="H160" s="399"/>
      <c r="I160" s="400" t="s">
        <v>430</v>
      </c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  <c r="AI160" s="401"/>
      <c r="AJ160" s="401"/>
      <c r="AK160" s="401"/>
      <c r="AL160" s="401"/>
      <c r="AM160" s="401"/>
      <c r="AN160" s="401"/>
      <c r="AO160" s="401"/>
      <c r="AP160" s="401"/>
      <c r="AQ160" s="401"/>
      <c r="AR160" s="401"/>
      <c r="AS160" s="401"/>
      <c r="AT160" s="401"/>
      <c r="AU160" s="401"/>
      <c r="AV160" s="401"/>
      <c r="AW160" s="401"/>
      <c r="AX160" s="401"/>
      <c r="AY160" s="401"/>
      <c r="AZ160" s="401"/>
      <c r="BA160" s="401"/>
      <c r="BB160" s="401"/>
      <c r="BC160" s="401"/>
      <c r="BD160" s="401"/>
      <c r="BE160" s="401"/>
      <c r="BF160" s="401"/>
      <c r="BG160" s="401"/>
      <c r="BH160" s="401"/>
      <c r="BI160" s="401"/>
      <c r="BJ160" s="401"/>
      <c r="BK160" s="401"/>
      <c r="BL160" s="401"/>
      <c r="BM160" s="401"/>
      <c r="BN160" s="401"/>
      <c r="BO160" s="401"/>
      <c r="BP160" s="401"/>
      <c r="BQ160" s="401"/>
      <c r="BR160" s="401"/>
      <c r="BS160" s="401"/>
      <c r="BT160" s="401"/>
      <c r="BU160" s="401"/>
      <c r="BV160" s="401"/>
      <c r="BW160" s="401"/>
      <c r="BX160" s="401"/>
      <c r="BY160" s="401"/>
      <c r="BZ160" s="401"/>
      <c r="CA160" s="401"/>
      <c r="CB160" s="401"/>
      <c r="CC160" s="401"/>
      <c r="CD160" s="401"/>
      <c r="CE160" s="401"/>
      <c r="CF160" s="401"/>
      <c r="CG160" s="401"/>
      <c r="CH160" s="401"/>
      <c r="CI160" s="401"/>
      <c r="CJ160" s="401"/>
      <c r="CK160" s="401"/>
      <c r="CL160" s="401"/>
      <c r="CM160" s="401"/>
      <c r="CN160" s="401"/>
      <c r="CO160" s="401"/>
      <c r="CP160" s="401"/>
      <c r="CQ160" s="401"/>
      <c r="CR160" s="401"/>
      <c r="CS160" s="401"/>
      <c r="CT160" s="401"/>
      <c r="CU160" s="401"/>
      <c r="CV160" s="401"/>
      <c r="CW160" s="401"/>
      <c r="CX160" s="401"/>
      <c r="CY160" s="401"/>
      <c r="CZ160" s="401"/>
      <c r="DA160" s="401"/>
      <c r="DB160" s="401"/>
      <c r="DC160" s="401"/>
      <c r="DD160" s="401"/>
      <c r="DE160" s="401"/>
      <c r="DF160" s="401"/>
      <c r="DG160" s="402"/>
      <c r="DH160" s="392" t="s">
        <v>478</v>
      </c>
      <c r="DI160" s="393"/>
      <c r="DJ160" s="393"/>
      <c r="DK160" s="393"/>
      <c r="DL160" s="393"/>
      <c r="DM160" s="393"/>
      <c r="DN160" s="393"/>
      <c r="DO160" s="393"/>
      <c r="DP160" s="393"/>
      <c r="DQ160" s="393"/>
      <c r="DR160" s="393"/>
      <c r="DS160" s="393"/>
      <c r="DT160" s="393"/>
      <c r="DU160" s="393"/>
      <c r="DV160" s="393"/>
      <c r="DW160" s="393"/>
      <c r="DX160" s="393"/>
      <c r="DY160" s="393"/>
    </row>
    <row r="161" spans="1:129" s="106" customFormat="1" ht="105" customHeight="1" x14ac:dyDescent="0.25">
      <c r="A161" s="403" t="s">
        <v>98</v>
      </c>
      <c r="B161" s="404"/>
      <c r="C161" s="404"/>
      <c r="D161" s="404"/>
      <c r="E161" s="404"/>
      <c r="F161" s="404"/>
      <c r="G161" s="404"/>
      <c r="H161" s="405"/>
      <c r="I161" s="400" t="s">
        <v>431</v>
      </c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  <c r="AI161" s="401"/>
      <c r="AJ161" s="401"/>
      <c r="AK161" s="401"/>
      <c r="AL161" s="401"/>
      <c r="AM161" s="401"/>
      <c r="AN161" s="401"/>
      <c r="AO161" s="401"/>
      <c r="AP161" s="401"/>
      <c r="AQ161" s="401"/>
      <c r="AR161" s="401"/>
      <c r="AS161" s="401"/>
      <c r="AT161" s="401"/>
      <c r="AU161" s="401"/>
      <c r="AV161" s="401"/>
      <c r="AW161" s="401"/>
      <c r="AX161" s="401"/>
      <c r="AY161" s="401"/>
      <c r="AZ161" s="401"/>
      <c r="BA161" s="401"/>
      <c r="BB161" s="401"/>
      <c r="BC161" s="401"/>
      <c r="BD161" s="401"/>
      <c r="BE161" s="401"/>
      <c r="BF161" s="401"/>
      <c r="BG161" s="401"/>
      <c r="BH161" s="401"/>
      <c r="BI161" s="401"/>
      <c r="BJ161" s="401"/>
      <c r="BK161" s="401"/>
      <c r="BL161" s="401"/>
      <c r="BM161" s="401"/>
      <c r="BN161" s="401"/>
      <c r="BO161" s="401"/>
      <c r="BP161" s="401"/>
      <c r="BQ161" s="401"/>
      <c r="BR161" s="401"/>
      <c r="BS161" s="401"/>
      <c r="BT161" s="401"/>
      <c r="BU161" s="401"/>
      <c r="BV161" s="401"/>
      <c r="BW161" s="401"/>
      <c r="BX161" s="401"/>
      <c r="BY161" s="401"/>
      <c r="BZ161" s="401"/>
      <c r="CA161" s="401"/>
      <c r="CB161" s="401"/>
      <c r="CC161" s="401"/>
      <c r="CD161" s="401"/>
      <c r="CE161" s="401"/>
      <c r="CF161" s="401"/>
      <c r="CG161" s="401"/>
      <c r="CH161" s="401"/>
      <c r="CI161" s="401"/>
      <c r="CJ161" s="401"/>
      <c r="CK161" s="401"/>
      <c r="CL161" s="401"/>
      <c r="CM161" s="401"/>
      <c r="CN161" s="401"/>
      <c r="CO161" s="401"/>
      <c r="CP161" s="401"/>
      <c r="CQ161" s="401"/>
      <c r="CR161" s="401"/>
      <c r="CS161" s="401"/>
      <c r="CT161" s="401"/>
      <c r="CU161" s="401"/>
      <c r="CV161" s="401"/>
      <c r="CW161" s="401"/>
      <c r="CX161" s="401"/>
      <c r="CY161" s="401"/>
      <c r="CZ161" s="401"/>
      <c r="DA161" s="401"/>
      <c r="DB161" s="401"/>
      <c r="DC161" s="401"/>
      <c r="DD161" s="401"/>
      <c r="DE161" s="401"/>
      <c r="DF161" s="401"/>
      <c r="DG161" s="402"/>
      <c r="DH161" s="392" t="s">
        <v>479</v>
      </c>
      <c r="DI161" s="393"/>
      <c r="DJ161" s="393"/>
      <c r="DK161" s="393"/>
      <c r="DL161" s="393"/>
      <c r="DM161" s="393"/>
      <c r="DN161" s="393"/>
      <c r="DO161" s="393"/>
      <c r="DP161" s="393"/>
      <c r="DQ161" s="393"/>
      <c r="DR161" s="393"/>
      <c r="DS161" s="393"/>
      <c r="DT161" s="393"/>
      <c r="DU161" s="393"/>
      <c r="DV161" s="393"/>
      <c r="DW161" s="393"/>
      <c r="DX161" s="393"/>
      <c r="DY161" s="393"/>
    </row>
    <row r="162" spans="1:129" s="106" customFormat="1" ht="103.5" customHeight="1" x14ac:dyDescent="0.25">
      <c r="A162" s="403" t="s">
        <v>99</v>
      </c>
      <c r="B162" s="404"/>
      <c r="C162" s="404"/>
      <c r="D162" s="404"/>
      <c r="E162" s="404"/>
      <c r="F162" s="404"/>
      <c r="G162" s="404"/>
      <c r="H162" s="405"/>
      <c r="I162" s="400" t="s">
        <v>432</v>
      </c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401"/>
      <c r="AN162" s="401"/>
      <c r="AO162" s="401"/>
      <c r="AP162" s="401"/>
      <c r="AQ162" s="401"/>
      <c r="AR162" s="401"/>
      <c r="AS162" s="401"/>
      <c r="AT162" s="401"/>
      <c r="AU162" s="401"/>
      <c r="AV162" s="401"/>
      <c r="AW162" s="401"/>
      <c r="AX162" s="401"/>
      <c r="AY162" s="401"/>
      <c r="AZ162" s="401"/>
      <c r="BA162" s="401"/>
      <c r="BB162" s="401"/>
      <c r="BC162" s="401"/>
      <c r="BD162" s="401"/>
      <c r="BE162" s="401"/>
      <c r="BF162" s="401"/>
      <c r="BG162" s="401"/>
      <c r="BH162" s="401"/>
      <c r="BI162" s="401"/>
      <c r="BJ162" s="401"/>
      <c r="BK162" s="401"/>
      <c r="BL162" s="401"/>
      <c r="BM162" s="401"/>
      <c r="BN162" s="401"/>
      <c r="BO162" s="401"/>
      <c r="BP162" s="401"/>
      <c r="BQ162" s="401"/>
      <c r="BR162" s="401"/>
      <c r="BS162" s="401"/>
      <c r="BT162" s="401"/>
      <c r="BU162" s="401"/>
      <c r="BV162" s="401"/>
      <c r="BW162" s="401"/>
      <c r="BX162" s="401"/>
      <c r="BY162" s="401"/>
      <c r="BZ162" s="401"/>
      <c r="CA162" s="401"/>
      <c r="CB162" s="401"/>
      <c r="CC162" s="401"/>
      <c r="CD162" s="401"/>
      <c r="CE162" s="401"/>
      <c r="CF162" s="401"/>
      <c r="CG162" s="401"/>
      <c r="CH162" s="401"/>
      <c r="CI162" s="401"/>
      <c r="CJ162" s="401"/>
      <c r="CK162" s="401"/>
      <c r="CL162" s="401"/>
      <c r="CM162" s="401"/>
      <c r="CN162" s="401"/>
      <c r="CO162" s="401"/>
      <c r="CP162" s="401"/>
      <c r="CQ162" s="401"/>
      <c r="CR162" s="401"/>
      <c r="CS162" s="401"/>
      <c r="CT162" s="401"/>
      <c r="CU162" s="401"/>
      <c r="CV162" s="401"/>
      <c r="CW162" s="401"/>
      <c r="CX162" s="401"/>
      <c r="CY162" s="401"/>
      <c r="CZ162" s="401"/>
      <c r="DA162" s="401"/>
      <c r="DB162" s="401"/>
      <c r="DC162" s="401"/>
      <c r="DD162" s="401"/>
      <c r="DE162" s="401"/>
      <c r="DF162" s="401"/>
      <c r="DG162" s="402"/>
      <c r="DH162" s="392" t="s">
        <v>480</v>
      </c>
      <c r="DI162" s="393"/>
      <c r="DJ162" s="393"/>
      <c r="DK162" s="393"/>
      <c r="DL162" s="393"/>
      <c r="DM162" s="393"/>
      <c r="DN162" s="393"/>
      <c r="DO162" s="393"/>
      <c r="DP162" s="393"/>
      <c r="DQ162" s="393"/>
      <c r="DR162" s="393"/>
      <c r="DS162" s="393"/>
      <c r="DT162" s="393"/>
      <c r="DU162" s="393"/>
      <c r="DV162" s="393"/>
      <c r="DW162" s="393"/>
      <c r="DX162" s="393"/>
      <c r="DY162" s="393"/>
    </row>
    <row r="163" spans="1:129" s="106" customFormat="1" ht="103.5" customHeight="1" x14ac:dyDescent="0.25">
      <c r="A163" s="397" t="s">
        <v>194</v>
      </c>
      <c r="B163" s="398"/>
      <c r="C163" s="398"/>
      <c r="D163" s="398"/>
      <c r="E163" s="398"/>
      <c r="F163" s="398"/>
      <c r="G163" s="398"/>
      <c r="H163" s="399"/>
      <c r="I163" s="400" t="s">
        <v>433</v>
      </c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  <c r="AI163" s="401"/>
      <c r="AJ163" s="401"/>
      <c r="AK163" s="401"/>
      <c r="AL163" s="401"/>
      <c r="AM163" s="401"/>
      <c r="AN163" s="401"/>
      <c r="AO163" s="401"/>
      <c r="AP163" s="401"/>
      <c r="AQ163" s="401"/>
      <c r="AR163" s="401"/>
      <c r="AS163" s="401"/>
      <c r="AT163" s="401"/>
      <c r="AU163" s="401"/>
      <c r="AV163" s="401"/>
      <c r="AW163" s="401"/>
      <c r="AX163" s="401"/>
      <c r="AY163" s="401"/>
      <c r="AZ163" s="401"/>
      <c r="BA163" s="401"/>
      <c r="BB163" s="401"/>
      <c r="BC163" s="401"/>
      <c r="BD163" s="401"/>
      <c r="BE163" s="401"/>
      <c r="BF163" s="401"/>
      <c r="BG163" s="401"/>
      <c r="BH163" s="401"/>
      <c r="BI163" s="401"/>
      <c r="BJ163" s="401"/>
      <c r="BK163" s="401"/>
      <c r="BL163" s="401"/>
      <c r="BM163" s="401"/>
      <c r="BN163" s="401"/>
      <c r="BO163" s="401"/>
      <c r="BP163" s="401"/>
      <c r="BQ163" s="401"/>
      <c r="BR163" s="401"/>
      <c r="BS163" s="401"/>
      <c r="BT163" s="401"/>
      <c r="BU163" s="401"/>
      <c r="BV163" s="401"/>
      <c r="BW163" s="401"/>
      <c r="BX163" s="401"/>
      <c r="BY163" s="401"/>
      <c r="BZ163" s="401"/>
      <c r="CA163" s="401"/>
      <c r="CB163" s="401"/>
      <c r="CC163" s="401"/>
      <c r="CD163" s="401"/>
      <c r="CE163" s="401"/>
      <c r="CF163" s="401"/>
      <c r="CG163" s="401"/>
      <c r="CH163" s="401"/>
      <c r="CI163" s="401"/>
      <c r="CJ163" s="401"/>
      <c r="CK163" s="401"/>
      <c r="CL163" s="401"/>
      <c r="CM163" s="401"/>
      <c r="CN163" s="401"/>
      <c r="CO163" s="401"/>
      <c r="CP163" s="401"/>
      <c r="CQ163" s="401"/>
      <c r="CR163" s="401"/>
      <c r="CS163" s="401"/>
      <c r="CT163" s="401"/>
      <c r="CU163" s="401"/>
      <c r="CV163" s="401"/>
      <c r="CW163" s="401"/>
      <c r="CX163" s="401"/>
      <c r="CY163" s="401"/>
      <c r="CZ163" s="401"/>
      <c r="DA163" s="401"/>
      <c r="DB163" s="401"/>
      <c r="DC163" s="401"/>
      <c r="DD163" s="401"/>
      <c r="DE163" s="401"/>
      <c r="DF163" s="401"/>
      <c r="DG163" s="402"/>
      <c r="DH163" s="392" t="s">
        <v>244</v>
      </c>
      <c r="DI163" s="393"/>
      <c r="DJ163" s="393"/>
      <c r="DK163" s="393"/>
      <c r="DL163" s="393"/>
      <c r="DM163" s="393"/>
      <c r="DN163" s="393"/>
      <c r="DO163" s="393"/>
      <c r="DP163" s="393"/>
      <c r="DQ163" s="393"/>
      <c r="DR163" s="393"/>
      <c r="DS163" s="393"/>
      <c r="DT163" s="393"/>
      <c r="DU163" s="393"/>
      <c r="DV163" s="393"/>
      <c r="DW163" s="393"/>
      <c r="DX163" s="393"/>
      <c r="DY163" s="393"/>
    </row>
    <row r="164" spans="1:129" s="106" customFormat="1" ht="103.5" customHeight="1" x14ac:dyDescent="0.25">
      <c r="A164" s="403" t="s">
        <v>195</v>
      </c>
      <c r="B164" s="404"/>
      <c r="C164" s="404"/>
      <c r="D164" s="404"/>
      <c r="E164" s="404"/>
      <c r="F164" s="404"/>
      <c r="G164" s="404"/>
      <c r="H164" s="405"/>
      <c r="I164" s="400" t="s">
        <v>434</v>
      </c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401"/>
      <c r="AN164" s="401"/>
      <c r="AO164" s="401"/>
      <c r="AP164" s="401"/>
      <c r="AQ164" s="401"/>
      <c r="AR164" s="401"/>
      <c r="AS164" s="401"/>
      <c r="AT164" s="401"/>
      <c r="AU164" s="401"/>
      <c r="AV164" s="401"/>
      <c r="AW164" s="401"/>
      <c r="AX164" s="401"/>
      <c r="AY164" s="401"/>
      <c r="AZ164" s="401"/>
      <c r="BA164" s="401"/>
      <c r="BB164" s="401"/>
      <c r="BC164" s="401"/>
      <c r="BD164" s="401"/>
      <c r="BE164" s="401"/>
      <c r="BF164" s="401"/>
      <c r="BG164" s="401"/>
      <c r="BH164" s="401"/>
      <c r="BI164" s="401"/>
      <c r="BJ164" s="401"/>
      <c r="BK164" s="401"/>
      <c r="BL164" s="401"/>
      <c r="BM164" s="401"/>
      <c r="BN164" s="401"/>
      <c r="BO164" s="401"/>
      <c r="BP164" s="401"/>
      <c r="BQ164" s="401"/>
      <c r="BR164" s="401"/>
      <c r="BS164" s="401"/>
      <c r="BT164" s="401"/>
      <c r="BU164" s="401"/>
      <c r="BV164" s="401"/>
      <c r="BW164" s="401"/>
      <c r="BX164" s="401"/>
      <c r="BY164" s="401"/>
      <c r="BZ164" s="401"/>
      <c r="CA164" s="401"/>
      <c r="CB164" s="401"/>
      <c r="CC164" s="401"/>
      <c r="CD164" s="401"/>
      <c r="CE164" s="401"/>
      <c r="CF164" s="401"/>
      <c r="CG164" s="401"/>
      <c r="CH164" s="401"/>
      <c r="CI164" s="401"/>
      <c r="CJ164" s="401"/>
      <c r="CK164" s="401"/>
      <c r="CL164" s="401"/>
      <c r="CM164" s="401"/>
      <c r="CN164" s="401"/>
      <c r="CO164" s="401"/>
      <c r="CP164" s="401"/>
      <c r="CQ164" s="401"/>
      <c r="CR164" s="401"/>
      <c r="CS164" s="401"/>
      <c r="CT164" s="401"/>
      <c r="CU164" s="401"/>
      <c r="CV164" s="401"/>
      <c r="CW164" s="401"/>
      <c r="CX164" s="401"/>
      <c r="CY164" s="401"/>
      <c r="CZ164" s="401"/>
      <c r="DA164" s="401"/>
      <c r="DB164" s="401"/>
      <c r="DC164" s="401"/>
      <c r="DD164" s="401"/>
      <c r="DE164" s="401"/>
      <c r="DF164" s="401"/>
      <c r="DG164" s="402"/>
      <c r="DH164" s="392" t="s">
        <v>355</v>
      </c>
      <c r="DI164" s="393"/>
      <c r="DJ164" s="393"/>
      <c r="DK164" s="393"/>
      <c r="DL164" s="393"/>
      <c r="DM164" s="393"/>
      <c r="DN164" s="393"/>
      <c r="DO164" s="393"/>
      <c r="DP164" s="393"/>
      <c r="DQ164" s="393"/>
      <c r="DR164" s="393"/>
      <c r="DS164" s="393"/>
      <c r="DT164" s="393"/>
      <c r="DU164" s="393"/>
      <c r="DV164" s="393"/>
      <c r="DW164" s="393"/>
      <c r="DX164" s="393"/>
      <c r="DY164" s="393"/>
    </row>
    <row r="165" spans="1:129" s="41" customFormat="1" ht="105" customHeight="1" x14ac:dyDescent="0.8">
      <c r="A165" s="283"/>
      <c r="B165" s="283"/>
      <c r="C165" s="283"/>
      <c r="D165" s="283"/>
      <c r="E165" s="283"/>
      <c r="F165" s="283"/>
      <c r="G165" s="283"/>
      <c r="H165" s="283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5"/>
      <c r="DI165" s="285"/>
      <c r="DJ165" s="285"/>
      <c r="DK165" s="285"/>
      <c r="DL165" s="285"/>
      <c r="DM165" s="285"/>
      <c r="DN165" s="285"/>
      <c r="DO165" s="285"/>
      <c r="DP165" s="285"/>
      <c r="DQ165" s="285"/>
      <c r="DR165" s="285"/>
      <c r="DS165" s="285"/>
      <c r="DT165" s="285"/>
      <c r="DU165" s="285"/>
      <c r="DV165" s="285"/>
      <c r="DW165" s="285"/>
      <c r="DX165" s="285"/>
      <c r="DY165" s="285"/>
    </row>
    <row r="166" spans="1:129" s="106" customFormat="1" ht="116.4" customHeight="1" thickBot="1" x14ac:dyDescent="0.3">
      <c r="A166" s="283"/>
      <c r="B166" s="283"/>
      <c r="C166" s="283"/>
      <c r="D166" s="283"/>
      <c r="E166" s="283"/>
      <c r="F166" s="283"/>
      <c r="G166" s="283"/>
      <c r="H166" s="283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5"/>
      <c r="DI166" s="285"/>
      <c r="DJ166" s="285"/>
      <c r="DK166" s="285"/>
      <c r="DL166" s="285"/>
      <c r="DM166" s="285"/>
      <c r="DN166" s="285"/>
      <c r="DO166" s="285"/>
      <c r="DP166" s="285"/>
      <c r="DQ166" s="285"/>
      <c r="DR166" s="285"/>
      <c r="DS166" s="285"/>
      <c r="DT166" s="285"/>
      <c r="DU166" s="285"/>
      <c r="DV166" s="285"/>
      <c r="DW166" s="285"/>
      <c r="DX166" s="285"/>
      <c r="DY166" s="77"/>
    </row>
    <row r="167" spans="1:129" s="106" customFormat="1" ht="47.1" customHeight="1" thickBot="1" x14ac:dyDescent="0.3">
      <c r="A167" s="155" t="s">
        <v>435</v>
      </c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8"/>
      <c r="BS167" s="158"/>
      <c r="BT167" s="158"/>
      <c r="BU167" s="158"/>
      <c r="BV167" s="158"/>
      <c r="BW167" s="158"/>
      <c r="BX167" s="158"/>
      <c r="BY167" s="158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360"/>
    </row>
    <row r="168" spans="1:129" s="106" customFormat="1" ht="108.6" customHeight="1" thickBot="1" x14ac:dyDescent="0.3">
      <c r="A168" s="431" t="s">
        <v>120</v>
      </c>
      <c r="B168" s="432"/>
      <c r="C168" s="432"/>
      <c r="D168" s="432"/>
      <c r="E168" s="432"/>
      <c r="F168" s="432"/>
      <c r="G168" s="432"/>
      <c r="H168" s="433"/>
      <c r="I168" s="432" t="s">
        <v>121</v>
      </c>
      <c r="J168" s="432"/>
      <c r="K168" s="432"/>
      <c r="L168" s="432"/>
      <c r="M168" s="432"/>
      <c r="N168" s="432"/>
      <c r="O168" s="432"/>
      <c r="P168" s="432"/>
      <c r="Q168" s="432"/>
      <c r="R168" s="432"/>
      <c r="S168" s="432"/>
      <c r="T168" s="432"/>
      <c r="U168" s="432"/>
      <c r="V168" s="432"/>
      <c r="W168" s="432"/>
      <c r="X168" s="432"/>
      <c r="Y168" s="432"/>
      <c r="Z168" s="432"/>
      <c r="AA168" s="432"/>
      <c r="AB168" s="432"/>
      <c r="AC168" s="432"/>
      <c r="AD168" s="432"/>
      <c r="AE168" s="432"/>
      <c r="AF168" s="432"/>
      <c r="AG168" s="432"/>
      <c r="AH168" s="432"/>
      <c r="AI168" s="432"/>
      <c r="AJ168" s="432"/>
      <c r="AK168" s="432"/>
      <c r="AL168" s="432"/>
      <c r="AM168" s="432"/>
      <c r="AN168" s="432"/>
      <c r="AO168" s="432"/>
      <c r="AP168" s="432"/>
      <c r="AQ168" s="432"/>
      <c r="AR168" s="432"/>
      <c r="AS168" s="432"/>
      <c r="AT168" s="432"/>
      <c r="AU168" s="432"/>
      <c r="AV168" s="432"/>
      <c r="AW168" s="432"/>
      <c r="AX168" s="432"/>
      <c r="AY168" s="432"/>
      <c r="AZ168" s="432"/>
      <c r="BA168" s="432"/>
      <c r="BB168" s="432"/>
      <c r="BC168" s="432"/>
      <c r="BD168" s="432"/>
      <c r="BE168" s="432"/>
      <c r="BF168" s="432"/>
      <c r="BG168" s="432"/>
      <c r="BH168" s="432"/>
      <c r="BI168" s="432"/>
      <c r="BJ168" s="432"/>
      <c r="BK168" s="432"/>
      <c r="BL168" s="432"/>
      <c r="BM168" s="432"/>
      <c r="BN168" s="432"/>
      <c r="BO168" s="432"/>
      <c r="BP168" s="432"/>
      <c r="BQ168" s="432"/>
      <c r="BR168" s="432"/>
      <c r="BS168" s="432"/>
      <c r="BT168" s="432"/>
      <c r="BU168" s="432"/>
      <c r="BV168" s="432"/>
      <c r="BW168" s="432"/>
      <c r="BX168" s="432"/>
      <c r="BY168" s="432"/>
      <c r="BZ168" s="432"/>
      <c r="CA168" s="432"/>
      <c r="CB168" s="432"/>
      <c r="CC168" s="432"/>
      <c r="CD168" s="432"/>
      <c r="CE168" s="432"/>
      <c r="CF168" s="432"/>
      <c r="CG168" s="432"/>
      <c r="CH168" s="432"/>
      <c r="CI168" s="432"/>
      <c r="CJ168" s="432"/>
      <c r="CK168" s="432"/>
      <c r="CL168" s="432"/>
      <c r="CM168" s="432"/>
      <c r="CN168" s="432"/>
      <c r="CO168" s="432"/>
      <c r="CP168" s="432"/>
      <c r="CQ168" s="432"/>
      <c r="CR168" s="432"/>
      <c r="CS168" s="432"/>
      <c r="CT168" s="432"/>
      <c r="CU168" s="432"/>
      <c r="CV168" s="432"/>
      <c r="CW168" s="432"/>
      <c r="CX168" s="432"/>
      <c r="CY168" s="432"/>
      <c r="CZ168" s="432"/>
      <c r="DA168" s="432"/>
      <c r="DB168" s="432"/>
      <c r="DC168" s="432"/>
      <c r="DD168" s="432"/>
      <c r="DE168" s="432"/>
      <c r="DF168" s="432"/>
      <c r="DG168" s="433"/>
      <c r="DH168" s="431"/>
      <c r="DI168" s="432"/>
      <c r="DJ168" s="432"/>
      <c r="DK168" s="432"/>
      <c r="DL168" s="432"/>
      <c r="DM168" s="432"/>
      <c r="DN168" s="432"/>
      <c r="DO168" s="432"/>
      <c r="DP168" s="432"/>
      <c r="DQ168" s="432"/>
      <c r="DR168" s="432"/>
      <c r="DS168" s="432"/>
      <c r="DT168" s="432"/>
      <c r="DU168" s="432"/>
      <c r="DV168" s="432"/>
      <c r="DW168" s="432"/>
      <c r="DX168" s="432"/>
      <c r="DY168" s="432"/>
    </row>
    <row r="169" spans="1:129" s="106" customFormat="1" ht="72.75" customHeight="1" x14ac:dyDescent="0.25">
      <c r="A169" s="397" t="s">
        <v>196</v>
      </c>
      <c r="B169" s="398"/>
      <c r="C169" s="398"/>
      <c r="D169" s="398"/>
      <c r="E169" s="398"/>
      <c r="F169" s="398"/>
      <c r="G169" s="398"/>
      <c r="H169" s="399"/>
      <c r="I169" s="400" t="s">
        <v>436</v>
      </c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  <c r="AI169" s="401"/>
      <c r="AJ169" s="401"/>
      <c r="AK169" s="401"/>
      <c r="AL169" s="401"/>
      <c r="AM169" s="401"/>
      <c r="AN169" s="401"/>
      <c r="AO169" s="401"/>
      <c r="AP169" s="401"/>
      <c r="AQ169" s="401"/>
      <c r="AR169" s="401"/>
      <c r="AS169" s="401"/>
      <c r="AT169" s="401"/>
      <c r="AU169" s="401"/>
      <c r="AV169" s="401"/>
      <c r="AW169" s="401"/>
      <c r="AX169" s="401"/>
      <c r="AY169" s="401"/>
      <c r="AZ169" s="401"/>
      <c r="BA169" s="401"/>
      <c r="BB169" s="401"/>
      <c r="BC169" s="401"/>
      <c r="BD169" s="401"/>
      <c r="BE169" s="401"/>
      <c r="BF169" s="401"/>
      <c r="BG169" s="401"/>
      <c r="BH169" s="401"/>
      <c r="BI169" s="401"/>
      <c r="BJ169" s="401"/>
      <c r="BK169" s="401"/>
      <c r="BL169" s="401"/>
      <c r="BM169" s="401"/>
      <c r="BN169" s="401"/>
      <c r="BO169" s="401"/>
      <c r="BP169" s="401"/>
      <c r="BQ169" s="401"/>
      <c r="BR169" s="401"/>
      <c r="BS169" s="401"/>
      <c r="BT169" s="401"/>
      <c r="BU169" s="401"/>
      <c r="BV169" s="401"/>
      <c r="BW169" s="401"/>
      <c r="BX169" s="401"/>
      <c r="BY169" s="401"/>
      <c r="BZ169" s="401"/>
      <c r="CA169" s="401"/>
      <c r="CB169" s="401"/>
      <c r="CC169" s="401"/>
      <c r="CD169" s="401"/>
      <c r="CE169" s="401"/>
      <c r="CF169" s="401"/>
      <c r="CG169" s="401"/>
      <c r="CH169" s="401"/>
      <c r="CI169" s="401"/>
      <c r="CJ169" s="401"/>
      <c r="CK169" s="401"/>
      <c r="CL169" s="401"/>
      <c r="CM169" s="401"/>
      <c r="CN169" s="401"/>
      <c r="CO169" s="401"/>
      <c r="CP169" s="401"/>
      <c r="CQ169" s="401"/>
      <c r="CR169" s="401"/>
      <c r="CS169" s="401"/>
      <c r="CT169" s="401"/>
      <c r="CU169" s="401"/>
      <c r="CV169" s="401"/>
      <c r="CW169" s="401"/>
      <c r="CX169" s="401"/>
      <c r="CY169" s="401"/>
      <c r="CZ169" s="401"/>
      <c r="DA169" s="401"/>
      <c r="DB169" s="401"/>
      <c r="DC169" s="401"/>
      <c r="DD169" s="401"/>
      <c r="DE169" s="401"/>
      <c r="DF169" s="401"/>
      <c r="DG169" s="402"/>
      <c r="DH169" s="429" t="s">
        <v>103</v>
      </c>
      <c r="DI169" s="430"/>
      <c r="DJ169" s="430"/>
      <c r="DK169" s="430"/>
      <c r="DL169" s="430"/>
      <c r="DM169" s="430"/>
      <c r="DN169" s="430"/>
      <c r="DO169" s="430"/>
      <c r="DP169" s="430"/>
      <c r="DQ169" s="430"/>
      <c r="DR169" s="430"/>
      <c r="DS169" s="430"/>
      <c r="DT169" s="430"/>
      <c r="DU169" s="430"/>
      <c r="DV169" s="430"/>
      <c r="DW169" s="430"/>
      <c r="DX169" s="430"/>
      <c r="DY169" s="430"/>
    </row>
    <row r="170" spans="1:129" s="106" customFormat="1" ht="107.25" customHeight="1" x14ac:dyDescent="0.25">
      <c r="A170" s="397" t="s">
        <v>199</v>
      </c>
      <c r="B170" s="398"/>
      <c r="C170" s="398"/>
      <c r="D170" s="398"/>
      <c r="E170" s="398"/>
      <c r="F170" s="398"/>
      <c r="G170" s="398"/>
      <c r="H170" s="399"/>
      <c r="I170" s="400" t="s">
        <v>437</v>
      </c>
      <c r="J170" s="401"/>
      <c r="K170" s="401"/>
      <c r="L170" s="401"/>
      <c r="M170" s="401"/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  <c r="AI170" s="401"/>
      <c r="AJ170" s="401"/>
      <c r="AK170" s="401"/>
      <c r="AL170" s="401"/>
      <c r="AM170" s="401"/>
      <c r="AN170" s="401"/>
      <c r="AO170" s="401"/>
      <c r="AP170" s="401"/>
      <c r="AQ170" s="401"/>
      <c r="AR170" s="401"/>
      <c r="AS170" s="401"/>
      <c r="AT170" s="401"/>
      <c r="AU170" s="401"/>
      <c r="AV170" s="401"/>
      <c r="AW170" s="401"/>
      <c r="AX170" s="401"/>
      <c r="AY170" s="401"/>
      <c r="AZ170" s="401"/>
      <c r="BA170" s="401"/>
      <c r="BB170" s="401"/>
      <c r="BC170" s="401"/>
      <c r="BD170" s="401"/>
      <c r="BE170" s="401"/>
      <c r="BF170" s="401"/>
      <c r="BG170" s="401"/>
      <c r="BH170" s="401"/>
      <c r="BI170" s="401"/>
      <c r="BJ170" s="401"/>
      <c r="BK170" s="401"/>
      <c r="BL170" s="401"/>
      <c r="BM170" s="401"/>
      <c r="BN170" s="401"/>
      <c r="BO170" s="401"/>
      <c r="BP170" s="401"/>
      <c r="BQ170" s="401"/>
      <c r="BR170" s="401"/>
      <c r="BS170" s="401"/>
      <c r="BT170" s="401"/>
      <c r="BU170" s="401"/>
      <c r="BV170" s="401"/>
      <c r="BW170" s="401"/>
      <c r="BX170" s="401"/>
      <c r="BY170" s="401"/>
      <c r="BZ170" s="401"/>
      <c r="CA170" s="401"/>
      <c r="CB170" s="401"/>
      <c r="CC170" s="401"/>
      <c r="CD170" s="401"/>
      <c r="CE170" s="401"/>
      <c r="CF170" s="401"/>
      <c r="CG170" s="401"/>
      <c r="CH170" s="401"/>
      <c r="CI170" s="401"/>
      <c r="CJ170" s="401"/>
      <c r="CK170" s="401"/>
      <c r="CL170" s="401"/>
      <c r="CM170" s="401"/>
      <c r="CN170" s="401"/>
      <c r="CO170" s="401"/>
      <c r="CP170" s="401"/>
      <c r="CQ170" s="401"/>
      <c r="CR170" s="401"/>
      <c r="CS170" s="401"/>
      <c r="CT170" s="401"/>
      <c r="CU170" s="401"/>
      <c r="CV170" s="401"/>
      <c r="CW170" s="401"/>
      <c r="CX170" s="401"/>
      <c r="CY170" s="401"/>
      <c r="CZ170" s="401"/>
      <c r="DA170" s="401"/>
      <c r="DB170" s="401"/>
      <c r="DC170" s="401"/>
      <c r="DD170" s="401"/>
      <c r="DE170" s="401"/>
      <c r="DF170" s="401"/>
      <c r="DG170" s="402"/>
      <c r="DH170" s="434" t="s">
        <v>481</v>
      </c>
      <c r="DI170" s="435"/>
      <c r="DJ170" s="435"/>
      <c r="DK170" s="435"/>
      <c r="DL170" s="435"/>
      <c r="DM170" s="435"/>
      <c r="DN170" s="435"/>
      <c r="DO170" s="435"/>
      <c r="DP170" s="435"/>
      <c r="DQ170" s="435"/>
      <c r="DR170" s="435"/>
      <c r="DS170" s="435"/>
      <c r="DT170" s="435"/>
      <c r="DU170" s="435"/>
      <c r="DV170" s="435"/>
      <c r="DW170" s="435"/>
      <c r="DX170" s="435"/>
      <c r="DY170" s="435"/>
    </row>
    <row r="171" spans="1:129" s="106" customFormat="1" ht="102" customHeight="1" thickBot="1" x14ac:dyDescent="0.3">
      <c r="A171" s="403" t="s">
        <v>197</v>
      </c>
      <c r="B171" s="404"/>
      <c r="C171" s="404"/>
      <c r="D171" s="404"/>
      <c r="E171" s="404"/>
      <c r="F171" s="404"/>
      <c r="G171" s="404"/>
      <c r="H171" s="405"/>
      <c r="I171" s="400" t="s">
        <v>399</v>
      </c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401"/>
      <c r="AA171" s="401"/>
      <c r="AB171" s="401"/>
      <c r="AC171" s="401"/>
      <c r="AD171" s="401"/>
      <c r="AE171" s="401"/>
      <c r="AF171" s="401"/>
      <c r="AG171" s="401"/>
      <c r="AH171" s="401"/>
      <c r="AI171" s="401"/>
      <c r="AJ171" s="401"/>
      <c r="AK171" s="401"/>
      <c r="AL171" s="401"/>
      <c r="AM171" s="401"/>
      <c r="AN171" s="401"/>
      <c r="AO171" s="401"/>
      <c r="AP171" s="401"/>
      <c r="AQ171" s="401"/>
      <c r="AR171" s="401"/>
      <c r="AS171" s="401"/>
      <c r="AT171" s="401"/>
      <c r="AU171" s="401"/>
      <c r="AV171" s="401"/>
      <c r="AW171" s="401"/>
      <c r="AX171" s="401"/>
      <c r="AY171" s="401"/>
      <c r="AZ171" s="401"/>
      <c r="BA171" s="401"/>
      <c r="BB171" s="401"/>
      <c r="BC171" s="401"/>
      <c r="BD171" s="401"/>
      <c r="BE171" s="401"/>
      <c r="BF171" s="401"/>
      <c r="BG171" s="401"/>
      <c r="BH171" s="401"/>
      <c r="BI171" s="401"/>
      <c r="BJ171" s="401"/>
      <c r="BK171" s="401"/>
      <c r="BL171" s="401"/>
      <c r="BM171" s="401"/>
      <c r="BN171" s="401"/>
      <c r="BO171" s="401"/>
      <c r="BP171" s="401"/>
      <c r="BQ171" s="401"/>
      <c r="BR171" s="401"/>
      <c r="BS171" s="401"/>
      <c r="BT171" s="401"/>
      <c r="BU171" s="401"/>
      <c r="BV171" s="401"/>
      <c r="BW171" s="401"/>
      <c r="BX171" s="401"/>
      <c r="BY171" s="401"/>
      <c r="BZ171" s="401"/>
      <c r="CA171" s="401"/>
      <c r="CB171" s="401"/>
      <c r="CC171" s="401"/>
      <c r="CD171" s="401"/>
      <c r="CE171" s="401"/>
      <c r="CF171" s="401"/>
      <c r="CG171" s="401"/>
      <c r="CH171" s="401"/>
      <c r="CI171" s="401"/>
      <c r="CJ171" s="401"/>
      <c r="CK171" s="401"/>
      <c r="CL171" s="401"/>
      <c r="CM171" s="401"/>
      <c r="CN171" s="401"/>
      <c r="CO171" s="401"/>
      <c r="CP171" s="401"/>
      <c r="CQ171" s="401"/>
      <c r="CR171" s="401"/>
      <c r="CS171" s="401"/>
      <c r="CT171" s="401"/>
      <c r="CU171" s="401"/>
      <c r="CV171" s="401"/>
      <c r="CW171" s="401"/>
      <c r="CX171" s="401"/>
      <c r="CY171" s="401"/>
      <c r="CZ171" s="401"/>
      <c r="DA171" s="401"/>
      <c r="DB171" s="401"/>
      <c r="DC171" s="401"/>
      <c r="DD171" s="401"/>
      <c r="DE171" s="401"/>
      <c r="DF171" s="401"/>
      <c r="DG171" s="402"/>
      <c r="DH171" s="436" t="s">
        <v>355</v>
      </c>
      <c r="DI171" s="437"/>
      <c r="DJ171" s="437"/>
      <c r="DK171" s="437"/>
      <c r="DL171" s="437"/>
      <c r="DM171" s="437"/>
      <c r="DN171" s="437"/>
      <c r="DO171" s="437"/>
      <c r="DP171" s="437"/>
      <c r="DQ171" s="437"/>
      <c r="DR171" s="437"/>
      <c r="DS171" s="437"/>
      <c r="DT171" s="437"/>
      <c r="DU171" s="437"/>
      <c r="DV171" s="437"/>
      <c r="DW171" s="437"/>
      <c r="DX171" s="437"/>
      <c r="DY171" s="437"/>
    </row>
    <row r="172" spans="1:129" s="106" customFormat="1" ht="60" customHeight="1" thickBot="1" x14ac:dyDescent="0.3">
      <c r="A172" s="415" t="s">
        <v>438</v>
      </c>
      <c r="B172" s="416"/>
      <c r="C172" s="416"/>
      <c r="D172" s="416"/>
      <c r="E172" s="416"/>
      <c r="F172" s="416"/>
      <c r="G172" s="416"/>
      <c r="H172" s="417"/>
      <c r="I172" s="418" t="s">
        <v>400</v>
      </c>
      <c r="J172" s="419"/>
      <c r="K172" s="419"/>
      <c r="L172" s="419"/>
      <c r="M172" s="419"/>
      <c r="N172" s="419"/>
      <c r="O172" s="419"/>
      <c r="P172" s="419"/>
      <c r="Q172" s="419"/>
      <c r="R172" s="419"/>
      <c r="S172" s="419"/>
      <c r="T172" s="419"/>
      <c r="U172" s="419"/>
      <c r="V172" s="419"/>
      <c r="W172" s="419"/>
      <c r="X172" s="419"/>
      <c r="Y172" s="419"/>
      <c r="Z172" s="419"/>
      <c r="AA172" s="419"/>
      <c r="AB172" s="419"/>
      <c r="AC172" s="419"/>
      <c r="AD172" s="419"/>
      <c r="AE172" s="419"/>
      <c r="AF172" s="419"/>
      <c r="AG172" s="419"/>
      <c r="AH172" s="419"/>
      <c r="AI172" s="419"/>
      <c r="AJ172" s="419"/>
      <c r="AK172" s="419"/>
      <c r="AL172" s="419"/>
      <c r="AM172" s="419"/>
      <c r="AN172" s="419"/>
      <c r="AO172" s="419"/>
      <c r="AP172" s="419"/>
      <c r="AQ172" s="419"/>
      <c r="AR172" s="419"/>
      <c r="AS172" s="419"/>
      <c r="AT172" s="419"/>
      <c r="AU172" s="419"/>
      <c r="AV172" s="419"/>
      <c r="AW172" s="419"/>
      <c r="AX172" s="419"/>
      <c r="AY172" s="419"/>
      <c r="AZ172" s="419"/>
      <c r="BA172" s="419"/>
      <c r="BB172" s="419"/>
      <c r="BC172" s="419"/>
      <c r="BD172" s="419"/>
      <c r="BE172" s="419"/>
      <c r="BF172" s="419"/>
      <c r="BG172" s="419"/>
      <c r="BH172" s="419"/>
      <c r="BI172" s="419"/>
      <c r="BJ172" s="419"/>
      <c r="BK172" s="419"/>
      <c r="BL172" s="419"/>
      <c r="BM172" s="419"/>
      <c r="BN172" s="419"/>
      <c r="BO172" s="419"/>
      <c r="BP172" s="419"/>
      <c r="BQ172" s="419"/>
      <c r="BR172" s="419"/>
      <c r="BS172" s="419"/>
      <c r="BT172" s="419"/>
      <c r="BU172" s="419"/>
      <c r="BV172" s="419"/>
      <c r="BW172" s="419"/>
      <c r="BX172" s="419"/>
      <c r="BY172" s="419"/>
      <c r="BZ172" s="419"/>
      <c r="CA172" s="419"/>
      <c r="CB172" s="419"/>
      <c r="CC172" s="419"/>
      <c r="CD172" s="419"/>
      <c r="CE172" s="419"/>
      <c r="CF172" s="419"/>
      <c r="CG172" s="419"/>
      <c r="CH172" s="419"/>
      <c r="CI172" s="419"/>
      <c r="CJ172" s="419"/>
      <c r="CK172" s="419"/>
      <c r="CL172" s="419"/>
      <c r="CM172" s="419"/>
      <c r="CN172" s="419"/>
      <c r="CO172" s="419"/>
      <c r="CP172" s="419"/>
      <c r="CQ172" s="419"/>
      <c r="CR172" s="419"/>
      <c r="CS172" s="419"/>
      <c r="CT172" s="419"/>
      <c r="CU172" s="419"/>
      <c r="CV172" s="419"/>
      <c r="CW172" s="419"/>
      <c r="CX172" s="419"/>
      <c r="CY172" s="419"/>
      <c r="CZ172" s="419"/>
      <c r="DA172" s="419"/>
      <c r="DB172" s="419"/>
      <c r="DC172" s="419"/>
      <c r="DD172" s="419"/>
      <c r="DE172" s="419"/>
      <c r="DF172" s="419"/>
      <c r="DG172" s="420"/>
      <c r="DH172" s="421" t="s">
        <v>355</v>
      </c>
      <c r="DI172" s="422"/>
      <c r="DJ172" s="422"/>
      <c r="DK172" s="422"/>
      <c r="DL172" s="422"/>
      <c r="DM172" s="422"/>
      <c r="DN172" s="422"/>
      <c r="DO172" s="422"/>
      <c r="DP172" s="422"/>
      <c r="DQ172" s="422"/>
      <c r="DR172" s="422"/>
      <c r="DS172" s="422"/>
      <c r="DT172" s="422"/>
      <c r="DU172" s="422"/>
      <c r="DV172" s="422"/>
      <c r="DW172" s="422"/>
      <c r="DX172" s="422"/>
      <c r="DY172" s="422"/>
    </row>
    <row r="173" spans="1:129" s="106" customFormat="1" ht="57.75" customHeight="1" x14ac:dyDescent="0.25">
      <c r="A173" s="423" t="s">
        <v>102</v>
      </c>
      <c r="B173" s="424"/>
      <c r="C173" s="424"/>
      <c r="D173" s="424"/>
      <c r="E173" s="424"/>
      <c r="F173" s="424"/>
      <c r="G173" s="424"/>
      <c r="H173" s="425"/>
      <c r="I173" s="426" t="s">
        <v>324</v>
      </c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427"/>
      <c r="BR173" s="427"/>
      <c r="BS173" s="427"/>
      <c r="BT173" s="427"/>
      <c r="BU173" s="427"/>
      <c r="BV173" s="427"/>
      <c r="BW173" s="427"/>
      <c r="BX173" s="427"/>
      <c r="BY173" s="427"/>
      <c r="BZ173" s="427"/>
      <c r="CA173" s="427"/>
      <c r="CB173" s="427"/>
      <c r="CC173" s="427"/>
      <c r="CD173" s="427"/>
      <c r="CE173" s="427"/>
      <c r="CF173" s="427"/>
      <c r="CG173" s="427"/>
      <c r="CH173" s="427"/>
      <c r="CI173" s="427"/>
      <c r="CJ173" s="427"/>
      <c r="CK173" s="427"/>
      <c r="CL173" s="427"/>
      <c r="CM173" s="427"/>
      <c r="CN173" s="427"/>
      <c r="CO173" s="427"/>
      <c r="CP173" s="427"/>
      <c r="CQ173" s="427"/>
      <c r="CR173" s="427"/>
      <c r="CS173" s="427"/>
      <c r="CT173" s="427"/>
      <c r="CU173" s="427"/>
      <c r="CV173" s="427"/>
      <c r="CW173" s="427"/>
      <c r="CX173" s="427"/>
      <c r="CY173" s="427"/>
      <c r="CZ173" s="427"/>
      <c r="DA173" s="427"/>
      <c r="DB173" s="427"/>
      <c r="DC173" s="427"/>
      <c r="DD173" s="427"/>
      <c r="DE173" s="427"/>
      <c r="DF173" s="427"/>
      <c r="DG173" s="428"/>
      <c r="DH173" s="429" t="s">
        <v>355</v>
      </c>
      <c r="DI173" s="430"/>
      <c r="DJ173" s="430"/>
      <c r="DK173" s="430"/>
      <c r="DL173" s="430"/>
      <c r="DM173" s="430"/>
      <c r="DN173" s="430"/>
      <c r="DO173" s="430"/>
      <c r="DP173" s="430"/>
      <c r="DQ173" s="430"/>
      <c r="DR173" s="430"/>
      <c r="DS173" s="430"/>
      <c r="DT173" s="430"/>
      <c r="DU173" s="430"/>
      <c r="DV173" s="430"/>
      <c r="DW173" s="430"/>
      <c r="DX173" s="430"/>
      <c r="DY173" s="430"/>
    </row>
    <row r="174" spans="1:129" s="106" customFormat="1" ht="48" customHeight="1" x14ac:dyDescent="0.25">
      <c r="A174" s="397" t="s">
        <v>104</v>
      </c>
      <c r="B174" s="398"/>
      <c r="C174" s="398"/>
      <c r="D174" s="398"/>
      <c r="E174" s="398"/>
      <c r="F174" s="398"/>
      <c r="G174" s="398"/>
      <c r="H174" s="399"/>
      <c r="I174" s="400" t="s">
        <v>325</v>
      </c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  <c r="AI174" s="401"/>
      <c r="AJ174" s="401"/>
      <c r="AK174" s="401"/>
      <c r="AL174" s="401"/>
      <c r="AM174" s="401"/>
      <c r="AN174" s="401"/>
      <c r="AO174" s="401"/>
      <c r="AP174" s="401"/>
      <c r="AQ174" s="401"/>
      <c r="AR174" s="401"/>
      <c r="AS174" s="401"/>
      <c r="AT174" s="401"/>
      <c r="AU174" s="401"/>
      <c r="AV174" s="401"/>
      <c r="AW174" s="401"/>
      <c r="AX174" s="401"/>
      <c r="AY174" s="401"/>
      <c r="AZ174" s="401"/>
      <c r="BA174" s="401"/>
      <c r="BB174" s="401"/>
      <c r="BC174" s="401"/>
      <c r="BD174" s="401"/>
      <c r="BE174" s="401"/>
      <c r="BF174" s="401"/>
      <c r="BG174" s="401"/>
      <c r="BH174" s="401"/>
      <c r="BI174" s="401"/>
      <c r="BJ174" s="401"/>
      <c r="BK174" s="401"/>
      <c r="BL174" s="401"/>
      <c r="BM174" s="401"/>
      <c r="BN174" s="401"/>
      <c r="BO174" s="401"/>
      <c r="BP174" s="401"/>
      <c r="BQ174" s="401"/>
      <c r="BR174" s="401"/>
      <c r="BS174" s="401"/>
      <c r="BT174" s="401"/>
      <c r="BU174" s="401"/>
      <c r="BV174" s="401"/>
      <c r="BW174" s="401"/>
      <c r="BX174" s="401"/>
      <c r="BY174" s="401"/>
      <c r="BZ174" s="401"/>
      <c r="CA174" s="401"/>
      <c r="CB174" s="401"/>
      <c r="CC174" s="401"/>
      <c r="CD174" s="401"/>
      <c r="CE174" s="401"/>
      <c r="CF174" s="401"/>
      <c r="CG174" s="401"/>
      <c r="CH174" s="401"/>
      <c r="CI174" s="401"/>
      <c r="CJ174" s="401"/>
      <c r="CK174" s="401"/>
      <c r="CL174" s="401"/>
      <c r="CM174" s="401"/>
      <c r="CN174" s="401"/>
      <c r="CO174" s="401"/>
      <c r="CP174" s="401"/>
      <c r="CQ174" s="401"/>
      <c r="CR174" s="401"/>
      <c r="CS174" s="401"/>
      <c r="CT174" s="401"/>
      <c r="CU174" s="401"/>
      <c r="CV174" s="401"/>
      <c r="CW174" s="401"/>
      <c r="CX174" s="401"/>
      <c r="CY174" s="401"/>
      <c r="CZ174" s="401"/>
      <c r="DA174" s="401"/>
      <c r="DB174" s="401"/>
      <c r="DC174" s="401"/>
      <c r="DD174" s="401"/>
      <c r="DE174" s="401"/>
      <c r="DF174" s="401"/>
      <c r="DG174" s="402"/>
      <c r="DH174" s="392" t="s">
        <v>245</v>
      </c>
      <c r="DI174" s="393"/>
      <c r="DJ174" s="393"/>
      <c r="DK174" s="393"/>
      <c r="DL174" s="393"/>
      <c r="DM174" s="393"/>
      <c r="DN174" s="393"/>
      <c r="DO174" s="393"/>
      <c r="DP174" s="393"/>
      <c r="DQ174" s="393"/>
      <c r="DR174" s="393"/>
      <c r="DS174" s="393"/>
      <c r="DT174" s="393"/>
      <c r="DU174" s="393"/>
      <c r="DV174" s="393"/>
      <c r="DW174" s="393"/>
      <c r="DX174" s="393"/>
      <c r="DY174" s="393"/>
    </row>
    <row r="175" spans="1:129" s="106" customFormat="1" ht="55.5" customHeight="1" x14ac:dyDescent="0.25">
      <c r="A175" s="397" t="s">
        <v>106</v>
      </c>
      <c r="B175" s="398"/>
      <c r="C175" s="398"/>
      <c r="D175" s="398"/>
      <c r="E175" s="398"/>
      <c r="F175" s="398"/>
      <c r="G175" s="398"/>
      <c r="H175" s="399"/>
      <c r="I175" s="400" t="s">
        <v>439</v>
      </c>
      <c r="J175" s="401"/>
      <c r="K175" s="401"/>
      <c r="L175" s="401"/>
      <c r="M175" s="401"/>
      <c r="N175" s="401"/>
      <c r="O175" s="401"/>
      <c r="P175" s="401"/>
      <c r="Q175" s="401"/>
      <c r="R175" s="401"/>
      <c r="S175" s="401"/>
      <c r="T175" s="401"/>
      <c r="U175" s="401"/>
      <c r="V175" s="401"/>
      <c r="W175" s="401"/>
      <c r="X175" s="401"/>
      <c r="Y175" s="401"/>
      <c r="Z175" s="401"/>
      <c r="AA175" s="401"/>
      <c r="AB175" s="401"/>
      <c r="AC175" s="401"/>
      <c r="AD175" s="401"/>
      <c r="AE175" s="401"/>
      <c r="AF175" s="401"/>
      <c r="AG175" s="401"/>
      <c r="AH175" s="401"/>
      <c r="AI175" s="401"/>
      <c r="AJ175" s="401"/>
      <c r="AK175" s="401"/>
      <c r="AL175" s="401"/>
      <c r="AM175" s="401"/>
      <c r="AN175" s="401"/>
      <c r="AO175" s="401"/>
      <c r="AP175" s="401"/>
      <c r="AQ175" s="401"/>
      <c r="AR175" s="401"/>
      <c r="AS175" s="401"/>
      <c r="AT175" s="401"/>
      <c r="AU175" s="401"/>
      <c r="AV175" s="401"/>
      <c r="AW175" s="401"/>
      <c r="AX175" s="401"/>
      <c r="AY175" s="401"/>
      <c r="AZ175" s="401"/>
      <c r="BA175" s="401"/>
      <c r="BB175" s="401"/>
      <c r="BC175" s="401"/>
      <c r="BD175" s="401"/>
      <c r="BE175" s="401"/>
      <c r="BF175" s="401"/>
      <c r="BG175" s="401"/>
      <c r="BH175" s="401"/>
      <c r="BI175" s="401"/>
      <c r="BJ175" s="401"/>
      <c r="BK175" s="401"/>
      <c r="BL175" s="401"/>
      <c r="BM175" s="401"/>
      <c r="BN175" s="401"/>
      <c r="BO175" s="401"/>
      <c r="BP175" s="401"/>
      <c r="BQ175" s="401"/>
      <c r="BR175" s="401"/>
      <c r="BS175" s="401"/>
      <c r="BT175" s="401"/>
      <c r="BU175" s="401"/>
      <c r="BV175" s="401"/>
      <c r="BW175" s="401"/>
      <c r="BX175" s="401"/>
      <c r="BY175" s="401"/>
      <c r="BZ175" s="401"/>
      <c r="CA175" s="401"/>
      <c r="CB175" s="401"/>
      <c r="CC175" s="401"/>
      <c r="CD175" s="401"/>
      <c r="CE175" s="401"/>
      <c r="CF175" s="401"/>
      <c r="CG175" s="401"/>
      <c r="CH175" s="401"/>
      <c r="CI175" s="401"/>
      <c r="CJ175" s="401"/>
      <c r="CK175" s="401"/>
      <c r="CL175" s="401"/>
      <c r="CM175" s="401"/>
      <c r="CN175" s="401"/>
      <c r="CO175" s="401"/>
      <c r="CP175" s="401"/>
      <c r="CQ175" s="401"/>
      <c r="CR175" s="401"/>
      <c r="CS175" s="401"/>
      <c r="CT175" s="401"/>
      <c r="CU175" s="401"/>
      <c r="CV175" s="401"/>
      <c r="CW175" s="401"/>
      <c r="CX175" s="401"/>
      <c r="CY175" s="401"/>
      <c r="CZ175" s="401"/>
      <c r="DA175" s="401"/>
      <c r="DB175" s="401"/>
      <c r="DC175" s="401"/>
      <c r="DD175" s="401"/>
      <c r="DE175" s="401"/>
      <c r="DF175" s="401"/>
      <c r="DG175" s="402"/>
      <c r="DH175" s="392" t="s">
        <v>487</v>
      </c>
      <c r="DI175" s="393"/>
      <c r="DJ175" s="393"/>
      <c r="DK175" s="393"/>
      <c r="DL175" s="393"/>
      <c r="DM175" s="393"/>
      <c r="DN175" s="393"/>
      <c r="DO175" s="393"/>
      <c r="DP175" s="393"/>
      <c r="DQ175" s="393"/>
      <c r="DR175" s="393"/>
      <c r="DS175" s="393"/>
      <c r="DT175" s="393"/>
      <c r="DU175" s="393"/>
      <c r="DV175" s="393"/>
      <c r="DW175" s="393"/>
      <c r="DX175" s="393"/>
      <c r="DY175" s="393"/>
    </row>
    <row r="176" spans="1:129" s="106" customFormat="1" ht="51" customHeight="1" x14ac:dyDescent="0.25">
      <c r="A176" s="397" t="s">
        <v>107</v>
      </c>
      <c r="B176" s="398"/>
      <c r="C176" s="398"/>
      <c r="D176" s="398"/>
      <c r="E176" s="398"/>
      <c r="F176" s="398"/>
      <c r="G176" s="398"/>
      <c r="H176" s="399"/>
      <c r="I176" s="400" t="s">
        <v>326</v>
      </c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  <c r="AI176" s="401"/>
      <c r="AJ176" s="401"/>
      <c r="AK176" s="401"/>
      <c r="AL176" s="401"/>
      <c r="AM176" s="401"/>
      <c r="AN176" s="401"/>
      <c r="AO176" s="401"/>
      <c r="AP176" s="401"/>
      <c r="AQ176" s="401"/>
      <c r="AR176" s="401"/>
      <c r="AS176" s="401"/>
      <c r="AT176" s="401"/>
      <c r="AU176" s="401"/>
      <c r="AV176" s="401"/>
      <c r="AW176" s="401"/>
      <c r="AX176" s="401"/>
      <c r="AY176" s="401"/>
      <c r="AZ176" s="401"/>
      <c r="BA176" s="401"/>
      <c r="BB176" s="401"/>
      <c r="BC176" s="401"/>
      <c r="BD176" s="401"/>
      <c r="BE176" s="401"/>
      <c r="BF176" s="401"/>
      <c r="BG176" s="401"/>
      <c r="BH176" s="401"/>
      <c r="BI176" s="401"/>
      <c r="BJ176" s="401"/>
      <c r="BK176" s="401"/>
      <c r="BL176" s="401"/>
      <c r="BM176" s="401"/>
      <c r="BN176" s="401"/>
      <c r="BO176" s="401"/>
      <c r="BP176" s="401"/>
      <c r="BQ176" s="401"/>
      <c r="BR176" s="401"/>
      <c r="BS176" s="401"/>
      <c r="BT176" s="401"/>
      <c r="BU176" s="401"/>
      <c r="BV176" s="401"/>
      <c r="BW176" s="401"/>
      <c r="BX176" s="401"/>
      <c r="BY176" s="401"/>
      <c r="BZ176" s="401"/>
      <c r="CA176" s="401"/>
      <c r="CB176" s="401"/>
      <c r="CC176" s="401"/>
      <c r="CD176" s="401"/>
      <c r="CE176" s="401"/>
      <c r="CF176" s="401"/>
      <c r="CG176" s="401"/>
      <c r="CH176" s="401"/>
      <c r="CI176" s="401"/>
      <c r="CJ176" s="401"/>
      <c r="CK176" s="401"/>
      <c r="CL176" s="401"/>
      <c r="CM176" s="401"/>
      <c r="CN176" s="401"/>
      <c r="CO176" s="401"/>
      <c r="CP176" s="401"/>
      <c r="CQ176" s="401"/>
      <c r="CR176" s="401"/>
      <c r="CS176" s="401"/>
      <c r="CT176" s="401"/>
      <c r="CU176" s="401"/>
      <c r="CV176" s="401"/>
      <c r="CW176" s="401"/>
      <c r="CX176" s="401"/>
      <c r="CY176" s="401"/>
      <c r="CZ176" s="401"/>
      <c r="DA176" s="401"/>
      <c r="DB176" s="401"/>
      <c r="DC176" s="401"/>
      <c r="DD176" s="401"/>
      <c r="DE176" s="401"/>
      <c r="DF176" s="401"/>
      <c r="DG176" s="402"/>
      <c r="DH176" s="392" t="s">
        <v>355</v>
      </c>
      <c r="DI176" s="393"/>
      <c r="DJ176" s="393"/>
      <c r="DK176" s="393"/>
      <c r="DL176" s="393"/>
      <c r="DM176" s="393"/>
      <c r="DN176" s="393"/>
      <c r="DO176" s="393"/>
      <c r="DP176" s="393"/>
      <c r="DQ176" s="393"/>
      <c r="DR176" s="393"/>
      <c r="DS176" s="393"/>
      <c r="DT176" s="393"/>
      <c r="DU176" s="393"/>
      <c r="DV176" s="393"/>
      <c r="DW176" s="393"/>
      <c r="DX176" s="393"/>
      <c r="DY176" s="393"/>
    </row>
    <row r="177" spans="1:291" s="106" customFormat="1" ht="57" customHeight="1" x14ac:dyDescent="0.25">
      <c r="A177" s="397" t="s">
        <v>108</v>
      </c>
      <c r="B177" s="398"/>
      <c r="C177" s="398"/>
      <c r="D177" s="398"/>
      <c r="E177" s="398"/>
      <c r="F177" s="398"/>
      <c r="G177" s="398"/>
      <c r="H177" s="399"/>
      <c r="I177" s="400" t="s">
        <v>327</v>
      </c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  <c r="AE177" s="401"/>
      <c r="AF177" s="401"/>
      <c r="AG177" s="401"/>
      <c r="AH177" s="401"/>
      <c r="AI177" s="401"/>
      <c r="AJ177" s="401"/>
      <c r="AK177" s="401"/>
      <c r="AL177" s="401"/>
      <c r="AM177" s="401"/>
      <c r="AN177" s="401"/>
      <c r="AO177" s="401"/>
      <c r="AP177" s="401"/>
      <c r="AQ177" s="401"/>
      <c r="AR177" s="401"/>
      <c r="AS177" s="401"/>
      <c r="AT177" s="401"/>
      <c r="AU177" s="401"/>
      <c r="AV177" s="401"/>
      <c r="AW177" s="401"/>
      <c r="AX177" s="401"/>
      <c r="AY177" s="401"/>
      <c r="AZ177" s="401"/>
      <c r="BA177" s="401"/>
      <c r="BB177" s="401"/>
      <c r="BC177" s="401"/>
      <c r="BD177" s="401"/>
      <c r="BE177" s="401"/>
      <c r="BF177" s="401"/>
      <c r="BG177" s="401"/>
      <c r="BH177" s="401"/>
      <c r="BI177" s="401"/>
      <c r="BJ177" s="401"/>
      <c r="BK177" s="401"/>
      <c r="BL177" s="401"/>
      <c r="BM177" s="401"/>
      <c r="BN177" s="401"/>
      <c r="BO177" s="401"/>
      <c r="BP177" s="401"/>
      <c r="BQ177" s="401"/>
      <c r="BR177" s="401"/>
      <c r="BS177" s="401"/>
      <c r="BT177" s="401"/>
      <c r="BU177" s="401"/>
      <c r="BV177" s="401"/>
      <c r="BW177" s="401"/>
      <c r="BX177" s="401"/>
      <c r="BY177" s="401"/>
      <c r="BZ177" s="401"/>
      <c r="CA177" s="401"/>
      <c r="CB177" s="401"/>
      <c r="CC177" s="401"/>
      <c r="CD177" s="401"/>
      <c r="CE177" s="401"/>
      <c r="CF177" s="401"/>
      <c r="CG177" s="401"/>
      <c r="CH177" s="401"/>
      <c r="CI177" s="401"/>
      <c r="CJ177" s="401"/>
      <c r="CK177" s="401"/>
      <c r="CL177" s="401"/>
      <c r="CM177" s="401"/>
      <c r="CN177" s="401"/>
      <c r="CO177" s="401"/>
      <c r="CP177" s="401"/>
      <c r="CQ177" s="401"/>
      <c r="CR177" s="401"/>
      <c r="CS177" s="401"/>
      <c r="CT177" s="401"/>
      <c r="CU177" s="401"/>
      <c r="CV177" s="401"/>
      <c r="CW177" s="401"/>
      <c r="CX177" s="401"/>
      <c r="CY177" s="401"/>
      <c r="CZ177" s="401"/>
      <c r="DA177" s="401"/>
      <c r="DB177" s="401"/>
      <c r="DC177" s="401"/>
      <c r="DD177" s="401"/>
      <c r="DE177" s="401"/>
      <c r="DF177" s="401"/>
      <c r="DG177" s="402"/>
      <c r="DH177" s="392" t="s">
        <v>245</v>
      </c>
      <c r="DI177" s="393"/>
      <c r="DJ177" s="393"/>
      <c r="DK177" s="393"/>
      <c r="DL177" s="393"/>
      <c r="DM177" s="393"/>
      <c r="DN177" s="393"/>
      <c r="DO177" s="393"/>
      <c r="DP177" s="393"/>
      <c r="DQ177" s="393"/>
      <c r="DR177" s="393"/>
      <c r="DS177" s="393"/>
      <c r="DT177" s="393"/>
      <c r="DU177" s="393"/>
      <c r="DV177" s="393"/>
      <c r="DW177" s="393"/>
      <c r="DX177" s="393"/>
      <c r="DY177" s="393"/>
    </row>
    <row r="178" spans="1:291" s="106" customFormat="1" ht="64.5" customHeight="1" x14ac:dyDescent="0.25">
      <c r="A178" s="397" t="s">
        <v>198</v>
      </c>
      <c r="B178" s="398"/>
      <c r="C178" s="398"/>
      <c r="D178" s="398"/>
      <c r="E178" s="398"/>
      <c r="F178" s="398"/>
      <c r="G178" s="398"/>
      <c r="H178" s="399"/>
      <c r="I178" s="400" t="s">
        <v>328</v>
      </c>
      <c r="J178" s="401"/>
      <c r="K178" s="401"/>
      <c r="L178" s="401"/>
      <c r="M178" s="401"/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  <c r="AA178" s="401"/>
      <c r="AB178" s="401"/>
      <c r="AC178" s="401"/>
      <c r="AD178" s="401"/>
      <c r="AE178" s="401"/>
      <c r="AF178" s="401"/>
      <c r="AG178" s="401"/>
      <c r="AH178" s="401"/>
      <c r="AI178" s="401"/>
      <c r="AJ178" s="401"/>
      <c r="AK178" s="401"/>
      <c r="AL178" s="401"/>
      <c r="AM178" s="401"/>
      <c r="AN178" s="401"/>
      <c r="AO178" s="401"/>
      <c r="AP178" s="401"/>
      <c r="AQ178" s="401"/>
      <c r="AR178" s="401"/>
      <c r="AS178" s="401"/>
      <c r="AT178" s="401"/>
      <c r="AU178" s="401"/>
      <c r="AV178" s="401"/>
      <c r="AW178" s="401"/>
      <c r="AX178" s="401"/>
      <c r="AY178" s="401"/>
      <c r="AZ178" s="401"/>
      <c r="BA178" s="401"/>
      <c r="BB178" s="401"/>
      <c r="BC178" s="401"/>
      <c r="BD178" s="401"/>
      <c r="BE178" s="401"/>
      <c r="BF178" s="401"/>
      <c r="BG178" s="401"/>
      <c r="BH178" s="401"/>
      <c r="BI178" s="401"/>
      <c r="BJ178" s="401"/>
      <c r="BK178" s="401"/>
      <c r="BL178" s="401"/>
      <c r="BM178" s="401"/>
      <c r="BN178" s="401"/>
      <c r="BO178" s="401"/>
      <c r="BP178" s="401"/>
      <c r="BQ178" s="401"/>
      <c r="BR178" s="401"/>
      <c r="BS178" s="401"/>
      <c r="BT178" s="401"/>
      <c r="BU178" s="401"/>
      <c r="BV178" s="401"/>
      <c r="BW178" s="401"/>
      <c r="BX178" s="401"/>
      <c r="BY178" s="401"/>
      <c r="BZ178" s="401"/>
      <c r="CA178" s="401"/>
      <c r="CB178" s="401"/>
      <c r="CC178" s="401"/>
      <c r="CD178" s="401"/>
      <c r="CE178" s="401"/>
      <c r="CF178" s="401"/>
      <c r="CG178" s="401"/>
      <c r="CH178" s="401"/>
      <c r="CI178" s="401"/>
      <c r="CJ178" s="401"/>
      <c r="CK178" s="401"/>
      <c r="CL178" s="401"/>
      <c r="CM178" s="401"/>
      <c r="CN178" s="401"/>
      <c r="CO178" s="401"/>
      <c r="CP178" s="401"/>
      <c r="CQ178" s="401"/>
      <c r="CR178" s="401"/>
      <c r="CS178" s="401"/>
      <c r="CT178" s="401"/>
      <c r="CU178" s="401"/>
      <c r="CV178" s="401"/>
      <c r="CW178" s="401"/>
      <c r="CX178" s="401"/>
      <c r="CY178" s="401"/>
      <c r="CZ178" s="401"/>
      <c r="DA178" s="401"/>
      <c r="DB178" s="401"/>
      <c r="DC178" s="401"/>
      <c r="DD178" s="401"/>
      <c r="DE178" s="401"/>
      <c r="DF178" s="401"/>
      <c r="DG178" s="402"/>
      <c r="DH178" s="392" t="s">
        <v>245</v>
      </c>
      <c r="DI178" s="393"/>
      <c r="DJ178" s="393"/>
      <c r="DK178" s="393"/>
      <c r="DL178" s="393"/>
      <c r="DM178" s="393"/>
      <c r="DN178" s="393"/>
      <c r="DO178" s="393"/>
      <c r="DP178" s="393"/>
      <c r="DQ178" s="393"/>
      <c r="DR178" s="393"/>
      <c r="DS178" s="393"/>
      <c r="DT178" s="393"/>
      <c r="DU178" s="393"/>
      <c r="DV178" s="393"/>
      <c r="DW178" s="393"/>
      <c r="DX178" s="393"/>
      <c r="DY178" s="393"/>
    </row>
    <row r="179" spans="1:291" s="106" customFormat="1" ht="93" customHeight="1" x14ac:dyDescent="0.25">
      <c r="A179" s="403" t="s">
        <v>200</v>
      </c>
      <c r="B179" s="404"/>
      <c r="C179" s="404"/>
      <c r="D179" s="404"/>
      <c r="E179" s="404"/>
      <c r="F179" s="404"/>
      <c r="G179" s="404"/>
      <c r="H179" s="405"/>
      <c r="I179" s="400" t="s">
        <v>440</v>
      </c>
      <c r="J179" s="401"/>
      <c r="K179" s="401"/>
      <c r="L179" s="401"/>
      <c r="M179" s="401"/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  <c r="AA179" s="401"/>
      <c r="AB179" s="401"/>
      <c r="AC179" s="401"/>
      <c r="AD179" s="401"/>
      <c r="AE179" s="401"/>
      <c r="AF179" s="401"/>
      <c r="AG179" s="401"/>
      <c r="AH179" s="401"/>
      <c r="AI179" s="401"/>
      <c r="AJ179" s="401"/>
      <c r="AK179" s="401"/>
      <c r="AL179" s="401"/>
      <c r="AM179" s="401"/>
      <c r="AN179" s="401"/>
      <c r="AO179" s="401"/>
      <c r="AP179" s="401"/>
      <c r="AQ179" s="401"/>
      <c r="AR179" s="401"/>
      <c r="AS179" s="401"/>
      <c r="AT179" s="401"/>
      <c r="AU179" s="401"/>
      <c r="AV179" s="401"/>
      <c r="AW179" s="401"/>
      <c r="AX179" s="401"/>
      <c r="AY179" s="401"/>
      <c r="AZ179" s="401"/>
      <c r="BA179" s="401"/>
      <c r="BB179" s="401"/>
      <c r="BC179" s="401"/>
      <c r="BD179" s="401"/>
      <c r="BE179" s="401"/>
      <c r="BF179" s="401"/>
      <c r="BG179" s="401"/>
      <c r="BH179" s="401"/>
      <c r="BI179" s="401"/>
      <c r="BJ179" s="401"/>
      <c r="BK179" s="401"/>
      <c r="BL179" s="401"/>
      <c r="BM179" s="401"/>
      <c r="BN179" s="401"/>
      <c r="BO179" s="401"/>
      <c r="BP179" s="401"/>
      <c r="BQ179" s="401"/>
      <c r="BR179" s="401"/>
      <c r="BS179" s="401"/>
      <c r="BT179" s="401"/>
      <c r="BU179" s="401"/>
      <c r="BV179" s="401"/>
      <c r="BW179" s="401"/>
      <c r="BX179" s="401"/>
      <c r="BY179" s="401"/>
      <c r="BZ179" s="401"/>
      <c r="CA179" s="401"/>
      <c r="CB179" s="401"/>
      <c r="CC179" s="401"/>
      <c r="CD179" s="401"/>
      <c r="CE179" s="401"/>
      <c r="CF179" s="401"/>
      <c r="CG179" s="401"/>
      <c r="CH179" s="401"/>
      <c r="CI179" s="401"/>
      <c r="CJ179" s="401"/>
      <c r="CK179" s="401"/>
      <c r="CL179" s="401"/>
      <c r="CM179" s="401"/>
      <c r="CN179" s="401"/>
      <c r="CO179" s="401"/>
      <c r="CP179" s="401"/>
      <c r="CQ179" s="401"/>
      <c r="CR179" s="401"/>
      <c r="CS179" s="401"/>
      <c r="CT179" s="401"/>
      <c r="CU179" s="401"/>
      <c r="CV179" s="401"/>
      <c r="CW179" s="401"/>
      <c r="CX179" s="401"/>
      <c r="CY179" s="401"/>
      <c r="CZ179" s="401"/>
      <c r="DA179" s="401"/>
      <c r="DB179" s="401"/>
      <c r="DC179" s="401"/>
      <c r="DD179" s="401"/>
      <c r="DE179" s="401"/>
      <c r="DF179" s="401"/>
      <c r="DG179" s="402"/>
      <c r="DH179" s="392" t="s">
        <v>103</v>
      </c>
      <c r="DI179" s="393"/>
      <c r="DJ179" s="393"/>
      <c r="DK179" s="393"/>
      <c r="DL179" s="393"/>
      <c r="DM179" s="393"/>
      <c r="DN179" s="393"/>
      <c r="DO179" s="393"/>
      <c r="DP179" s="393"/>
      <c r="DQ179" s="393"/>
      <c r="DR179" s="393"/>
      <c r="DS179" s="393"/>
      <c r="DT179" s="393"/>
      <c r="DU179" s="393"/>
      <c r="DV179" s="393"/>
      <c r="DW179" s="393"/>
      <c r="DX179" s="393"/>
      <c r="DY179" s="393"/>
    </row>
    <row r="180" spans="1:291" s="106" customFormat="1" ht="57.75" customHeight="1" x14ac:dyDescent="0.25">
      <c r="A180" s="406" t="s">
        <v>201</v>
      </c>
      <c r="B180" s="407"/>
      <c r="C180" s="407"/>
      <c r="D180" s="407"/>
      <c r="E180" s="407"/>
      <c r="F180" s="407"/>
      <c r="G180" s="407"/>
      <c r="H180" s="408"/>
      <c r="I180" s="409" t="s">
        <v>329</v>
      </c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10"/>
      <c r="AC180" s="410"/>
      <c r="AD180" s="410"/>
      <c r="AE180" s="410"/>
      <c r="AF180" s="410"/>
      <c r="AG180" s="410"/>
      <c r="AH180" s="410"/>
      <c r="AI180" s="410"/>
      <c r="AJ180" s="410"/>
      <c r="AK180" s="410"/>
      <c r="AL180" s="410"/>
      <c r="AM180" s="410"/>
      <c r="AN180" s="410"/>
      <c r="AO180" s="410"/>
      <c r="AP180" s="410"/>
      <c r="AQ180" s="410"/>
      <c r="AR180" s="410"/>
      <c r="AS180" s="410"/>
      <c r="AT180" s="410"/>
      <c r="AU180" s="410"/>
      <c r="AV180" s="410"/>
      <c r="AW180" s="410"/>
      <c r="AX180" s="410"/>
      <c r="AY180" s="410"/>
      <c r="AZ180" s="410"/>
      <c r="BA180" s="410"/>
      <c r="BB180" s="410"/>
      <c r="BC180" s="410"/>
      <c r="BD180" s="410"/>
      <c r="BE180" s="410"/>
      <c r="BF180" s="410"/>
      <c r="BG180" s="410"/>
      <c r="BH180" s="410"/>
      <c r="BI180" s="410"/>
      <c r="BJ180" s="410"/>
      <c r="BK180" s="410"/>
      <c r="BL180" s="410"/>
      <c r="BM180" s="410"/>
      <c r="BN180" s="410"/>
      <c r="BO180" s="410"/>
      <c r="BP180" s="410"/>
      <c r="BQ180" s="410"/>
      <c r="BR180" s="410"/>
      <c r="BS180" s="410"/>
      <c r="BT180" s="410"/>
      <c r="BU180" s="410"/>
      <c r="BV180" s="410"/>
      <c r="BW180" s="410"/>
      <c r="BX180" s="410"/>
      <c r="BY180" s="410"/>
      <c r="BZ180" s="410"/>
      <c r="CA180" s="410"/>
      <c r="CB180" s="410"/>
      <c r="CC180" s="410"/>
      <c r="CD180" s="410"/>
      <c r="CE180" s="410"/>
      <c r="CF180" s="410"/>
      <c r="CG180" s="410"/>
      <c r="CH180" s="410"/>
      <c r="CI180" s="410"/>
      <c r="CJ180" s="410"/>
      <c r="CK180" s="410"/>
      <c r="CL180" s="410"/>
      <c r="CM180" s="410"/>
      <c r="CN180" s="410"/>
      <c r="CO180" s="410"/>
      <c r="CP180" s="410"/>
      <c r="CQ180" s="410"/>
      <c r="CR180" s="410"/>
      <c r="CS180" s="410"/>
      <c r="CT180" s="410"/>
      <c r="CU180" s="410"/>
      <c r="CV180" s="410"/>
      <c r="CW180" s="410"/>
      <c r="CX180" s="410"/>
      <c r="CY180" s="410"/>
      <c r="CZ180" s="410"/>
      <c r="DA180" s="410"/>
      <c r="DB180" s="410"/>
      <c r="DC180" s="410"/>
      <c r="DD180" s="410"/>
      <c r="DE180" s="410"/>
      <c r="DF180" s="410"/>
      <c r="DG180" s="411"/>
      <c r="DH180" s="392" t="s">
        <v>245</v>
      </c>
      <c r="DI180" s="393"/>
      <c r="DJ180" s="393"/>
      <c r="DK180" s="393"/>
      <c r="DL180" s="393"/>
      <c r="DM180" s="393"/>
      <c r="DN180" s="393"/>
      <c r="DO180" s="393"/>
      <c r="DP180" s="393"/>
      <c r="DQ180" s="393"/>
      <c r="DR180" s="393"/>
      <c r="DS180" s="393"/>
      <c r="DT180" s="393"/>
      <c r="DU180" s="393"/>
      <c r="DV180" s="393"/>
      <c r="DW180" s="393"/>
      <c r="DX180" s="393"/>
      <c r="DY180" s="393"/>
    </row>
    <row r="181" spans="1:291" s="106" customFormat="1" ht="51.75" customHeight="1" x14ac:dyDescent="0.25">
      <c r="A181" s="386" t="s">
        <v>202</v>
      </c>
      <c r="B181" s="387"/>
      <c r="C181" s="387"/>
      <c r="D181" s="387"/>
      <c r="E181" s="387"/>
      <c r="F181" s="387"/>
      <c r="G181" s="387"/>
      <c r="H181" s="388"/>
      <c r="I181" s="389" t="s">
        <v>330</v>
      </c>
      <c r="J181" s="390"/>
      <c r="K181" s="390"/>
      <c r="L181" s="390"/>
      <c r="M181" s="390"/>
      <c r="N181" s="390"/>
      <c r="O181" s="390"/>
      <c r="P181" s="390"/>
      <c r="Q181" s="390"/>
      <c r="R181" s="390"/>
      <c r="S181" s="390"/>
      <c r="T181" s="390"/>
      <c r="U181" s="390"/>
      <c r="V181" s="390"/>
      <c r="W181" s="390"/>
      <c r="X181" s="390"/>
      <c r="Y181" s="390"/>
      <c r="Z181" s="390"/>
      <c r="AA181" s="390"/>
      <c r="AB181" s="390"/>
      <c r="AC181" s="390"/>
      <c r="AD181" s="390"/>
      <c r="AE181" s="390"/>
      <c r="AF181" s="390"/>
      <c r="AG181" s="390"/>
      <c r="AH181" s="390"/>
      <c r="AI181" s="390"/>
      <c r="AJ181" s="390"/>
      <c r="AK181" s="390"/>
      <c r="AL181" s="390"/>
      <c r="AM181" s="390"/>
      <c r="AN181" s="390"/>
      <c r="AO181" s="390"/>
      <c r="AP181" s="390"/>
      <c r="AQ181" s="390"/>
      <c r="AR181" s="390"/>
      <c r="AS181" s="390"/>
      <c r="AT181" s="390"/>
      <c r="AU181" s="390"/>
      <c r="AV181" s="390"/>
      <c r="AW181" s="390"/>
      <c r="AX181" s="390"/>
      <c r="AY181" s="390"/>
      <c r="AZ181" s="390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90"/>
      <c r="BN181" s="390"/>
      <c r="BO181" s="390"/>
      <c r="BP181" s="390"/>
      <c r="BQ181" s="390"/>
      <c r="BR181" s="390"/>
      <c r="BS181" s="390"/>
      <c r="BT181" s="390"/>
      <c r="BU181" s="390"/>
      <c r="BV181" s="390"/>
      <c r="BW181" s="390"/>
      <c r="BX181" s="390"/>
      <c r="BY181" s="390"/>
      <c r="BZ181" s="390"/>
      <c r="CA181" s="390"/>
      <c r="CB181" s="390"/>
      <c r="CC181" s="390"/>
      <c r="CD181" s="390"/>
      <c r="CE181" s="390"/>
      <c r="CF181" s="390"/>
      <c r="CG181" s="390"/>
      <c r="CH181" s="390"/>
      <c r="CI181" s="390"/>
      <c r="CJ181" s="390"/>
      <c r="CK181" s="390"/>
      <c r="CL181" s="390"/>
      <c r="CM181" s="390"/>
      <c r="CN181" s="390"/>
      <c r="CO181" s="390"/>
      <c r="CP181" s="390"/>
      <c r="CQ181" s="390"/>
      <c r="CR181" s="390"/>
      <c r="CS181" s="390"/>
      <c r="CT181" s="390"/>
      <c r="CU181" s="390"/>
      <c r="CV181" s="390"/>
      <c r="CW181" s="390"/>
      <c r="CX181" s="390"/>
      <c r="CY181" s="390"/>
      <c r="CZ181" s="390"/>
      <c r="DA181" s="390"/>
      <c r="DB181" s="390"/>
      <c r="DC181" s="390"/>
      <c r="DD181" s="390"/>
      <c r="DE181" s="390"/>
      <c r="DF181" s="390"/>
      <c r="DG181" s="391"/>
      <c r="DH181" s="392" t="s">
        <v>247</v>
      </c>
      <c r="DI181" s="393"/>
      <c r="DJ181" s="393"/>
      <c r="DK181" s="393"/>
      <c r="DL181" s="393"/>
      <c r="DM181" s="393"/>
      <c r="DN181" s="393"/>
      <c r="DO181" s="393"/>
      <c r="DP181" s="393"/>
      <c r="DQ181" s="393"/>
      <c r="DR181" s="393"/>
      <c r="DS181" s="393"/>
      <c r="DT181" s="393"/>
      <c r="DU181" s="393"/>
      <c r="DV181" s="393"/>
      <c r="DW181" s="393"/>
      <c r="DX181" s="393"/>
      <c r="DY181" s="393"/>
    </row>
    <row r="182" spans="1:291" s="108" customFormat="1" ht="59.25" customHeight="1" x14ac:dyDescent="0.25">
      <c r="A182" s="371" t="s">
        <v>203</v>
      </c>
      <c r="B182" s="372"/>
      <c r="C182" s="372"/>
      <c r="D182" s="372"/>
      <c r="E182" s="372"/>
      <c r="F182" s="372"/>
      <c r="G182" s="372"/>
      <c r="H182" s="373"/>
      <c r="I182" s="389" t="s">
        <v>331</v>
      </c>
      <c r="J182" s="390"/>
      <c r="K182" s="390"/>
      <c r="L182" s="390"/>
      <c r="M182" s="390"/>
      <c r="N182" s="390"/>
      <c r="O182" s="390"/>
      <c r="P182" s="390"/>
      <c r="Q182" s="390"/>
      <c r="R182" s="390"/>
      <c r="S182" s="390"/>
      <c r="T182" s="390"/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  <c r="AO182" s="390"/>
      <c r="AP182" s="390"/>
      <c r="AQ182" s="390"/>
      <c r="AR182" s="390"/>
      <c r="AS182" s="390"/>
      <c r="AT182" s="390"/>
      <c r="AU182" s="390"/>
      <c r="AV182" s="390"/>
      <c r="AW182" s="390"/>
      <c r="AX182" s="390"/>
      <c r="AY182" s="390"/>
      <c r="AZ182" s="390"/>
      <c r="BA182" s="390"/>
      <c r="BB182" s="390"/>
      <c r="BC182" s="390"/>
      <c r="BD182" s="390"/>
      <c r="BE182" s="390"/>
      <c r="BF182" s="390"/>
      <c r="BG182" s="390"/>
      <c r="BH182" s="390"/>
      <c r="BI182" s="390"/>
      <c r="BJ182" s="390"/>
      <c r="BK182" s="390"/>
      <c r="BL182" s="390"/>
      <c r="BM182" s="390"/>
      <c r="BN182" s="390"/>
      <c r="BO182" s="390"/>
      <c r="BP182" s="390"/>
      <c r="BQ182" s="390"/>
      <c r="BR182" s="390"/>
      <c r="BS182" s="390"/>
      <c r="BT182" s="390"/>
      <c r="BU182" s="390"/>
      <c r="BV182" s="390"/>
      <c r="BW182" s="390"/>
      <c r="BX182" s="390"/>
      <c r="BY182" s="390"/>
      <c r="BZ182" s="390"/>
      <c r="CA182" s="390"/>
      <c r="CB182" s="390"/>
      <c r="CC182" s="390"/>
      <c r="CD182" s="390"/>
      <c r="CE182" s="390"/>
      <c r="CF182" s="390"/>
      <c r="CG182" s="390"/>
      <c r="CH182" s="390"/>
      <c r="CI182" s="390"/>
      <c r="CJ182" s="390"/>
      <c r="CK182" s="390"/>
      <c r="CL182" s="390"/>
      <c r="CM182" s="390"/>
      <c r="CN182" s="390"/>
      <c r="CO182" s="390"/>
      <c r="CP182" s="390"/>
      <c r="CQ182" s="390"/>
      <c r="CR182" s="390"/>
      <c r="CS182" s="390"/>
      <c r="CT182" s="390"/>
      <c r="CU182" s="390"/>
      <c r="CV182" s="390"/>
      <c r="CW182" s="390"/>
      <c r="CX182" s="390"/>
      <c r="CY182" s="390"/>
      <c r="CZ182" s="390"/>
      <c r="DA182" s="390"/>
      <c r="DB182" s="390"/>
      <c r="DC182" s="390"/>
      <c r="DD182" s="390"/>
      <c r="DE182" s="390"/>
      <c r="DF182" s="390"/>
      <c r="DG182" s="391"/>
      <c r="DH182" s="392" t="s">
        <v>488</v>
      </c>
      <c r="DI182" s="393"/>
      <c r="DJ182" s="393"/>
      <c r="DK182" s="393"/>
      <c r="DL182" s="393"/>
      <c r="DM182" s="393"/>
      <c r="DN182" s="393"/>
      <c r="DO182" s="393"/>
      <c r="DP182" s="393"/>
      <c r="DQ182" s="393"/>
      <c r="DR182" s="393"/>
      <c r="DS182" s="393"/>
      <c r="DT182" s="393"/>
      <c r="DU182" s="393"/>
      <c r="DV182" s="393"/>
      <c r="DW182" s="393"/>
      <c r="DX182" s="393"/>
      <c r="DY182" s="393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7"/>
      <c r="IR182" s="107"/>
      <c r="IS182" s="107"/>
      <c r="IT182" s="107"/>
      <c r="IU182" s="107"/>
      <c r="IV182" s="107"/>
      <c r="IW182" s="107"/>
      <c r="IX182" s="107"/>
      <c r="IY182" s="107"/>
      <c r="IZ182" s="107"/>
      <c r="JA182" s="107"/>
      <c r="JB182" s="107"/>
      <c r="JC182" s="107"/>
      <c r="JD182" s="107"/>
      <c r="JE182" s="107"/>
      <c r="JF182" s="107"/>
      <c r="JG182" s="107"/>
      <c r="JH182" s="107"/>
      <c r="JI182" s="107"/>
      <c r="JJ182" s="107"/>
      <c r="JK182" s="107"/>
      <c r="JL182" s="107"/>
      <c r="JM182" s="107"/>
      <c r="JN182" s="107"/>
      <c r="JO182" s="107"/>
      <c r="JP182" s="107"/>
      <c r="JQ182" s="107"/>
      <c r="JR182" s="107"/>
      <c r="JS182" s="107"/>
      <c r="JT182" s="107"/>
      <c r="JU182" s="107"/>
      <c r="JV182" s="107"/>
      <c r="JW182" s="107"/>
      <c r="JX182" s="107"/>
      <c r="JY182" s="107"/>
      <c r="JZ182" s="107"/>
      <c r="KA182" s="107"/>
      <c r="KB182" s="107"/>
      <c r="KC182" s="107"/>
      <c r="KD182" s="107"/>
      <c r="KE182" s="107"/>
    </row>
    <row r="183" spans="1:291" s="109" customFormat="1" ht="58.5" customHeight="1" thickBot="1" x14ac:dyDescent="0.3">
      <c r="A183" s="412" t="s">
        <v>204</v>
      </c>
      <c r="B183" s="413"/>
      <c r="C183" s="413"/>
      <c r="D183" s="413"/>
      <c r="E183" s="413"/>
      <c r="F183" s="413"/>
      <c r="G183" s="413"/>
      <c r="H183" s="414"/>
      <c r="I183" s="409" t="s">
        <v>332</v>
      </c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10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10"/>
      <c r="BA183" s="410"/>
      <c r="BB183" s="410"/>
      <c r="BC183" s="410"/>
      <c r="BD183" s="410"/>
      <c r="BE183" s="410"/>
      <c r="BF183" s="410"/>
      <c r="BG183" s="410"/>
      <c r="BH183" s="410"/>
      <c r="BI183" s="410"/>
      <c r="BJ183" s="410"/>
      <c r="BK183" s="410"/>
      <c r="BL183" s="410"/>
      <c r="BM183" s="410"/>
      <c r="BN183" s="410"/>
      <c r="BO183" s="410"/>
      <c r="BP183" s="410"/>
      <c r="BQ183" s="410"/>
      <c r="BR183" s="410"/>
      <c r="BS183" s="410"/>
      <c r="BT183" s="410"/>
      <c r="BU183" s="410"/>
      <c r="BV183" s="410"/>
      <c r="BW183" s="410"/>
      <c r="BX183" s="410"/>
      <c r="BY183" s="410"/>
      <c r="BZ183" s="410"/>
      <c r="CA183" s="410"/>
      <c r="CB183" s="410"/>
      <c r="CC183" s="410"/>
      <c r="CD183" s="410"/>
      <c r="CE183" s="410"/>
      <c r="CF183" s="410"/>
      <c r="CG183" s="410"/>
      <c r="CH183" s="410"/>
      <c r="CI183" s="410"/>
      <c r="CJ183" s="410"/>
      <c r="CK183" s="410"/>
      <c r="CL183" s="410"/>
      <c r="CM183" s="410"/>
      <c r="CN183" s="410"/>
      <c r="CO183" s="410"/>
      <c r="CP183" s="410"/>
      <c r="CQ183" s="410"/>
      <c r="CR183" s="410"/>
      <c r="CS183" s="410"/>
      <c r="CT183" s="410"/>
      <c r="CU183" s="410"/>
      <c r="CV183" s="410"/>
      <c r="CW183" s="410"/>
      <c r="CX183" s="410"/>
      <c r="CY183" s="410"/>
      <c r="CZ183" s="410"/>
      <c r="DA183" s="410"/>
      <c r="DB183" s="410"/>
      <c r="DC183" s="410"/>
      <c r="DD183" s="410"/>
      <c r="DE183" s="410"/>
      <c r="DF183" s="410"/>
      <c r="DG183" s="411"/>
      <c r="DH183" s="392" t="s">
        <v>103</v>
      </c>
      <c r="DI183" s="393"/>
      <c r="DJ183" s="393"/>
      <c r="DK183" s="393"/>
      <c r="DL183" s="393"/>
      <c r="DM183" s="393"/>
      <c r="DN183" s="393"/>
      <c r="DO183" s="393"/>
      <c r="DP183" s="393"/>
      <c r="DQ183" s="393"/>
      <c r="DR183" s="393"/>
      <c r="DS183" s="393"/>
      <c r="DT183" s="393"/>
      <c r="DU183" s="393"/>
      <c r="DV183" s="393"/>
      <c r="DW183" s="393"/>
      <c r="DX183" s="393"/>
      <c r="DY183" s="393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</row>
    <row r="184" spans="1:291" s="4" customFormat="1" ht="63.75" customHeight="1" x14ac:dyDescent="0.7">
      <c r="A184" s="386" t="s">
        <v>205</v>
      </c>
      <c r="B184" s="387"/>
      <c r="C184" s="387"/>
      <c r="D184" s="387"/>
      <c r="E184" s="387"/>
      <c r="F184" s="387"/>
      <c r="G184" s="387"/>
      <c r="H184" s="388"/>
      <c r="I184" s="389" t="s">
        <v>333</v>
      </c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0"/>
      <c r="U184" s="390"/>
      <c r="V184" s="390"/>
      <c r="W184" s="390"/>
      <c r="X184" s="390"/>
      <c r="Y184" s="390"/>
      <c r="Z184" s="390"/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90"/>
      <c r="AN184" s="390"/>
      <c r="AO184" s="390"/>
      <c r="AP184" s="390"/>
      <c r="AQ184" s="390"/>
      <c r="AR184" s="390"/>
      <c r="AS184" s="390"/>
      <c r="AT184" s="390"/>
      <c r="AU184" s="390"/>
      <c r="AV184" s="390"/>
      <c r="AW184" s="390"/>
      <c r="AX184" s="390"/>
      <c r="AY184" s="390"/>
      <c r="AZ184" s="390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390"/>
      <c r="BK184" s="390"/>
      <c r="BL184" s="390"/>
      <c r="BM184" s="390"/>
      <c r="BN184" s="390"/>
      <c r="BO184" s="390"/>
      <c r="BP184" s="390"/>
      <c r="BQ184" s="390"/>
      <c r="BR184" s="390"/>
      <c r="BS184" s="390"/>
      <c r="BT184" s="390"/>
      <c r="BU184" s="390"/>
      <c r="BV184" s="390"/>
      <c r="BW184" s="390"/>
      <c r="BX184" s="390"/>
      <c r="BY184" s="390"/>
      <c r="BZ184" s="390"/>
      <c r="CA184" s="390"/>
      <c r="CB184" s="390"/>
      <c r="CC184" s="390"/>
      <c r="CD184" s="390"/>
      <c r="CE184" s="390"/>
      <c r="CF184" s="390"/>
      <c r="CG184" s="390"/>
      <c r="CH184" s="390"/>
      <c r="CI184" s="390"/>
      <c r="CJ184" s="390"/>
      <c r="CK184" s="390"/>
      <c r="CL184" s="390"/>
      <c r="CM184" s="390"/>
      <c r="CN184" s="390"/>
      <c r="CO184" s="390"/>
      <c r="CP184" s="390"/>
      <c r="CQ184" s="390"/>
      <c r="CR184" s="390"/>
      <c r="CS184" s="390"/>
      <c r="CT184" s="390"/>
      <c r="CU184" s="390"/>
      <c r="CV184" s="390"/>
      <c r="CW184" s="390"/>
      <c r="CX184" s="390"/>
      <c r="CY184" s="390"/>
      <c r="CZ184" s="390"/>
      <c r="DA184" s="390"/>
      <c r="DB184" s="390"/>
      <c r="DC184" s="390"/>
      <c r="DD184" s="390"/>
      <c r="DE184" s="390"/>
      <c r="DF184" s="390"/>
      <c r="DG184" s="391"/>
      <c r="DH184" s="392" t="s">
        <v>355</v>
      </c>
      <c r="DI184" s="393"/>
      <c r="DJ184" s="393"/>
      <c r="DK184" s="393"/>
      <c r="DL184" s="393"/>
      <c r="DM184" s="393"/>
      <c r="DN184" s="393"/>
      <c r="DO184" s="393"/>
      <c r="DP184" s="393"/>
      <c r="DQ184" s="393"/>
      <c r="DR184" s="393"/>
      <c r="DS184" s="393"/>
      <c r="DT184" s="393"/>
      <c r="DU184" s="393"/>
      <c r="DV184" s="393"/>
      <c r="DW184" s="393"/>
      <c r="DX184" s="393"/>
      <c r="DY184" s="393"/>
    </row>
    <row r="185" spans="1:291" s="4" customFormat="1" ht="96" customHeight="1" x14ac:dyDescent="0.7">
      <c r="A185" s="371" t="s">
        <v>206</v>
      </c>
      <c r="B185" s="372"/>
      <c r="C185" s="372"/>
      <c r="D185" s="372"/>
      <c r="E185" s="372"/>
      <c r="F185" s="372"/>
      <c r="G185" s="372"/>
      <c r="H185" s="373"/>
      <c r="I185" s="389" t="s">
        <v>334</v>
      </c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390"/>
      <c r="AM185" s="390"/>
      <c r="AN185" s="390"/>
      <c r="AO185" s="390"/>
      <c r="AP185" s="390"/>
      <c r="AQ185" s="390"/>
      <c r="AR185" s="390"/>
      <c r="AS185" s="390"/>
      <c r="AT185" s="390"/>
      <c r="AU185" s="390"/>
      <c r="AV185" s="390"/>
      <c r="AW185" s="390"/>
      <c r="AX185" s="390"/>
      <c r="AY185" s="390"/>
      <c r="AZ185" s="390"/>
      <c r="BA185" s="390"/>
      <c r="BB185" s="390"/>
      <c r="BC185" s="390"/>
      <c r="BD185" s="390"/>
      <c r="BE185" s="390"/>
      <c r="BF185" s="390"/>
      <c r="BG185" s="390"/>
      <c r="BH185" s="390"/>
      <c r="BI185" s="390"/>
      <c r="BJ185" s="390"/>
      <c r="BK185" s="390"/>
      <c r="BL185" s="390"/>
      <c r="BM185" s="390"/>
      <c r="BN185" s="390"/>
      <c r="BO185" s="390"/>
      <c r="BP185" s="390"/>
      <c r="BQ185" s="390"/>
      <c r="BR185" s="390"/>
      <c r="BS185" s="390"/>
      <c r="BT185" s="390"/>
      <c r="BU185" s="390"/>
      <c r="BV185" s="390"/>
      <c r="BW185" s="390"/>
      <c r="BX185" s="390"/>
      <c r="BY185" s="390"/>
      <c r="BZ185" s="390"/>
      <c r="CA185" s="390"/>
      <c r="CB185" s="390"/>
      <c r="CC185" s="390"/>
      <c r="CD185" s="390"/>
      <c r="CE185" s="390"/>
      <c r="CF185" s="390"/>
      <c r="CG185" s="390"/>
      <c r="CH185" s="390"/>
      <c r="CI185" s="390"/>
      <c r="CJ185" s="390"/>
      <c r="CK185" s="390"/>
      <c r="CL185" s="390"/>
      <c r="CM185" s="390"/>
      <c r="CN185" s="390"/>
      <c r="CO185" s="390"/>
      <c r="CP185" s="390"/>
      <c r="CQ185" s="390"/>
      <c r="CR185" s="390"/>
      <c r="CS185" s="390"/>
      <c r="CT185" s="390"/>
      <c r="CU185" s="390"/>
      <c r="CV185" s="390"/>
      <c r="CW185" s="390"/>
      <c r="CX185" s="390"/>
      <c r="CY185" s="390"/>
      <c r="CZ185" s="390"/>
      <c r="DA185" s="390"/>
      <c r="DB185" s="390"/>
      <c r="DC185" s="390"/>
      <c r="DD185" s="390"/>
      <c r="DE185" s="390"/>
      <c r="DF185" s="390"/>
      <c r="DG185" s="391"/>
      <c r="DH185" s="392" t="s">
        <v>247</v>
      </c>
      <c r="DI185" s="393"/>
      <c r="DJ185" s="393"/>
      <c r="DK185" s="393"/>
      <c r="DL185" s="393"/>
      <c r="DM185" s="393"/>
      <c r="DN185" s="393"/>
      <c r="DO185" s="393"/>
      <c r="DP185" s="393"/>
      <c r="DQ185" s="393"/>
      <c r="DR185" s="393"/>
      <c r="DS185" s="393"/>
      <c r="DT185" s="393"/>
      <c r="DU185" s="393"/>
      <c r="DV185" s="393"/>
      <c r="DW185" s="393"/>
      <c r="DX185" s="393"/>
      <c r="DY185" s="393"/>
    </row>
    <row r="186" spans="1:291" s="4" customFormat="1" ht="69" customHeight="1" x14ac:dyDescent="0.7">
      <c r="A186" s="371" t="s">
        <v>207</v>
      </c>
      <c r="B186" s="372"/>
      <c r="C186" s="372"/>
      <c r="D186" s="372"/>
      <c r="E186" s="372"/>
      <c r="F186" s="372"/>
      <c r="G186" s="372"/>
      <c r="H186" s="373"/>
      <c r="I186" s="394" t="s">
        <v>335</v>
      </c>
      <c r="J186" s="395"/>
      <c r="K186" s="395"/>
      <c r="L186" s="395"/>
      <c r="M186" s="395"/>
      <c r="N186" s="395"/>
      <c r="O186" s="395"/>
      <c r="P186" s="395"/>
      <c r="Q186" s="395"/>
      <c r="R186" s="395"/>
      <c r="S186" s="395"/>
      <c r="T186" s="395"/>
      <c r="U186" s="395"/>
      <c r="V186" s="395"/>
      <c r="W186" s="395"/>
      <c r="X186" s="395"/>
      <c r="Y186" s="395"/>
      <c r="Z186" s="395"/>
      <c r="AA186" s="395"/>
      <c r="AB186" s="395"/>
      <c r="AC186" s="395"/>
      <c r="AD186" s="395"/>
      <c r="AE186" s="395"/>
      <c r="AF186" s="395"/>
      <c r="AG186" s="395"/>
      <c r="AH186" s="395"/>
      <c r="AI186" s="395"/>
      <c r="AJ186" s="395"/>
      <c r="AK186" s="395"/>
      <c r="AL186" s="395"/>
      <c r="AM186" s="395"/>
      <c r="AN186" s="395"/>
      <c r="AO186" s="395"/>
      <c r="AP186" s="395"/>
      <c r="AQ186" s="395"/>
      <c r="AR186" s="395"/>
      <c r="AS186" s="395"/>
      <c r="AT186" s="395"/>
      <c r="AU186" s="395"/>
      <c r="AV186" s="395"/>
      <c r="AW186" s="395"/>
      <c r="AX186" s="395"/>
      <c r="AY186" s="395"/>
      <c r="AZ186" s="395"/>
      <c r="BA186" s="395"/>
      <c r="BB186" s="395"/>
      <c r="BC186" s="395"/>
      <c r="BD186" s="395"/>
      <c r="BE186" s="395"/>
      <c r="BF186" s="395"/>
      <c r="BG186" s="395"/>
      <c r="BH186" s="395"/>
      <c r="BI186" s="395"/>
      <c r="BJ186" s="395"/>
      <c r="BK186" s="395"/>
      <c r="BL186" s="395"/>
      <c r="BM186" s="395"/>
      <c r="BN186" s="395"/>
      <c r="BO186" s="395"/>
      <c r="BP186" s="395"/>
      <c r="BQ186" s="395"/>
      <c r="BR186" s="395"/>
      <c r="BS186" s="395"/>
      <c r="BT186" s="395"/>
      <c r="BU186" s="395"/>
      <c r="BV186" s="395"/>
      <c r="BW186" s="395"/>
      <c r="BX186" s="395"/>
      <c r="BY186" s="395"/>
      <c r="BZ186" s="395"/>
      <c r="CA186" s="395"/>
      <c r="CB186" s="395"/>
      <c r="CC186" s="395"/>
      <c r="CD186" s="395"/>
      <c r="CE186" s="395"/>
      <c r="CF186" s="395"/>
      <c r="CG186" s="395"/>
      <c r="CH186" s="395"/>
      <c r="CI186" s="395"/>
      <c r="CJ186" s="395"/>
      <c r="CK186" s="395"/>
      <c r="CL186" s="395"/>
      <c r="CM186" s="395"/>
      <c r="CN186" s="395"/>
      <c r="CO186" s="395"/>
      <c r="CP186" s="395"/>
      <c r="CQ186" s="395"/>
      <c r="CR186" s="395"/>
      <c r="CS186" s="395"/>
      <c r="CT186" s="395"/>
      <c r="CU186" s="395"/>
      <c r="CV186" s="395"/>
      <c r="CW186" s="395"/>
      <c r="CX186" s="395"/>
      <c r="CY186" s="395"/>
      <c r="CZ186" s="395"/>
      <c r="DA186" s="395"/>
      <c r="DB186" s="395"/>
      <c r="DC186" s="395"/>
      <c r="DD186" s="395"/>
      <c r="DE186" s="395"/>
      <c r="DF186" s="395"/>
      <c r="DG186" s="396"/>
      <c r="DH186" s="376" t="s">
        <v>247</v>
      </c>
      <c r="DI186" s="377"/>
      <c r="DJ186" s="377"/>
      <c r="DK186" s="377"/>
      <c r="DL186" s="377"/>
      <c r="DM186" s="377"/>
      <c r="DN186" s="377"/>
      <c r="DO186" s="377"/>
      <c r="DP186" s="377"/>
      <c r="DQ186" s="377"/>
      <c r="DR186" s="377"/>
      <c r="DS186" s="377"/>
      <c r="DT186" s="377"/>
      <c r="DU186" s="377"/>
      <c r="DV186" s="377"/>
      <c r="DW186" s="377"/>
      <c r="DX186" s="377"/>
      <c r="DY186" s="377"/>
    </row>
    <row r="187" spans="1:291" s="4" customFormat="1" ht="101.25" customHeight="1" x14ac:dyDescent="0.7">
      <c r="A187" s="371" t="s">
        <v>208</v>
      </c>
      <c r="B187" s="372"/>
      <c r="C187" s="372"/>
      <c r="D187" s="372"/>
      <c r="E187" s="372"/>
      <c r="F187" s="372"/>
      <c r="G187" s="372"/>
      <c r="H187" s="373"/>
      <c r="I187" s="374" t="s">
        <v>336</v>
      </c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5"/>
      <c r="AE187" s="375"/>
      <c r="AF187" s="375"/>
      <c r="AG187" s="375"/>
      <c r="AH187" s="375"/>
      <c r="AI187" s="375"/>
      <c r="AJ187" s="375"/>
      <c r="AK187" s="375"/>
      <c r="AL187" s="375"/>
      <c r="AM187" s="375"/>
      <c r="AN187" s="375"/>
      <c r="AO187" s="375"/>
      <c r="AP187" s="375"/>
      <c r="AQ187" s="375"/>
      <c r="AR187" s="375"/>
      <c r="AS187" s="375"/>
      <c r="AT187" s="375"/>
      <c r="AU187" s="375"/>
      <c r="AV187" s="375"/>
      <c r="AW187" s="375"/>
      <c r="AX187" s="375"/>
      <c r="AY187" s="375"/>
      <c r="AZ187" s="375"/>
      <c r="BA187" s="375"/>
      <c r="BB187" s="375"/>
      <c r="BC187" s="375"/>
      <c r="BD187" s="375"/>
      <c r="BE187" s="375"/>
      <c r="BF187" s="375"/>
      <c r="BG187" s="375"/>
      <c r="BH187" s="375"/>
      <c r="BI187" s="375"/>
      <c r="BJ187" s="375"/>
      <c r="BK187" s="375"/>
      <c r="BL187" s="375"/>
      <c r="BM187" s="375"/>
      <c r="BN187" s="375"/>
      <c r="BO187" s="375"/>
      <c r="BP187" s="375"/>
      <c r="BQ187" s="375"/>
      <c r="BR187" s="375"/>
      <c r="BS187" s="375"/>
      <c r="BT187" s="375"/>
      <c r="BU187" s="375"/>
      <c r="BV187" s="375"/>
      <c r="BW187" s="375"/>
      <c r="BX187" s="375"/>
      <c r="BY187" s="375"/>
      <c r="BZ187" s="375"/>
      <c r="CA187" s="375"/>
      <c r="CB187" s="375"/>
      <c r="CC187" s="375"/>
      <c r="CD187" s="375"/>
      <c r="CE187" s="375"/>
      <c r="CF187" s="375"/>
      <c r="CG187" s="375"/>
      <c r="CH187" s="375"/>
      <c r="CI187" s="375"/>
      <c r="CJ187" s="375"/>
      <c r="CK187" s="375"/>
      <c r="CL187" s="375"/>
      <c r="CM187" s="375"/>
      <c r="CN187" s="375"/>
      <c r="CO187" s="375"/>
      <c r="CP187" s="375"/>
      <c r="CQ187" s="375"/>
      <c r="CR187" s="375"/>
      <c r="CS187" s="375"/>
      <c r="CT187" s="375"/>
      <c r="CU187" s="375"/>
      <c r="CV187" s="375"/>
      <c r="CW187" s="375"/>
      <c r="CX187" s="375"/>
      <c r="CY187" s="375"/>
      <c r="CZ187" s="375"/>
      <c r="DA187" s="375"/>
      <c r="DB187" s="375"/>
      <c r="DC187" s="375"/>
      <c r="DD187" s="375"/>
      <c r="DE187" s="375"/>
      <c r="DF187" s="375"/>
      <c r="DG187" s="358"/>
      <c r="DH187" s="376" t="s">
        <v>355</v>
      </c>
      <c r="DI187" s="377"/>
      <c r="DJ187" s="377"/>
      <c r="DK187" s="377"/>
      <c r="DL187" s="377"/>
      <c r="DM187" s="377"/>
      <c r="DN187" s="377"/>
      <c r="DO187" s="377"/>
      <c r="DP187" s="377"/>
      <c r="DQ187" s="377"/>
      <c r="DR187" s="377"/>
      <c r="DS187" s="377"/>
      <c r="DT187" s="377"/>
      <c r="DU187" s="377"/>
      <c r="DV187" s="377"/>
      <c r="DW187" s="377"/>
      <c r="DX187" s="377"/>
      <c r="DY187" s="377"/>
    </row>
    <row r="188" spans="1:291" s="4" customFormat="1" ht="51" customHeight="1" x14ac:dyDescent="0.7">
      <c r="A188" s="371" t="s">
        <v>210</v>
      </c>
      <c r="B188" s="372"/>
      <c r="C188" s="372"/>
      <c r="D188" s="372"/>
      <c r="E188" s="372"/>
      <c r="F188" s="372"/>
      <c r="G188" s="372"/>
      <c r="H188" s="373"/>
      <c r="I188" s="374" t="s">
        <v>340</v>
      </c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5"/>
      <c r="AE188" s="375"/>
      <c r="AF188" s="375"/>
      <c r="AG188" s="375"/>
      <c r="AH188" s="375"/>
      <c r="AI188" s="375"/>
      <c r="AJ188" s="375"/>
      <c r="AK188" s="375"/>
      <c r="AL188" s="375"/>
      <c r="AM188" s="375"/>
      <c r="AN188" s="375"/>
      <c r="AO188" s="375"/>
      <c r="AP188" s="375"/>
      <c r="AQ188" s="375"/>
      <c r="AR188" s="375"/>
      <c r="AS188" s="375"/>
      <c r="AT188" s="375"/>
      <c r="AU188" s="375"/>
      <c r="AV188" s="375"/>
      <c r="AW188" s="375"/>
      <c r="AX188" s="375"/>
      <c r="AY188" s="375"/>
      <c r="AZ188" s="375"/>
      <c r="BA188" s="375"/>
      <c r="BB188" s="375"/>
      <c r="BC188" s="375"/>
      <c r="BD188" s="375"/>
      <c r="BE188" s="375"/>
      <c r="BF188" s="375"/>
      <c r="BG188" s="375"/>
      <c r="BH188" s="375"/>
      <c r="BI188" s="375"/>
      <c r="BJ188" s="375"/>
      <c r="BK188" s="375"/>
      <c r="BL188" s="375"/>
      <c r="BM188" s="375"/>
      <c r="BN188" s="375"/>
      <c r="BO188" s="375"/>
      <c r="BP188" s="375"/>
      <c r="BQ188" s="375"/>
      <c r="BR188" s="375"/>
      <c r="BS188" s="375"/>
      <c r="BT188" s="375"/>
      <c r="BU188" s="375"/>
      <c r="BV188" s="375"/>
      <c r="BW188" s="375"/>
      <c r="BX188" s="375"/>
      <c r="BY188" s="375"/>
      <c r="BZ188" s="375"/>
      <c r="CA188" s="375"/>
      <c r="CB188" s="375"/>
      <c r="CC188" s="375"/>
      <c r="CD188" s="375"/>
      <c r="CE188" s="375"/>
      <c r="CF188" s="375"/>
      <c r="CG188" s="375"/>
      <c r="CH188" s="375"/>
      <c r="CI188" s="375"/>
      <c r="CJ188" s="375"/>
      <c r="CK188" s="375"/>
      <c r="CL188" s="375"/>
      <c r="CM188" s="375"/>
      <c r="CN188" s="375"/>
      <c r="CO188" s="375"/>
      <c r="CP188" s="375"/>
      <c r="CQ188" s="375"/>
      <c r="CR188" s="375"/>
      <c r="CS188" s="375"/>
      <c r="CT188" s="375"/>
      <c r="CU188" s="375"/>
      <c r="CV188" s="375"/>
      <c r="CW188" s="375"/>
      <c r="CX188" s="375"/>
      <c r="CY188" s="375"/>
      <c r="CZ188" s="375"/>
      <c r="DA188" s="375"/>
      <c r="DB188" s="375"/>
      <c r="DC188" s="375"/>
      <c r="DD188" s="375"/>
      <c r="DE188" s="375"/>
      <c r="DF188" s="375"/>
      <c r="DG188" s="358"/>
      <c r="DH188" s="376" t="s">
        <v>244</v>
      </c>
      <c r="DI188" s="377"/>
      <c r="DJ188" s="377"/>
      <c r="DK188" s="377"/>
      <c r="DL188" s="377"/>
      <c r="DM188" s="377"/>
      <c r="DN188" s="377"/>
      <c r="DO188" s="377"/>
      <c r="DP188" s="377"/>
      <c r="DQ188" s="377"/>
      <c r="DR188" s="377"/>
      <c r="DS188" s="377"/>
      <c r="DT188" s="377"/>
      <c r="DU188" s="377"/>
      <c r="DV188" s="377"/>
      <c r="DW188" s="377"/>
      <c r="DX188" s="377"/>
      <c r="DY188" s="377"/>
    </row>
    <row r="189" spans="1:291" s="4" customFormat="1" ht="51" customHeight="1" x14ac:dyDescent="0.7">
      <c r="A189" s="371" t="s">
        <v>337</v>
      </c>
      <c r="B189" s="372"/>
      <c r="C189" s="372"/>
      <c r="D189" s="372"/>
      <c r="E189" s="372"/>
      <c r="F189" s="372"/>
      <c r="G189" s="372"/>
      <c r="H189" s="373"/>
      <c r="I189" s="374" t="s">
        <v>341</v>
      </c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5"/>
      <c r="AE189" s="375"/>
      <c r="AF189" s="375"/>
      <c r="AG189" s="375"/>
      <c r="AH189" s="375"/>
      <c r="AI189" s="375"/>
      <c r="AJ189" s="375"/>
      <c r="AK189" s="375"/>
      <c r="AL189" s="375"/>
      <c r="AM189" s="375"/>
      <c r="AN189" s="375"/>
      <c r="AO189" s="375"/>
      <c r="AP189" s="375"/>
      <c r="AQ189" s="375"/>
      <c r="AR189" s="375"/>
      <c r="AS189" s="375"/>
      <c r="AT189" s="375"/>
      <c r="AU189" s="375"/>
      <c r="AV189" s="375"/>
      <c r="AW189" s="375"/>
      <c r="AX189" s="375"/>
      <c r="AY189" s="375"/>
      <c r="AZ189" s="375"/>
      <c r="BA189" s="375"/>
      <c r="BB189" s="375"/>
      <c r="BC189" s="375"/>
      <c r="BD189" s="375"/>
      <c r="BE189" s="375"/>
      <c r="BF189" s="375"/>
      <c r="BG189" s="375"/>
      <c r="BH189" s="375"/>
      <c r="BI189" s="375"/>
      <c r="BJ189" s="375"/>
      <c r="BK189" s="375"/>
      <c r="BL189" s="375"/>
      <c r="BM189" s="375"/>
      <c r="BN189" s="375"/>
      <c r="BO189" s="375"/>
      <c r="BP189" s="375"/>
      <c r="BQ189" s="375"/>
      <c r="BR189" s="375"/>
      <c r="BS189" s="375"/>
      <c r="BT189" s="375"/>
      <c r="BU189" s="375"/>
      <c r="BV189" s="375"/>
      <c r="BW189" s="375"/>
      <c r="BX189" s="375"/>
      <c r="BY189" s="375"/>
      <c r="BZ189" s="375"/>
      <c r="CA189" s="375"/>
      <c r="CB189" s="375"/>
      <c r="CC189" s="375"/>
      <c r="CD189" s="375"/>
      <c r="CE189" s="375"/>
      <c r="CF189" s="375"/>
      <c r="CG189" s="375"/>
      <c r="CH189" s="375"/>
      <c r="CI189" s="375"/>
      <c r="CJ189" s="375"/>
      <c r="CK189" s="375"/>
      <c r="CL189" s="375"/>
      <c r="CM189" s="375"/>
      <c r="CN189" s="375"/>
      <c r="CO189" s="375"/>
      <c r="CP189" s="375"/>
      <c r="CQ189" s="375"/>
      <c r="CR189" s="375"/>
      <c r="CS189" s="375"/>
      <c r="CT189" s="375"/>
      <c r="CU189" s="375"/>
      <c r="CV189" s="375"/>
      <c r="CW189" s="375"/>
      <c r="CX189" s="375"/>
      <c r="CY189" s="375"/>
      <c r="CZ189" s="375"/>
      <c r="DA189" s="375"/>
      <c r="DB189" s="375"/>
      <c r="DC189" s="375"/>
      <c r="DD189" s="375"/>
      <c r="DE189" s="375"/>
      <c r="DF189" s="375"/>
      <c r="DG189" s="358"/>
      <c r="DH189" s="376" t="s">
        <v>247</v>
      </c>
      <c r="DI189" s="377"/>
      <c r="DJ189" s="377"/>
      <c r="DK189" s="377"/>
      <c r="DL189" s="377"/>
      <c r="DM189" s="377"/>
      <c r="DN189" s="377"/>
      <c r="DO189" s="377"/>
      <c r="DP189" s="377"/>
      <c r="DQ189" s="377"/>
      <c r="DR189" s="377"/>
      <c r="DS189" s="377"/>
      <c r="DT189" s="377"/>
      <c r="DU189" s="377"/>
      <c r="DV189" s="377"/>
      <c r="DW189" s="377"/>
      <c r="DX189" s="377"/>
      <c r="DY189" s="377"/>
    </row>
    <row r="190" spans="1:291" s="4" customFormat="1" ht="51" customHeight="1" x14ac:dyDescent="0.7">
      <c r="A190" s="371" t="s">
        <v>338</v>
      </c>
      <c r="B190" s="372"/>
      <c r="C190" s="372"/>
      <c r="D190" s="372"/>
      <c r="E190" s="372"/>
      <c r="F190" s="372"/>
      <c r="G190" s="372"/>
      <c r="H190" s="373"/>
      <c r="I190" s="374" t="s">
        <v>342</v>
      </c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5"/>
      <c r="AE190" s="375"/>
      <c r="AF190" s="375"/>
      <c r="AG190" s="375"/>
      <c r="AH190" s="375"/>
      <c r="AI190" s="375"/>
      <c r="AJ190" s="375"/>
      <c r="AK190" s="375"/>
      <c r="AL190" s="375"/>
      <c r="AM190" s="375"/>
      <c r="AN190" s="375"/>
      <c r="AO190" s="375"/>
      <c r="AP190" s="375"/>
      <c r="AQ190" s="375"/>
      <c r="AR190" s="375"/>
      <c r="AS190" s="375"/>
      <c r="AT190" s="375"/>
      <c r="AU190" s="375"/>
      <c r="AV190" s="375"/>
      <c r="AW190" s="375"/>
      <c r="AX190" s="375"/>
      <c r="AY190" s="375"/>
      <c r="AZ190" s="375"/>
      <c r="BA190" s="375"/>
      <c r="BB190" s="375"/>
      <c r="BC190" s="375"/>
      <c r="BD190" s="375"/>
      <c r="BE190" s="375"/>
      <c r="BF190" s="375"/>
      <c r="BG190" s="375"/>
      <c r="BH190" s="375"/>
      <c r="BI190" s="375"/>
      <c r="BJ190" s="375"/>
      <c r="BK190" s="375"/>
      <c r="BL190" s="375"/>
      <c r="BM190" s="375"/>
      <c r="BN190" s="375"/>
      <c r="BO190" s="375"/>
      <c r="BP190" s="375"/>
      <c r="BQ190" s="375"/>
      <c r="BR190" s="375"/>
      <c r="BS190" s="375"/>
      <c r="BT190" s="375"/>
      <c r="BU190" s="375"/>
      <c r="BV190" s="375"/>
      <c r="BW190" s="375"/>
      <c r="BX190" s="375"/>
      <c r="BY190" s="375"/>
      <c r="BZ190" s="375"/>
      <c r="CA190" s="375"/>
      <c r="CB190" s="375"/>
      <c r="CC190" s="375"/>
      <c r="CD190" s="375"/>
      <c r="CE190" s="375"/>
      <c r="CF190" s="375"/>
      <c r="CG190" s="375"/>
      <c r="CH190" s="375"/>
      <c r="CI190" s="375"/>
      <c r="CJ190" s="375"/>
      <c r="CK190" s="375"/>
      <c r="CL190" s="375"/>
      <c r="CM190" s="375"/>
      <c r="CN190" s="375"/>
      <c r="CO190" s="375"/>
      <c r="CP190" s="375"/>
      <c r="CQ190" s="375"/>
      <c r="CR190" s="375"/>
      <c r="CS190" s="375"/>
      <c r="CT190" s="375"/>
      <c r="CU190" s="375"/>
      <c r="CV190" s="375"/>
      <c r="CW190" s="375"/>
      <c r="CX190" s="375"/>
      <c r="CY190" s="375"/>
      <c r="CZ190" s="375"/>
      <c r="DA190" s="375"/>
      <c r="DB190" s="375"/>
      <c r="DC190" s="375"/>
      <c r="DD190" s="375"/>
      <c r="DE190" s="375"/>
      <c r="DF190" s="375"/>
      <c r="DG190" s="358"/>
      <c r="DH190" s="376" t="s">
        <v>481</v>
      </c>
      <c r="DI190" s="377"/>
      <c r="DJ190" s="377"/>
      <c r="DK190" s="377"/>
      <c r="DL190" s="377"/>
      <c r="DM190" s="377"/>
      <c r="DN190" s="377"/>
      <c r="DO190" s="377"/>
      <c r="DP190" s="377"/>
      <c r="DQ190" s="377"/>
      <c r="DR190" s="377"/>
      <c r="DS190" s="377"/>
      <c r="DT190" s="377"/>
      <c r="DU190" s="377"/>
      <c r="DV190" s="377"/>
      <c r="DW190" s="377"/>
      <c r="DX190" s="377"/>
      <c r="DY190" s="377"/>
    </row>
    <row r="191" spans="1:291" s="34" customFormat="1" ht="76.5" customHeight="1" x14ac:dyDescent="0.7">
      <c r="A191" s="371" t="s">
        <v>339</v>
      </c>
      <c r="B191" s="372"/>
      <c r="C191" s="372"/>
      <c r="D191" s="372"/>
      <c r="E191" s="372"/>
      <c r="F191" s="372"/>
      <c r="G191" s="372"/>
      <c r="H191" s="373"/>
      <c r="I191" s="374" t="s">
        <v>441</v>
      </c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5"/>
      <c r="AE191" s="375"/>
      <c r="AF191" s="375"/>
      <c r="AG191" s="375"/>
      <c r="AH191" s="375"/>
      <c r="AI191" s="375"/>
      <c r="AJ191" s="375"/>
      <c r="AK191" s="375"/>
      <c r="AL191" s="375"/>
      <c r="AM191" s="375"/>
      <c r="AN191" s="375"/>
      <c r="AO191" s="375"/>
      <c r="AP191" s="375"/>
      <c r="AQ191" s="375"/>
      <c r="AR191" s="375"/>
      <c r="AS191" s="375"/>
      <c r="AT191" s="375"/>
      <c r="AU191" s="375"/>
      <c r="AV191" s="375"/>
      <c r="AW191" s="375"/>
      <c r="AX191" s="375"/>
      <c r="AY191" s="375"/>
      <c r="AZ191" s="375"/>
      <c r="BA191" s="375"/>
      <c r="BB191" s="375"/>
      <c r="BC191" s="375"/>
      <c r="BD191" s="375"/>
      <c r="BE191" s="375"/>
      <c r="BF191" s="375"/>
      <c r="BG191" s="375"/>
      <c r="BH191" s="375"/>
      <c r="BI191" s="375"/>
      <c r="BJ191" s="375"/>
      <c r="BK191" s="375"/>
      <c r="BL191" s="375"/>
      <c r="BM191" s="375"/>
      <c r="BN191" s="375"/>
      <c r="BO191" s="375"/>
      <c r="BP191" s="375"/>
      <c r="BQ191" s="375"/>
      <c r="BR191" s="375"/>
      <c r="BS191" s="375"/>
      <c r="BT191" s="375"/>
      <c r="BU191" s="375"/>
      <c r="BV191" s="375"/>
      <c r="BW191" s="375"/>
      <c r="BX191" s="375"/>
      <c r="BY191" s="375"/>
      <c r="BZ191" s="375"/>
      <c r="CA191" s="375"/>
      <c r="CB191" s="375"/>
      <c r="CC191" s="375"/>
      <c r="CD191" s="375"/>
      <c r="CE191" s="375"/>
      <c r="CF191" s="375"/>
      <c r="CG191" s="375"/>
      <c r="CH191" s="375"/>
      <c r="CI191" s="375"/>
      <c r="CJ191" s="375"/>
      <c r="CK191" s="375"/>
      <c r="CL191" s="375"/>
      <c r="CM191" s="375"/>
      <c r="CN191" s="375"/>
      <c r="CO191" s="375"/>
      <c r="CP191" s="375"/>
      <c r="CQ191" s="375"/>
      <c r="CR191" s="375"/>
      <c r="CS191" s="375"/>
      <c r="CT191" s="375"/>
      <c r="CU191" s="375"/>
      <c r="CV191" s="375"/>
      <c r="CW191" s="375"/>
      <c r="CX191" s="375"/>
      <c r="CY191" s="375"/>
      <c r="CZ191" s="375"/>
      <c r="DA191" s="375"/>
      <c r="DB191" s="375"/>
      <c r="DC191" s="375"/>
      <c r="DD191" s="375"/>
      <c r="DE191" s="375"/>
      <c r="DF191" s="375"/>
      <c r="DG191" s="356"/>
      <c r="DH191" s="376" t="s">
        <v>247</v>
      </c>
      <c r="DI191" s="377"/>
      <c r="DJ191" s="377"/>
      <c r="DK191" s="377"/>
      <c r="DL191" s="377"/>
      <c r="DM191" s="377"/>
      <c r="DN191" s="377"/>
      <c r="DO191" s="377"/>
      <c r="DP191" s="377"/>
      <c r="DQ191" s="377"/>
      <c r="DR191" s="377"/>
      <c r="DS191" s="377"/>
      <c r="DT191" s="377"/>
      <c r="DU191" s="377"/>
      <c r="DV191" s="377"/>
      <c r="DW191" s="377"/>
      <c r="DX191" s="377"/>
      <c r="DY191" s="377"/>
    </row>
    <row r="192" spans="1:291" ht="48.6" x14ac:dyDescent="0.5">
      <c r="A192" s="1078" t="s">
        <v>406</v>
      </c>
      <c r="B192" s="1078"/>
      <c r="C192" s="1078"/>
      <c r="D192" s="1078"/>
      <c r="E192" s="1078"/>
      <c r="F192" s="1078"/>
      <c r="G192" s="1078"/>
      <c r="H192" s="1078"/>
      <c r="I192" s="1078"/>
      <c r="J192" s="1078"/>
      <c r="K192" s="1078"/>
      <c r="L192" s="1078"/>
      <c r="M192" s="1078"/>
      <c r="N192" s="1078"/>
      <c r="O192" s="1078"/>
      <c r="P192" s="1078"/>
      <c r="Q192" s="1078"/>
      <c r="R192" s="1078"/>
      <c r="S192" s="1078"/>
      <c r="T192" s="1078"/>
      <c r="U192" s="1078"/>
      <c r="V192" s="1078"/>
      <c r="W192" s="1078"/>
      <c r="X192" s="1078"/>
      <c r="Y192" s="1078"/>
      <c r="Z192" s="1078"/>
      <c r="AA192" s="1078"/>
      <c r="AB192" s="1078"/>
      <c r="AC192" s="1078"/>
      <c r="AD192" s="1078"/>
      <c r="AE192" s="1078"/>
      <c r="AF192" s="1078"/>
      <c r="AG192" s="1078"/>
      <c r="AH192" s="1078"/>
      <c r="AI192" s="1078"/>
      <c r="AJ192" s="1078"/>
      <c r="AK192" s="1078"/>
      <c r="AL192" s="1078"/>
      <c r="AM192" s="1078"/>
      <c r="AN192" s="1078"/>
      <c r="AO192" s="1078"/>
      <c r="AP192" s="1078"/>
      <c r="AQ192" s="1078"/>
      <c r="AR192" s="1078"/>
      <c r="AS192" s="1078"/>
      <c r="AT192" s="1078"/>
      <c r="AU192" s="1078"/>
      <c r="AV192" s="1078"/>
      <c r="AW192" s="1078"/>
      <c r="AX192" s="1078"/>
      <c r="AY192" s="1078"/>
      <c r="AZ192" s="1078"/>
      <c r="BA192" s="1078"/>
      <c r="BB192" s="1078"/>
      <c r="BC192" s="1078"/>
      <c r="BD192" s="1078"/>
      <c r="BE192" s="1078"/>
      <c r="BF192" s="1078"/>
      <c r="BG192" s="1078"/>
      <c r="BH192" s="1078"/>
      <c r="BI192" s="1078"/>
      <c r="BJ192" s="1078"/>
      <c r="BK192" s="1078"/>
      <c r="BL192" s="1078"/>
      <c r="BM192" s="1078"/>
      <c r="BN192" s="1078"/>
      <c r="BO192" s="1078"/>
      <c r="BP192" s="1078"/>
      <c r="BQ192" s="1078"/>
      <c r="BR192" s="1078"/>
      <c r="BS192" s="1078"/>
      <c r="BT192" s="1078"/>
      <c r="BU192" s="1078"/>
      <c r="BV192" s="1078"/>
      <c r="BW192" s="1078"/>
      <c r="BX192" s="1078"/>
      <c r="BY192" s="1078"/>
      <c r="BZ192" s="1078"/>
      <c r="CA192" s="1078"/>
      <c r="CB192" s="1078"/>
      <c r="CC192" s="1078"/>
      <c r="CD192" s="1078"/>
      <c r="CE192" s="1078"/>
      <c r="CF192" s="1078"/>
      <c r="CG192" s="1078"/>
      <c r="CH192" s="1078"/>
      <c r="CI192" s="1078"/>
      <c r="CJ192" s="1078"/>
      <c r="CK192" s="1078"/>
      <c r="CL192" s="1078"/>
      <c r="CM192" s="1078"/>
      <c r="CN192" s="1078"/>
      <c r="CO192" s="1078"/>
      <c r="CP192" s="1078"/>
      <c r="CQ192" s="1078"/>
      <c r="CR192" s="1078"/>
      <c r="CS192" s="1078"/>
      <c r="CT192" s="1078"/>
      <c r="CU192" s="1078"/>
      <c r="CV192" s="1078"/>
      <c r="CW192" s="1078"/>
      <c r="CX192" s="1078"/>
      <c r="CY192" s="1078"/>
      <c r="CZ192" s="1078"/>
      <c r="DA192" s="1078"/>
      <c r="DB192" s="1078"/>
      <c r="DC192" s="1078"/>
      <c r="DD192" s="1078"/>
      <c r="DE192" s="1078"/>
      <c r="DF192" s="1078"/>
      <c r="DG192" s="1078"/>
      <c r="DH192" s="235"/>
      <c r="DI192" s="235"/>
      <c r="DJ192" s="235"/>
      <c r="DK192" s="235"/>
      <c r="DL192" s="235"/>
      <c r="DM192" s="235"/>
      <c r="DN192" s="235"/>
      <c r="DO192" s="235"/>
      <c r="DP192" s="235"/>
      <c r="DQ192" s="235"/>
      <c r="DR192" s="235"/>
      <c r="DS192" s="235"/>
      <c r="DT192" s="235"/>
      <c r="DU192" s="235"/>
      <c r="DV192" s="235"/>
      <c r="DW192" s="235"/>
      <c r="DX192" s="235"/>
      <c r="DY192" s="245"/>
      <c r="DZ192" s="67"/>
      <c r="EA192" s="67"/>
      <c r="EB192" s="67"/>
      <c r="EC192" s="67"/>
      <c r="ED192" s="67"/>
    </row>
    <row r="193" spans="1:134" ht="40.200000000000003" x14ac:dyDescent="0.5">
      <c r="A193" s="1077" t="s">
        <v>470</v>
      </c>
      <c r="B193" s="1077"/>
      <c r="C193" s="1077"/>
      <c r="D193" s="1077"/>
      <c r="E193" s="1077"/>
      <c r="F193" s="1077"/>
      <c r="G193" s="1077"/>
      <c r="H193" s="1077"/>
      <c r="I193" s="1077"/>
      <c r="J193" s="1077"/>
      <c r="K193" s="1077"/>
      <c r="L193" s="1077"/>
      <c r="M193" s="1077"/>
      <c r="N193" s="1077"/>
      <c r="O193" s="1077"/>
      <c r="P193" s="1077"/>
      <c r="Q193" s="1077"/>
      <c r="R193" s="1077"/>
      <c r="S193" s="1077"/>
      <c r="T193" s="1077"/>
      <c r="U193" s="1077"/>
      <c r="V193" s="1077"/>
      <c r="W193" s="1077"/>
      <c r="X193" s="1077"/>
      <c r="Y193" s="1077"/>
      <c r="Z193" s="1077"/>
      <c r="AA193" s="1077"/>
      <c r="AB193" s="1077"/>
      <c r="AC193" s="1077"/>
      <c r="AD193" s="1077"/>
      <c r="AE193" s="1077"/>
      <c r="AF193" s="1077"/>
      <c r="AG193" s="1077"/>
      <c r="AH193" s="1077"/>
      <c r="AI193" s="1077"/>
      <c r="AJ193" s="1077"/>
      <c r="AK193" s="1077"/>
      <c r="AL193" s="1077"/>
      <c r="AM193" s="1077"/>
      <c r="AN193" s="1077"/>
      <c r="AO193" s="1077"/>
      <c r="AP193" s="1077"/>
      <c r="AQ193" s="1077"/>
      <c r="AR193" s="1077"/>
      <c r="AS193" s="1077"/>
      <c r="AT193" s="1077"/>
      <c r="AU193" s="1077"/>
      <c r="AV193" s="1077"/>
      <c r="AW193" s="1077"/>
      <c r="AX193" s="1077"/>
      <c r="AY193" s="1077"/>
      <c r="AZ193" s="1077"/>
      <c r="BA193" s="1077"/>
      <c r="BB193" s="1077"/>
      <c r="BC193" s="1077"/>
      <c r="BD193" s="1077"/>
      <c r="BE193" s="1077"/>
      <c r="BF193" s="1077"/>
      <c r="BG193" s="1077"/>
      <c r="BH193" s="1077"/>
      <c r="BI193" s="1077"/>
      <c r="BJ193" s="1077"/>
      <c r="BK193" s="1077"/>
      <c r="BL193" s="1077"/>
      <c r="BM193" s="1077"/>
      <c r="BN193" s="1077"/>
      <c r="BO193" s="1077"/>
      <c r="BP193" s="1077"/>
      <c r="BQ193" s="1077"/>
      <c r="BR193" s="1077"/>
      <c r="BS193" s="1077"/>
      <c r="BT193" s="1077"/>
      <c r="BU193" s="1077"/>
      <c r="BV193" s="1077"/>
      <c r="BW193" s="1077"/>
      <c r="BX193" s="1077"/>
      <c r="BY193" s="1077"/>
      <c r="BZ193" s="1077"/>
      <c r="CA193" s="1077"/>
      <c r="CB193" s="1077"/>
      <c r="CC193" s="1077"/>
      <c r="CD193" s="1077"/>
      <c r="CE193" s="1077"/>
      <c r="CF193" s="1077"/>
      <c r="CG193" s="1077"/>
      <c r="CH193" s="1077"/>
      <c r="CI193" s="1077"/>
      <c r="CJ193" s="1077"/>
      <c r="CK193" s="1077"/>
      <c r="CL193" s="1077"/>
      <c r="CM193" s="1077"/>
      <c r="CN193" s="1077"/>
      <c r="CO193" s="1077"/>
      <c r="CP193" s="1077"/>
      <c r="CQ193" s="1077"/>
      <c r="CR193" s="1077"/>
      <c r="CS193" s="1077"/>
      <c r="CT193" s="1077"/>
      <c r="CU193" s="1077"/>
      <c r="CV193" s="1077"/>
      <c r="CW193" s="1077"/>
      <c r="CX193" s="1077"/>
      <c r="CY193" s="1077"/>
      <c r="CZ193" s="1077"/>
      <c r="DA193" s="1077"/>
      <c r="DB193" s="1077"/>
      <c r="DC193" s="1077"/>
      <c r="DD193" s="1077"/>
      <c r="DE193" s="1077"/>
      <c r="DF193" s="1077"/>
      <c r="DG193" s="300"/>
      <c r="DH193" s="300"/>
      <c r="DI193" s="300"/>
      <c r="DJ193" s="300"/>
      <c r="DK193" s="300"/>
      <c r="DL193" s="300"/>
      <c r="DM193" s="300"/>
      <c r="DN193" s="300"/>
      <c r="DO193" s="300"/>
      <c r="DP193" s="300"/>
      <c r="DQ193" s="300"/>
      <c r="DR193" s="300"/>
      <c r="DS193" s="300"/>
      <c r="DT193" s="300"/>
      <c r="DU193" s="300"/>
      <c r="DV193" s="300"/>
      <c r="DW193" s="300"/>
      <c r="DX193" s="300"/>
      <c r="DY193" s="135"/>
      <c r="DZ193" s="67"/>
      <c r="EA193" s="67"/>
      <c r="EB193" s="67"/>
      <c r="EC193" s="67"/>
      <c r="ED193" s="67"/>
    </row>
    <row r="194" spans="1:134" ht="51.6" x14ac:dyDescent="0.5">
      <c r="A194" s="300"/>
      <c r="B194" s="245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5"/>
      <c r="BN194" s="245"/>
      <c r="BO194" s="245"/>
      <c r="BP194" s="245"/>
      <c r="BQ194" s="245"/>
      <c r="BR194" s="245"/>
      <c r="BS194" s="245"/>
      <c r="BT194" s="245"/>
      <c r="BU194" s="245"/>
      <c r="BV194" s="245"/>
      <c r="BW194" s="245"/>
      <c r="BX194" s="245"/>
      <c r="BY194" s="245"/>
      <c r="BZ194" s="245"/>
      <c r="CA194" s="245"/>
      <c r="CB194" s="245"/>
      <c r="CC194" s="245"/>
      <c r="CD194" s="245"/>
      <c r="CE194" s="245"/>
      <c r="CF194" s="245"/>
      <c r="CG194" s="245"/>
      <c r="CH194" s="245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DK194" s="245"/>
      <c r="DL194" s="245"/>
      <c r="DM194" s="245"/>
      <c r="DN194" s="245"/>
      <c r="DO194" s="245"/>
      <c r="DP194" s="245"/>
      <c r="DQ194" s="245"/>
      <c r="DR194" s="245"/>
      <c r="DS194" s="245"/>
      <c r="DT194" s="245"/>
      <c r="DU194" s="245"/>
      <c r="DV194" s="245"/>
      <c r="DW194" s="245"/>
      <c r="DX194" s="245"/>
      <c r="DY194" s="80"/>
      <c r="DZ194" s="67"/>
      <c r="EA194" s="67"/>
      <c r="EB194" s="67"/>
      <c r="EC194" s="67"/>
      <c r="ED194" s="67"/>
    </row>
    <row r="195" spans="1:134" ht="46.2" x14ac:dyDescent="0.5">
      <c r="A195" s="493"/>
      <c r="B195" s="493"/>
      <c r="C195" s="493"/>
      <c r="D195" s="493"/>
      <c r="E195" s="493"/>
      <c r="F195" s="493"/>
      <c r="G195" s="493"/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3"/>
      <c r="U195" s="493"/>
      <c r="V195" s="493"/>
      <c r="W195" s="493"/>
      <c r="X195" s="493"/>
      <c r="Y195" s="493"/>
      <c r="Z195" s="493"/>
      <c r="AA195" s="493"/>
      <c r="AB195" s="493"/>
      <c r="AC195" s="493"/>
      <c r="AD195" s="493"/>
      <c r="AE195" s="493"/>
      <c r="AF195" s="493"/>
      <c r="AG195" s="493"/>
      <c r="AH195" s="493"/>
      <c r="AI195" s="493"/>
      <c r="AJ195" s="493"/>
      <c r="AK195" s="493"/>
      <c r="AL195" s="493"/>
      <c r="AM195" s="493"/>
      <c r="AN195" s="493"/>
      <c r="AO195" s="493"/>
      <c r="AP195" s="493"/>
      <c r="AQ195" s="493"/>
      <c r="AR195" s="493"/>
      <c r="AS195" s="493"/>
      <c r="AT195" s="493"/>
      <c r="AU195" s="493"/>
      <c r="AV195" s="493"/>
      <c r="AW195" s="493"/>
      <c r="AX195" s="493"/>
      <c r="AY195" s="493"/>
      <c r="AZ195" s="493"/>
      <c r="BA195" s="493"/>
      <c r="BB195" s="493"/>
      <c r="BC195" s="493"/>
      <c r="BD195" s="493"/>
      <c r="BE195" s="493"/>
      <c r="BF195" s="493"/>
      <c r="BG195" s="493"/>
      <c r="BH195" s="493"/>
      <c r="BI195" s="493"/>
      <c r="BJ195" s="493"/>
      <c r="BK195" s="493"/>
      <c r="BL195" s="493"/>
      <c r="BM195" s="493"/>
      <c r="BN195" s="493"/>
      <c r="BO195" s="493"/>
      <c r="BP195" s="493"/>
      <c r="BQ195" s="493"/>
      <c r="BR195" s="493"/>
      <c r="BS195" s="493"/>
      <c r="BT195" s="493"/>
      <c r="BU195" s="493"/>
      <c r="BV195" s="493"/>
      <c r="BW195" s="493"/>
      <c r="BX195" s="493"/>
      <c r="BY195" s="493"/>
      <c r="BZ195" s="493"/>
      <c r="CA195" s="493"/>
      <c r="CB195" s="493"/>
      <c r="CC195" s="493"/>
      <c r="CD195" s="493"/>
      <c r="CE195" s="493"/>
      <c r="CF195" s="493"/>
      <c r="CG195" s="493"/>
      <c r="CH195" s="493"/>
      <c r="CI195" s="493"/>
      <c r="CJ195" s="493"/>
      <c r="CK195" s="493"/>
      <c r="CL195" s="493"/>
      <c r="CM195" s="493"/>
      <c r="CN195" s="493"/>
      <c r="CO195" s="493"/>
      <c r="CP195" s="493"/>
      <c r="CQ195" s="493"/>
      <c r="CR195" s="493"/>
      <c r="CS195" s="493"/>
      <c r="CT195" s="493"/>
      <c r="CU195" s="493"/>
      <c r="CV195" s="493"/>
      <c r="CW195" s="493"/>
      <c r="CX195" s="493"/>
      <c r="CY195" s="493"/>
      <c r="CZ195" s="493"/>
      <c r="DA195" s="493"/>
      <c r="DB195" s="493"/>
      <c r="DC195" s="493"/>
      <c r="DD195" s="493"/>
      <c r="DE195" s="493"/>
      <c r="DF195" s="493"/>
      <c r="DG195" s="493"/>
      <c r="DH195" s="493"/>
      <c r="DI195" s="493"/>
      <c r="DJ195" s="493"/>
      <c r="DK195" s="493"/>
      <c r="DL195" s="493"/>
      <c r="DM195" s="493"/>
      <c r="DN195" s="493"/>
      <c r="DO195" s="493"/>
      <c r="DP195" s="493"/>
      <c r="DQ195" s="493"/>
      <c r="DR195" s="493"/>
      <c r="DS195" s="493"/>
      <c r="DT195" s="493"/>
      <c r="DU195" s="493"/>
      <c r="DV195" s="135"/>
      <c r="DW195" s="135"/>
      <c r="DX195" s="135"/>
      <c r="DY195" s="340"/>
      <c r="DZ195" s="67"/>
      <c r="EA195" s="67"/>
      <c r="EB195" s="67"/>
      <c r="EC195" s="67"/>
      <c r="ED195" s="67"/>
    </row>
    <row r="196" spans="1:134" ht="46.2" x14ac:dyDescent="0.7">
      <c r="A196" s="341"/>
      <c r="B196" s="342"/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4"/>
      <c r="Q196" s="344"/>
      <c r="R196" s="344"/>
      <c r="S196" s="345"/>
      <c r="T196" s="345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6"/>
      <c r="AE196" s="346"/>
      <c r="AF196" s="346"/>
      <c r="AG196" s="346"/>
      <c r="AH196" s="346"/>
      <c r="AI196" s="346"/>
      <c r="AJ196" s="347"/>
      <c r="AK196" s="346"/>
      <c r="AL196" s="346"/>
      <c r="AM196" s="346"/>
      <c r="AN196" s="346"/>
      <c r="AO196" s="346"/>
      <c r="AP196" s="346"/>
      <c r="AQ196" s="346"/>
      <c r="AR196" s="346"/>
      <c r="AS196" s="346"/>
      <c r="AT196" s="346"/>
      <c r="AU196" s="342"/>
      <c r="AV196" s="343"/>
      <c r="AW196" s="343"/>
      <c r="AX196" s="343"/>
      <c r="AY196" s="343"/>
      <c r="AZ196" s="343"/>
      <c r="BA196" s="343"/>
      <c r="BB196" s="348"/>
      <c r="BC196" s="343"/>
      <c r="BD196" s="343"/>
      <c r="BE196" s="349"/>
      <c r="BF196" s="350"/>
      <c r="BG196" s="343"/>
      <c r="BH196" s="349"/>
      <c r="BI196" s="343"/>
      <c r="BJ196" s="343"/>
      <c r="BK196" s="343"/>
      <c r="BL196" s="343"/>
      <c r="BM196" s="343"/>
      <c r="BN196" s="343"/>
      <c r="BO196" s="351"/>
      <c r="BP196" s="346"/>
      <c r="BQ196" s="346"/>
      <c r="BR196" s="346"/>
      <c r="BS196" s="346"/>
      <c r="BT196" s="346"/>
      <c r="BU196" s="346"/>
      <c r="BV196" s="346"/>
      <c r="BW196" s="346"/>
      <c r="BX196" s="346"/>
      <c r="BY196" s="342"/>
      <c r="BZ196" s="343"/>
      <c r="CA196" s="343"/>
      <c r="CB196" s="343"/>
      <c r="CC196" s="343"/>
      <c r="CD196" s="343"/>
      <c r="CE196" s="343"/>
      <c r="CF196" s="348"/>
      <c r="CG196" s="343"/>
      <c r="CH196" s="343"/>
      <c r="CI196" s="349"/>
      <c r="CJ196" s="350"/>
      <c r="CK196" s="343"/>
      <c r="CL196" s="349"/>
      <c r="CM196" s="343"/>
      <c r="CN196" s="343"/>
      <c r="CO196" s="343"/>
      <c r="CP196" s="343"/>
      <c r="CQ196" s="343"/>
      <c r="CR196" s="343"/>
      <c r="CS196" s="351"/>
      <c r="CT196" s="346"/>
      <c r="CU196" s="346"/>
      <c r="CV196" s="346"/>
      <c r="CW196" s="346"/>
      <c r="CX196" s="340"/>
      <c r="CY196" s="340"/>
      <c r="CZ196" s="340"/>
      <c r="DA196" s="340"/>
      <c r="DB196" s="340"/>
      <c r="DC196" s="340"/>
      <c r="DD196" s="340"/>
      <c r="DE196" s="340"/>
      <c r="DF196" s="340"/>
      <c r="DG196" s="340"/>
      <c r="DH196" s="340"/>
      <c r="DI196" s="340"/>
      <c r="DJ196" s="340"/>
      <c r="DK196" s="340"/>
      <c r="DL196" s="340"/>
      <c r="DM196" s="340"/>
      <c r="DN196" s="340"/>
      <c r="DO196" s="340"/>
      <c r="DP196" s="340"/>
      <c r="DQ196" s="340"/>
      <c r="DR196" s="340"/>
      <c r="DS196" s="340"/>
      <c r="DT196" s="340"/>
      <c r="DU196" s="340"/>
      <c r="DV196" s="340"/>
      <c r="DW196" s="340"/>
      <c r="DX196" s="340"/>
      <c r="DY196" s="46"/>
      <c r="DZ196" s="67"/>
      <c r="EA196" s="67"/>
      <c r="EB196" s="67"/>
      <c r="EC196" s="67"/>
      <c r="ED196" s="67"/>
    </row>
    <row r="197" spans="1:134" ht="51.6" x14ac:dyDescent="0.85">
      <c r="A197" s="55"/>
      <c r="B197" s="78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3"/>
      <c r="Q197" s="243"/>
      <c r="R197" s="243"/>
      <c r="S197" s="241"/>
      <c r="T197" s="241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80"/>
      <c r="AE197" s="80"/>
      <c r="AF197" s="80"/>
      <c r="AG197" s="80"/>
      <c r="AH197" s="80"/>
      <c r="AI197" s="80"/>
      <c r="AJ197" s="244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78"/>
      <c r="AV197" s="240"/>
      <c r="AW197" s="240"/>
      <c r="AX197" s="240"/>
      <c r="AY197" s="240"/>
      <c r="AZ197" s="240"/>
      <c r="BA197" s="240"/>
      <c r="BB197" s="81"/>
      <c r="BC197" s="240"/>
      <c r="BD197" s="240"/>
      <c r="BE197" s="82"/>
      <c r="BF197" s="83"/>
      <c r="BG197" s="240"/>
      <c r="BH197" s="82"/>
      <c r="BI197" s="240"/>
      <c r="BJ197" s="240"/>
      <c r="BK197" s="240"/>
      <c r="BL197" s="240"/>
      <c r="BM197" s="240"/>
      <c r="BN197" s="240"/>
      <c r="BO197" s="84"/>
      <c r="BP197" s="80"/>
      <c r="BQ197" s="80"/>
      <c r="BR197" s="80"/>
      <c r="BS197" s="80"/>
      <c r="BT197" s="80"/>
      <c r="BU197" s="80"/>
      <c r="BV197" s="80"/>
      <c r="BW197" s="80"/>
      <c r="BX197" s="80"/>
      <c r="BY197" s="78"/>
      <c r="BZ197" s="240"/>
      <c r="CA197" s="240"/>
      <c r="CB197" s="240"/>
      <c r="CC197" s="240"/>
      <c r="CD197" s="240"/>
      <c r="CE197" s="240"/>
      <c r="CF197" s="81"/>
      <c r="CG197" s="240"/>
      <c r="CH197" s="240"/>
      <c r="CI197" s="82"/>
      <c r="CJ197" s="83"/>
      <c r="CK197" s="240"/>
      <c r="CL197" s="82"/>
      <c r="CM197" s="240"/>
      <c r="CN197" s="240"/>
      <c r="CO197" s="240"/>
      <c r="CP197" s="240"/>
      <c r="CQ197" s="240"/>
      <c r="CR197" s="240"/>
      <c r="CS197" s="84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46"/>
      <c r="DZ197" s="67"/>
      <c r="EA197" s="67"/>
      <c r="EB197" s="67"/>
      <c r="EC197" s="67"/>
      <c r="ED197" s="67"/>
    </row>
    <row r="198" spans="1:134" ht="51.6" x14ac:dyDescent="0.75">
      <c r="A198" s="63"/>
      <c r="B198" s="856" t="s">
        <v>363</v>
      </c>
      <c r="C198" s="856"/>
      <c r="D198" s="856"/>
      <c r="E198" s="856"/>
      <c r="F198" s="856"/>
      <c r="G198" s="856"/>
      <c r="H198" s="856"/>
      <c r="I198" s="856"/>
      <c r="J198" s="856"/>
      <c r="K198" s="856"/>
      <c r="L198" s="856"/>
      <c r="M198" s="856"/>
      <c r="N198" s="856"/>
      <c r="O198" s="856"/>
      <c r="P198" s="856"/>
      <c r="Q198" s="856"/>
      <c r="R198" s="856"/>
      <c r="S198" s="856"/>
      <c r="T198" s="856"/>
      <c r="U198" s="856"/>
      <c r="V198" s="856"/>
      <c r="W198" s="856"/>
      <c r="X198" s="856"/>
      <c r="Y198" s="856"/>
      <c r="Z198" s="856"/>
      <c r="AA198" s="856"/>
      <c r="AB198" s="856"/>
      <c r="AC198" s="856"/>
      <c r="AD198" s="856"/>
      <c r="AE198" s="856"/>
      <c r="AF198" s="856"/>
      <c r="AG198" s="856"/>
      <c r="AH198" s="856"/>
      <c r="AI198" s="856"/>
      <c r="AJ198" s="856"/>
      <c r="AK198" s="856"/>
      <c r="AL198" s="46"/>
      <c r="AM198" s="46"/>
      <c r="AN198" s="46"/>
      <c r="AO198" s="46"/>
      <c r="AP198" s="46"/>
      <c r="AQ198" s="46"/>
      <c r="AR198" s="46"/>
      <c r="AS198" s="46"/>
      <c r="AT198" s="46"/>
      <c r="AU198" s="50"/>
      <c r="AV198" s="50"/>
      <c r="AW198" s="50"/>
      <c r="AX198" s="50"/>
      <c r="AY198" s="50"/>
      <c r="AZ198" s="50"/>
      <c r="BA198" s="50"/>
      <c r="BB198" s="50"/>
      <c r="BC198" s="495" t="s">
        <v>363</v>
      </c>
      <c r="BD198" s="495"/>
      <c r="BE198" s="495"/>
      <c r="BF198" s="495"/>
      <c r="BG198" s="495"/>
      <c r="BH198" s="495"/>
      <c r="BI198" s="495"/>
      <c r="BJ198" s="495"/>
      <c r="BK198" s="495"/>
      <c r="BL198" s="495"/>
      <c r="BM198" s="495"/>
      <c r="BN198" s="495"/>
      <c r="BO198" s="495"/>
      <c r="BP198" s="495"/>
      <c r="BQ198" s="495"/>
      <c r="BR198" s="495"/>
      <c r="BS198" s="495"/>
      <c r="BT198" s="495"/>
      <c r="BU198" s="495"/>
      <c r="BV198" s="495"/>
      <c r="BW198" s="495"/>
      <c r="BX198" s="495"/>
      <c r="BY198" s="495"/>
      <c r="BZ198" s="495"/>
      <c r="CA198" s="495"/>
      <c r="CB198" s="495"/>
      <c r="CC198" s="495"/>
      <c r="CD198" s="495"/>
      <c r="CE198" s="495"/>
      <c r="CF198" s="495"/>
      <c r="CG198" s="495"/>
      <c r="CH198" s="495"/>
      <c r="CI198" s="495"/>
      <c r="CJ198" s="495"/>
      <c r="CK198" s="495"/>
      <c r="CL198" s="495"/>
      <c r="CM198" s="495"/>
      <c r="CN198" s="495"/>
      <c r="CO198" s="254"/>
      <c r="CP198" s="254"/>
      <c r="CQ198" s="254"/>
      <c r="CR198" s="254"/>
      <c r="CS198" s="254"/>
      <c r="CT198" s="254"/>
      <c r="CU198" s="254"/>
      <c r="CV198" s="254"/>
      <c r="CW198" s="254"/>
      <c r="CX198" s="254"/>
      <c r="CY198" s="254"/>
      <c r="CZ198" s="254"/>
      <c r="DA198" s="254"/>
      <c r="DB198" s="254"/>
      <c r="DC198" s="254"/>
      <c r="DD198" s="254"/>
      <c r="DE198" s="254"/>
      <c r="DF198" s="254"/>
      <c r="DG198" s="254"/>
      <c r="DH198" s="254"/>
      <c r="DI198" s="254"/>
      <c r="DJ198" s="254"/>
      <c r="DK198" s="254"/>
      <c r="DL198" s="254"/>
      <c r="DM198" s="254"/>
      <c r="DN198" s="254"/>
      <c r="DO198" s="254"/>
      <c r="DP198" s="254"/>
      <c r="DQ198" s="254"/>
      <c r="DR198" s="254"/>
      <c r="DS198" s="254"/>
      <c r="DT198" s="254"/>
      <c r="DU198" s="254"/>
      <c r="DV198" s="254"/>
      <c r="DW198" s="254"/>
      <c r="DX198" s="46"/>
      <c r="DY198" s="46"/>
      <c r="DZ198" s="67"/>
      <c r="EA198" s="67"/>
      <c r="EB198" s="67"/>
      <c r="EC198" s="67"/>
      <c r="ED198" s="67"/>
    </row>
    <row r="199" spans="1:134" ht="51.6" x14ac:dyDescent="0.8">
      <c r="A199" s="63"/>
      <c r="B199" s="856"/>
      <c r="C199" s="856"/>
      <c r="D199" s="856"/>
      <c r="E199" s="856"/>
      <c r="F199" s="856"/>
      <c r="G199" s="856"/>
      <c r="H199" s="856"/>
      <c r="I199" s="856"/>
      <c r="J199" s="856"/>
      <c r="K199" s="856"/>
      <c r="L199" s="856"/>
      <c r="M199" s="856"/>
      <c r="N199" s="856"/>
      <c r="O199" s="856"/>
      <c r="P199" s="856"/>
      <c r="Q199" s="856"/>
      <c r="R199" s="856"/>
      <c r="S199" s="856"/>
      <c r="T199" s="856"/>
      <c r="U199" s="856"/>
      <c r="V199" s="856"/>
      <c r="W199" s="856"/>
      <c r="X199" s="856"/>
      <c r="Y199" s="856"/>
      <c r="Z199" s="856"/>
      <c r="AA199" s="856"/>
      <c r="AB199" s="856"/>
      <c r="AC199" s="856"/>
      <c r="AD199" s="856"/>
      <c r="AE199" s="856"/>
      <c r="AF199" s="856"/>
      <c r="AG199" s="856"/>
      <c r="AH199" s="856"/>
      <c r="AI199" s="856"/>
      <c r="AJ199" s="856"/>
      <c r="AK199" s="856"/>
      <c r="AL199" s="46"/>
      <c r="AM199" s="46"/>
      <c r="AN199" s="46"/>
      <c r="AO199" s="46"/>
      <c r="AP199" s="46"/>
      <c r="AQ199" s="46"/>
      <c r="AR199" s="46"/>
      <c r="AS199" s="46"/>
      <c r="AT199" s="46"/>
      <c r="AU199" s="604"/>
      <c r="AV199" s="604"/>
      <c r="AW199" s="604"/>
      <c r="AX199" s="604"/>
      <c r="AY199" s="604"/>
      <c r="AZ199" s="604"/>
      <c r="BA199" s="58"/>
      <c r="BB199" s="58"/>
      <c r="BC199" s="58"/>
      <c r="BD199" s="58"/>
      <c r="BE199" s="58"/>
      <c r="BF199" s="58"/>
      <c r="BG199" s="50"/>
      <c r="BH199" s="50"/>
      <c r="BI199" s="50"/>
      <c r="BJ199" s="50"/>
      <c r="BK199" s="50"/>
      <c r="BL199" s="50"/>
      <c r="BM199" s="50"/>
      <c r="BN199" s="50"/>
      <c r="BO199" s="62"/>
      <c r="BP199" s="46"/>
      <c r="BQ199" s="46"/>
      <c r="BR199" s="520"/>
      <c r="BS199" s="520"/>
      <c r="BT199" s="520"/>
      <c r="BU199" s="520"/>
      <c r="BV199" s="520"/>
      <c r="BW199" s="520"/>
      <c r="BX199" s="520"/>
      <c r="BY199" s="520"/>
      <c r="BZ199" s="520"/>
      <c r="CA199" s="520"/>
      <c r="CB199" s="520"/>
      <c r="CC199" s="520"/>
      <c r="CD199" s="520"/>
      <c r="CE199" s="520"/>
      <c r="CF199" s="520"/>
      <c r="CG199" s="520"/>
      <c r="CH199" s="520"/>
      <c r="CI199" s="520"/>
      <c r="CJ199" s="520"/>
      <c r="CK199" s="520"/>
      <c r="CL199" s="520"/>
      <c r="CM199" s="520"/>
      <c r="CN199" s="520"/>
      <c r="CO199" s="520"/>
      <c r="CP199" s="520"/>
      <c r="CQ199" s="520"/>
      <c r="CR199" s="520"/>
      <c r="CS199" s="520"/>
      <c r="CT199" s="520"/>
      <c r="CU199" s="520"/>
      <c r="CV199" s="520"/>
      <c r="CW199" s="520"/>
      <c r="CX199" s="520"/>
      <c r="CY199" s="520"/>
      <c r="CZ199" s="520"/>
      <c r="DA199" s="520"/>
      <c r="DB199" s="520"/>
      <c r="DC199" s="520"/>
      <c r="DD199" s="254"/>
      <c r="DE199" s="254"/>
      <c r="DF199" s="254"/>
      <c r="DG199" s="254"/>
      <c r="DH199" s="254"/>
      <c r="DI199" s="254"/>
      <c r="DJ199" s="254"/>
      <c r="DK199" s="254"/>
      <c r="DL199" s="254"/>
      <c r="DM199" s="254"/>
      <c r="DN199" s="254"/>
      <c r="DO199" s="254"/>
      <c r="DP199" s="254"/>
      <c r="DQ199" s="254"/>
      <c r="DR199" s="254"/>
      <c r="DS199" s="254"/>
      <c r="DT199" s="254"/>
      <c r="DU199" s="254"/>
      <c r="DV199" s="254"/>
      <c r="DW199" s="254"/>
      <c r="DX199" s="46"/>
      <c r="DY199" s="34"/>
      <c r="DZ199" s="67"/>
      <c r="EA199" s="67"/>
      <c r="EB199" s="67"/>
      <c r="EC199" s="67"/>
      <c r="ED199" s="67"/>
    </row>
    <row r="200" spans="1:134" ht="51.6" x14ac:dyDescent="0.8">
      <c r="A200" s="63"/>
      <c r="B200" s="494" t="s">
        <v>369</v>
      </c>
      <c r="C200" s="494"/>
      <c r="D200" s="494"/>
      <c r="E200" s="494"/>
      <c r="F200" s="494"/>
      <c r="G200" s="494"/>
      <c r="H200" s="494"/>
      <c r="I200" s="494"/>
      <c r="J200" s="494"/>
      <c r="K200" s="494"/>
      <c r="L200" s="494"/>
      <c r="M200" s="494"/>
      <c r="N200" s="494"/>
      <c r="O200" s="494"/>
      <c r="P200" s="494"/>
      <c r="Q200" s="494"/>
      <c r="R200" s="494"/>
      <c r="S200" s="494"/>
      <c r="T200" s="494"/>
      <c r="U200" s="494"/>
      <c r="V200" s="494"/>
      <c r="W200" s="494"/>
      <c r="X200" s="494"/>
      <c r="Y200" s="494"/>
      <c r="Z200" s="494"/>
      <c r="AA200" s="494"/>
      <c r="AB200" s="494"/>
      <c r="AC200" s="494"/>
      <c r="AD200" s="494"/>
      <c r="AE200" s="494"/>
      <c r="AF200" s="494"/>
      <c r="AG200" s="494"/>
      <c r="AH200" s="494"/>
      <c r="AI200" s="494"/>
      <c r="AJ200" s="494"/>
      <c r="AK200" s="494"/>
      <c r="AL200" s="494"/>
      <c r="AM200" s="494"/>
      <c r="AN200" s="494"/>
      <c r="AO200" s="494"/>
      <c r="AP200" s="494"/>
      <c r="AQ200" s="494"/>
      <c r="AR200" s="494"/>
      <c r="AS200" s="494"/>
      <c r="AT200" s="46"/>
      <c r="AU200" s="54"/>
      <c r="AV200" s="55"/>
      <c r="AW200" s="55"/>
      <c r="AX200" s="55"/>
      <c r="AY200" s="55"/>
      <c r="AZ200" s="55"/>
      <c r="BA200" s="132"/>
      <c r="BB200" s="55"/>
      <c r="BC200" s="55"/>
      <c r="BD200" s="55"/>
      <c r="BE200" s="55"/>
      <c r="BF200" s="65"/>
      <c r="BG200" s="55"/>
      <c r="BH200" s="66"/>
      <c r="BI200" s="132"/>
      <c r="BJ200" s="132"/>
      <c r="BK200" s="132"/>
      <c r="BL200" s="132"/>
      <c r="BM200" s="132"/>
      <c r="BN200" s="132"/>
      <c r="BO200" s="62"/>
      <c r="BP200" s="46"/>
      <c r="BQ200" s="46"/>
      <c r="BR200" s="253"/>
      <c r="BS200" s="521" t="s">
        <v>374</v>
      </c>
      <c r="BT200" s="521"/>
      <c r="BU200" s="521"/>
      <c r="BV200" s="521"/>
      <c r="BW200" s="521"/>
      <c r="BX200" s="521"/>
      <c r="BY200" s="521"/>
      <c r="BZ200" s="521"/>
      <c r="CA200" s="521"/>
      <c r="CB200" s="521"/>
      <c r="CC200" s="521"/>
      <c r="CD200" s="521"/>
      <c r="CE200" s="521"/>
      <c r="CF200" s="521"/>
      <c r="CG200" s="521"/>
      <c r="CH200" s="521"/>
      <c r="CI200" s="521"/>
      <c r="CJ200" s="521"/>
      <c r="CK200" s="521"/>
      <c r="CL200" s="521"/>
      <c r="CM200" s="521"/>
      <c r="CN200" s="521"/>
      <c r="CO200" s="521"/>
      <c r="CP200" s="521"/>
      <c r="CQ200" s="521"/>
      <c r="CR200" s="521"/>
      <c r="CS200" s="521"/>
      <c r="CT200" s="521"/>
      <c r="CU200" s="521"/>
      <c r="CV200" s="521"/>
      <c r="CW200" s="521"/>
      <c r="CX200" s="521"/>
      <c r="CY200" s="521"/>
      <c r="CZ200" s="521"/>
      <c r="DA200" s="521"/>
      <c r="DB200" s="521"/>
      <c r="DC200" s="521"/>
      <c r="DD200" s="521"/>
      <c r="DE200" s="521"/>
      <c r="DF200" s="521"/>
      <c r="DG200" s="521"/>
      <c r="DH200" s="521"/>
      <c r="DI200" s="521"/>
      <c r="DJ200" s="521"/>
      <c r="DK200" s="521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46"/>
      <c r="DY200" s="46"/>
      <c r="DZ200" s="67"/>
      <c r="EA200" s="67"/>
      <c r="EB200" s="67"/>
      <c r="EC200" s="67"/>
      <c r="ED200" s="67"/>
    </row>
    <row r="201" spans="1:134" ht="51.6" x14ac:dyDescent="0.8">
      <c r="A201" s="63"/>
      <c r="B201" s="88"/>
      <c r="C201" s="103"/>
      <c r="D201" s="103"/>
      <c r="E201" s="103"/>
      <c r="F201" s="34" t="s">
        <v>370</v>
      </c>
      <c r="G201" s="34"/>
      <c r="H201" s="103"/>
      <c r="I201" s="103"/>
      <c r="J201" s="103"/>
      <c r="K201" s="103"/>
      <c r="L201" s="103"/>
      <c r="M201" s="103"/>
      <c r="N201" s="103"/>
      <c r="O201" s="103"/>
      <c r="P201" s="266"/>
      <c r="Q201" s="266"/>
      <c r="R201" s="266"/>
      <c r="S201" s="518" t="s">
        <v>492</v>
      </c>
      <c r="T201" s="518"/>
      <c r="U201" s="518"/>
      <c r="V201" s="518"/>
      <c r="W201" s="518"/>
      <c r="X201" s="518"/>
      <c r="Y201" s="518"/>
      <c r="Z201" s="518"/>
      <c r="AA201" s="518"/>
      <c r="AB201" s="518"/>
      <c r="AC201" s="518"/>
      <c r="AD201" s="518"/>
      <c r="AE201" s="518"/>
      <c r="AF201" s="518"/>
      <c r="AG201" s="518"/>
      <c r="AH201" s="518"/>
      <c r="AI201" s="518"/>
      <c r="AJ201" s="56"/>
      <c r="AK201" s="56"/>
      <c r="AL201" s="56"/>
      <c r="AM201" s="34"/>
      <c r="AN201" s="34"/>
      <c r="AO201" s="34"/>
      <c r="AP201" s="34"/>
      <c r="AQ201" s="34"/>
      <c r="AR201" s="34"/>
      <c r="AS201" s="46"/>
      <c r="AT201" s="46"/>
      <c r="AU201" s="55"/>
      <c r="AV201" s="55"/>
      <c r="AW201" s="55"/>
      <c r="AX201" s="55"/>
      <c r="AY201" s="55"/>
      <c r="AZ201" s="55"/>
      <c r="BA201" s="132"/>
      <c r="BB201" s="55"/>
      <c r="BC201" s="55"/>
      <c r="BD201" s="55"/>
      <c r="BE201" s="55"/>
      <c r="BF201" s="65"/>
      <c r="BG201" s="55"/>
      <c r="BH201" s="66"/>
      <c r="BI201" s="132"/>
      <c r="BJ201" s="132"/>
      <c r="BK201" s="132"/>
      <c r="BL201" s="132"/>
      <c r="BM201" s="132"/>
      <c r="BN201" s="132"/>
      <c r="BO201" s="62"/>
      <c r="BP201" s="46"/>
      <c r="BQ201" s="46"/>
      <c r="BR201" s="46"/>
      <c r="BS201" s="268"/>
      <c r="BT201" s="268"/>
      <c r="BU201" s="268"/>
      <c r="BV201" s="268"/>
      <c r="BW201" s="268"/>
      <c r="BX201" s="268"/>
      <c r="BY201" s="268"/>
      <c r="BZ201" s="268"/>
      <c r="CA201" s="268"/>
      <c r="CB201" s="268"/>
      <c r="CC201" s="268"/>
      <c r="CD201" s="268"/>
      <c r="CE201" s="268"/>
      <c r="CF201" s="268"/>
      <c r="CG201" s="268"/>
      <c r="CH201" s="268"/>
      <c r="CI201" s="268"/>
      <c r="CJ201" s="268"/>
      <c r="CK201" s="268"/>
      <c r="CL201" s="268"/>
      <c r="CM201" s="268"/>
      <c r="CN201" s="268"/>
      <c r="CO201" s="268"/>
      <c r="CP201" s="268"/>
      <c r="CQ201" s="268"/>
      <c r="CR201" s="268"/>
      <c r="CS201" s="268"/>
      <c r="CT201" s="854" t="s">
        <v>375</v>
      </c>
      <c r="CU201" s="854"/>
      <c r="CV201" s="854"/>
      <c r="CW201" s="854"/>
      <c r="CX201" s="854"/>
      <c r="CY201" s="854"/>
      <c r="CZ201" s="854"/>
      <c r="DA201" s="854"/>
      <c r="DB201" s="854"/>
      <c r="DC201" s="854"/>
      <c r="DD201" s="854"/>
      <c r="DE201" s="854"/>
      <c r="DF201" s="854"/>
      <c r="DG201" s="854"/>
      <c r="DH201" s="854"/>
      <c r="DI201" s="854"/>
      <c r="DJ201" s="854"/>
      <c r="DK201" s="854"/>
      <c r="DL201" s="854"/>
      <c r="DM201" s="854"/>
      <c r="DN201" s="269"/>
      <c r="DO201" s="269"/>
      <c r="DP201" s="269"/>
      <c r="DQ201" s="269"/>
      <c r="DR201" s="269"/>
      <c r="DS201" s="269"/>
      <c r="DT201" s="269"/>
      <c r="DU201" s="269"/>
      <c r="DV201" s="269"/>
      <c r="DW201" s="269"/>
      <c r="DX201" s="34"/>
      <c r="DY201" s="46"/>
      <c r="DZ201" s="67"/>
      <c r="EA201" s="67"/>
      <c r="EB201" s="67"/>
      <c r="EC201" s="67"/>
      <c r="ED201" s="67"/>
    </row>
    <row r="202" spans="1:134" ht="51.6" x14ac:dyDescent="0.8">
      <c r="A202" s="63"/>
      <c r="B202" s="34"/>
      <c r="C202" s="34"/>
      <c r="D202" s="34"/>
      <c r="E202" s="34"/>
      <c r="F202" s="33" t="s">
        <v>377</v>
      </c>
      <c r="G202" s="34"/>
      <c r="H202" s="34"/>
      <c r="I202" s="34"/>
      <c r="J202" s="34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2"/>
      <c r="AE202" s="162"/>
      <c r="AF202" s="162"/>
      <c r="AG202" s="162"/>
      <c r="AH202" s="162"/>
      <c r="AI202" s="162"/>
      <c r="AJ202" s="162"/>
      <c r="AK202" s="162"/>
      <c r="AL202" s="46"/>
      <c r="AM202" s="46"/>
      <c r="AN202" s="46"/>
      <c r="AO202" s="46"/>
      <c r="AP202" s="46"/>
      <c r="AQ202" s="46"/>
      <c r="AR202" s="46"/>
      <c r="AS202" s="46"/>
      <c r="AT202" s="46"/>
      <c r="AU202" s="55"/>
      <c r="AV202" s="55"/>
      <c r="AW202" s="55"/>
      <c r="AX202" s="55"/>
      <c r="AY202" s="55"/>
      <c r="AZ202" s="55"/>
      <c r="BA202" s="132"/>
      <c r="BB202" s="55"/>
      <c r="BC202" s="55"/>
      <c r="BD202" s="55"/>
      <c r="BE202" s="55"/>
      <c r="BF202" s="65"/>
      <c r="BG202" s="55"/>
      <c r="BH202" s="66"/>
      <c r="BI202" s="132"/>
      <c r="BJ202" s="132"/>
      <c r="BK202" s="132"/>
      <c r="BL202" s="132"/>
      <c r="BM202" s="132"/>
      <c r="BN202" s="132"/>
      <c r="BO202" s="62"/>
      <c r="BP202" s="46"/>
      <c r="BQ202" s="46"/>
      <c r="BR202" s="46"/>
      <c r="BS202" s="268"/>
      <c r="BT202" s="268"/>
      <c r="BU202" s="268"/>
      <c r="BV202" s="268"/>
      <c r="BW202" s="268"/>
      <c r="BX202" s="268"/>
      <c r="BY202" s="268"/>
      <c r="BZ202" s="268"/>
      <c r="CA202" s="268"/>
      <c r="CB202" s="268"/>
      <c r="CC202" s="268"/>
      <c r="CD202" s="268"/>
      <c r="CE202" s="268"/>
      <c r="CF202" s="268"/>
      <c r="CG202" s="268"/>
      <c r="CH202" s="268"/>
      <c r="CI202" s="268"/>
      <c r="CJ202" s="268"/>
      <c r="CK202" s="268"/>
      <c r="CL202" s="268"/>
      <c r="CM202" s="268"/>
      <c r="CN202" s="268"/>
      <c r="CO202" s="268"/>
      <c r="CP202" s="268"/>
      <c r="CQ202" s="268"/>
      <c r="CR202" s="268"/>
      <c r="CS202" s="268"/>
      <c r="CT202" s="854" t="s">
        <v>377</v>
      </c>
      <c r="CU202" s="854"/>
      <c r="CV202" s="854"/>
      <c r="CW202" s="854"/>
      <c r="CX202" s="854"/>
      <c r="CY202" s="854"/>
      <c r="CZ202" s="854"/>
      <c r="DA202" s="854"/>
      <c r="DB202" s="854"/>
      <c r="DC202" s="854"/>
      <c r="DD202" s="854"/>
      <c r="DE202" s="854"/>
      <c r="DF202" s="854"/>
      <c r="DG202" s="854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46"/>
      <c r="DY202" s="46"/>
      <c r="DZ202" s="67"/>
      <c r="EA202" s="67"/>
      <c r="EB202" s="67"/>
      <c r="EC202" s="67"/>
      <c r="ED202" s="67"/>
    </row>
    <row r="203" spans="1:134" ht="51.6" x14ac:dyDescent="0.8">
      <c r="A203" s="63"/>
      <c r="B203" s="34"/>
      <c r="C203" s="34"/>
      <c r="D203" s="34"/>
      <c r="E203" s="34"/>
      <c r="F203" s="34"/>
      <c r="G203" s="34"/>
      <c r="H203" s="34"/>
      <c r="I203" s="34"/>
      <c r="J203" s="34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2"/>
      <c r="AE203" s="162"/>
      <c r="AF203" s="162"/>
      <c r="AG203" s="162"/>
      <c r="AH203" s="162"/>
      <c r="AI203" s="162"/>
      <c r="AJ203" s="162"/>
      <c r="AK203" s="162"/>
      <c r="AL203" s="46"/>
      <c r="AM203" s="46"/>
      <c r="AN203" s="46"/>
      <c r="AO203" s="46"/>
      <c r="AP203" s="46"/>
      <c r="AQ203" s="46"/>
      <c r="AR203" s="46"/>
      <c r="AS203" s="46"/>
      <c r="AT203" s="46"/>
      <c r="AU203" s="55"/>
      <c r="AV203" s="55"/>
      <c r="AW203" s="55"/>
      <c r="AX203" s="55"/>
      <c r="AY203" s="55"/>
      <c r="AZ203" s="55"/>
      <c r="BA203" s="250"/>
      <c r="BB203" s="55"/>
      <c r="BC203" s="55"/>
      <c r="BD203" s="55"/>
      <c r="BE203" s="55"/>
      <c r="BF203" s="65"/>
      <c r="BG203" s="55"/>
      <c r="BH203" s="66"/>
      <c r="BI203" s="250"/>
      <c r="BJ203" s="250"/>
      <c r="BK203" s="250"/>
      <c r="BL203" s="250"/>
      <c r="BM203" s="250"/>
      <c r="BN203" s="250"/>
      <c r="BO203" s="62"/>
      <c r="BP203" s="46"/>
      <c r="BQ203" s="46"/>
      <c r="BR203" s="46"/>
      <c r="BS203" s="46"/>
      <c r="BT203" s="46"/>
      <c r="BU203" s="46"/>
      <c r="BV203" s="46"/>
      <c r="BW203" s="46"/>
      <c r="BX203" s="46"/>
      <c r="BY203" s="522"/>
      <c r="BZ203" s="522"/>
      <c r="CA203" s="522"/>
      <c r="CB203" s="522"/>
      <c r="CC203" s="522"/>
      <c r="CD203" s="522"/>
      <c r="CE203" s="522"/>
      <c r="CF203" s="522"/>
      <c r="CG203" s="522"/>
      <c r="CH203" s="522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46"/>
      <c r="DY203" s="46"/>
      <c r="DZ203" s="67"/>
      <c r="EA203" s="67"/>
      <c r="EB203" s="67"/>
      <c r="EC203" s="67"/>
      <c r="ED203" s="67"/>
    </row>
    <row r="204" spans="1:134" ht="51.6" x14ac:dyDescent="0.8">
      <c r="A204" s="63"/>
      <c r="B204" s="265" t="s">
        <v>371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46"/>
      <c r="AR204" s="46"/>
      <c r="AS204" s="46"/>
      <c r="AT204" s="46"/>
      <c r="AU204" s="55"/>
      <c r="AV204" s="55"/>
      <c r="AW204" s="55"/>
      <c r="AX204" s="55"/>
      <c r="AY204" s="55"/>
      <c r="AZ204" s="55"/>
      <c r="BA204" s="250"/>
      <c r="BB204" s="55"/>
      <c r="BC204" s="55"/>
      <c r="BD204" s="55"/>
      <c r="BE204" s="55"/>
      <c r="BF204" s="65"/>
      <c r="BG204" s="55"/>
      <c r="BH204" s="66"/>
      <c r="BI204" s="250"/>
      <c r="BJ204" s="250"/>
      <c r="BK204" s="250"/>
      <c r="BL204" s="250"/>
      <c r="BM204" s="250"/>
      <c r="BN204" s="250"/>
      <c r="BO204" s="62"/>
      <c r="BP204" s="46"/>
      <c r="BQ204" s="46"/>
      <c r="BR204" s="46"/>
      <c r="BS204" s="46"/>
      <c r="BT204" s="521" t="s">
        <v>379</v>
      </c>
      <c r="BU204" s="521"/>
      <c r="BV204" s="521"/>
      <c r="BW204" s="521"/>
      <c r="BX204" s="521"/>
      <c r="BY204" s="521"/>
      <c r="BZ204" s="521"/>
      <c r="CA204" s="521"/>
      <c r="CB204" s="521"/>
      <c r="CC204" s="521"/>
      <c r="CD204" s="521"/>
      <c r="CE204" s="521"/>
      <c r="CF204" s="521"/>
      <c r="CG204" s="521"/>
      <c r="CH204" s="521"/>
      <c r="CI204" s="521"/>
      <c r="CJ204" s="521"/>
      <c r="CK204" s="521"/>
      <c r="CL204" s="521"/>
      <c r="CM204" s="521"/>
      <c r="CN204" s="521"/>
      <c r="CO204" s="521"/>
      <c r="CP204" s="521"/>
      <c r="CQ204" s="521"/>
      <c r="CR204" s="521"/>
      <c r="CS204" s="521"/>
      <c r="CT204" s="521"/>
      <c r="CU204" s="521"/>
      <c r="CV204" s="521"/>
      <c r="CW204" s="521"/>
      <c r="CX204" s="521"/>
      <c r="CY204" s="521"/>
      <c r="CZ204" s="521"/>
      <c r="DA204" s="521"/>
      <c r="DB204" s="521"/>
      <c r="DC204" s="521"/>
      <c r="DD204" s="521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46"/>
      <c r="DY204" s="46"/>
      <c r="DZ204" s="67"/>
      <c r="EA204" s="67"/>
      <c r="EB204" s="67"/>
      <c r="EC204" s="67"/>
      <c r="ED204" s="67"/>
    </row>
    <row r="205" spans="1:134" ht="51.6" x14ac:dyDescent="0.8">
      <c r="A205" s="63"/>
      <c r="B205" s="265" t="s">
        <v>372</v>
      </c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46"/>
      <c r="AR205" s="46"/>
      <c r="AS205" s="46"/>
      <c r="AT205" s="46"/>
      <c r="AU205" s="55"/>
      <c r="AV205" s="55"/>
      <c r="AW205" s="55"/>
      <c r="AX205" s="55"/>
      <c r="AY205" s="55"/>
      <c r="AZ205" s="55"/>
      <c r="BA205" s="250"/>
      <c r="BB205" s="55"/>
      <c r="BC205" s="55"/>
      <c r="BD205" s="55"/>
      <c r="BE205" s="55"/>
      <c r="BF205" s="65"/>
      <c r="BG205" s="55"/>
      <c r="BH205" s="66"/>
      <c r="BI205" s="250"/>
      <c r="BJ205" s="250"/>
      <c r="BK205" s="250"/>
      <c r="BL205" s="250"/>
      <c r="BM205" s="250"/>
      <c r="BN205" s="250"/>
      <c r="BO205" s="62"/>
      <c r="BP205" s="46"/>
      <c r="BQ205" s="46"/>
      <c r="BR205" s="46"/>
      <c r="BS205" s="46"/>
      <c r="BT205" s="521"/>
      <c r="BU205" s="521"/>
      <c r="BV205" s="521"/>
      <c r="BW205" s="521"/>
      <c r="BX205" s="521"/>
      <c r="BY205" s="521"/>
      <c r="BZ205" s="521"/>
      <c r="CA205" s="521"/>
      <c r="CB205" s="521"/>
      <c r="CC205" s="521"/>
      <c r="CD205" s="521"/>
      <c r="CE205" s="521"/>
      <c r="CF205" s="521"/>
      <c r="CG205" s="521"/>
      <c r="CH205" s="521"/>
      <c r="CI205" s="521"/>
      <c r="CJ205" s="521"/>
      <c r="CK205" s="521"/>
      <c r="CL205" s="521"/>
      <c r="CM205" s="521"/>
      <c r="CN205" s="521"/>
      <c r="CO205" s="521"/>
      <c r="CP205" s="521"/>
      <c r="CQ205" s="521"/>
      <c r="CR205" s="521"/>
      <c r="CS205" s="521"/>
      <c r="CT205" s="521"/>
      <c r="CU205" s="521"/>
      <c r="CV205" s="521"/>
      <c r="CW205" s="521"/>
      <c r="CX205" s="521"/>
      <c r="CY205" s="521"/>
      <c r="CZ205" s="521"/>
      <c r="DA205" s="521"/>
      <c r="DB205" s="521"/>
      <c r="DC205" s="521"/>
      <c r="DD205" s="521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46"/>
      <c r="DY205" s="46"/>
      <c r="DZ205" s="67"/>
      <c r="EA205" s="67"/>
      <c r="EB205" s="67"/>
      <c r="EC205" s="67"/>
      <c r="ED205" s="67"/>
    </row>
    <row r="206" spans="1:134" ht="51.6" x14ac:dyDescent="0.9">
      <c r="A206" s="63"/>
      <c r="B206" s="34"/>
      <c r="C206" s="160"/>
      <c r="D206" s="160"/>
      <c r="E206" s="160"/>
      <c r="F206" s="149" t="s">
        <v>373</v>
      </c>
      <c r="G206" s="160"/>
      <c r="H206" s="160"/>
      <c r="I206" s="160"/>
      <c r="J206" s="160"/>
      <c r="K206" s="160"/>
      <c r="L206" s="160"/>
      <c r="M206" s="160"/>
      <c r="N206" s="160"/>
      <c r="O206" s="160"/>
      <c r="P206" s="163"/>
      <c r="Q206" s="163"/>
      <c r="R206" s="163"/>
      <c r="S206" s="164"/>
      <c r="T206" s="519" t="s">
        <v>493</v>
      </c>
      <c r="U206" s="519"/>
      <c r="V206" s="519"/>
      <c r="W206" s="519"/>
      <c r="X206" s="519"/>
      <c r="Y206" s="519"/>
      <c r="Z206" s="519"/>
      <c r="AA206" s="519"/>
      <c r="AB206" s="519"/>
      <c r="AC206" s="519"/>
      <c r="AD206" s="519"/>
      <c r="AE206" s="519"/>
      <c r="AF206" s="519"/>
      <c r="AG206" s="519"/>
      <c r="AH206" s="519"/>
      <c r="AI206" s="519"/>
      <c r="AJ206" s="519"/>
      <c r="AK206" s="165"/>
      <c r="AL206" s="80"/>
      <c r="AM206" s="46"/>
      <c r="AN206" s="46"/>
      <c r="AO206" s="46"/>
      <c r="AP206" s="46"/>
      <c r="AQ206" s="46"/>
      <c r="AR206" s="46"/>
      <c r="AS206" s="46"/>
      <c r="AT206" s="46"/>
      <c r="AU206" s="860"/>
      <c r="AV206" s="860"/>
      <c r="AW206" s="860"/>
      <c r="AX206" s="860"/>
      <c r="AY206" s="860"/>
      <c r="AZ206" s="860"/>
      <c r="BA206" s="860"/>
      <c r="BB206" s="57"/>
      <c r="BC206" s="57"/>
      <c r="BD206" s="57"/>
      <c r="BE206" s="57"/>
      <c r="BF206" s="48"/>
      <c r="BG206" s="44"/>
      <c r="BH206" s="47"/>
      <c r="BI206" s="44"/>
      <c r="BJ206" s="44"/>
      <c r="BK206" s="44"/>
      <c r="BL206" s="44"/>
      <c r="BM206" s="44"/>
      <c r="BN206" s="44"/>
      <c r="BO206" s="49"/>
      <c r="BP206" s="46"/>
      <c r="BQ206" s="46"/>
      <c r="BR206" s="46"/>
      <c r="BS206" s="46"/>
      <c r="BT206" s="46"/>
      <c r="BU206" s="46"/>
      <c r="BV206" s="46"/>
      <c r="BW206" s="46"/>
      <c r="BX206" s="46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46"/>
      <c r="DY206" s="46"/>
      <c r="DZ206" s="67"/>
      <c r="EA206" s="67"/>
      <c r="EB206" s="67"/>
      <c r="EC206" s="67"/>
      <c r="ED206" s="67"/>
    </row>
    <row r="207" spans="1:134" ht="51.6" x14ac:dyDescent="0.9">
      <c r="A207" s="63"/>
      <c r="B207" s="34"/>
      <c r="C207" s="160"/>
      <c r="D207" s="160"/>
      <c r="E207" s="160"/>
      <c r="F207" s="149" t="s">
        <v>378</v>
      </c>
      <c r="G207" s="160"/>
      <c r="H207" s="160"/>
      <c r="I207" s="160"/>
      <c r="J207" s="160"/>
      <c r="K207" s="160"/>
      <c r="L207" s="160"/>
      <c r="M207" s="160"/>
      <c r="N207" s="160"/>
      <c r="O207" s="160"/>
      <c r="P207" s="163"/>
      <c r="Q207" s="163"/>
      <c r="R207" s="163"/>
      <c r="S207" s="164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165"/>
      <c r="AL207" s="80"/>
      <c r="AM207" s="46"/>
      <c r="AN207" s="46"/>
      <c r="AO207" s="46"/>
      <c r="AP207" s="46"/>
      <c r="AQ207" s="46"/>
      <c r="AR207" s="46"/>
      <c r="AS207" s="46"/>
      <c r="AT207" s="46"/>
      <c r="AU207" s="251"/>
      <c r="AV207" s="251"/>
      <c r="AW207" s="251"/>
      <c r="AX207" s="251"/>
      <c r="AY207" s="251"/>
      <c r="AZ207" s="251"/>
      <c r="BA207" s="251"/>
      <c r="BB207" s="57"/>
      <c r="BC207" s="57"/>
      <c r="BD207" s="57"/>
      <c r="BE207" s="57"/>
      <c r="BF207" s="48"/>
      <c r="BG207" s="44"/>
      <c r="BH207" s="47"/>
      <c r="BI207" s="44"/>
      <c r="BJ207" s="44"/>
      <c r="BK207" s="44"/>
      <c r="BL207" s="44"/>
      <c r="BM207" s="44"/>
      <c r="BN207" s="44"/>
      <c r="BO207" s="49"/>
      <c r="BP207" s="46"/>
      <c r="BQ207" s="46"/>
      <c r="BR207" s="46"/>
      <c r="BS207" s="46"/>
      <c r="BT207" s="46"/>
      <c r="BU207" s="46"/>
      <c r="BV207" s="46"/>
      <c r="BW207" s="46"/>
      <c r="BX207" s="46"/>
      <c r="BY207" s="252"/>
      <c r="BZ207" s="252"/>
      <c r="CA207" s="252"/>
      <c r="CB207" s="252"/>
      <c r="CC207" s="252"/>
      <c r="CD207" s="252"/>
      <c r="CE207" s="252"/>
      <c r="CF207" s="252"/>
      <c r="CG207" s="252"/>
      <c r="CH207" s="252"/>
      <c r="CI207" s="240"/>
      <c r="CJ207" s="240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270"/>
      <c r="CV207" s="270"/>
      <c r="CW207" s="270"/>
      <c r="CX207" s="270"/>
      <c r="CY207" s="270"/>
      <c r="CZ207" s="270"/>
      <c r="DA207" s="270"/>
      <c r="DB207" s="270"/>
      <c r="DC207" s="270"/>
      <c r="DD207" s="270"/>
      <c r="DE207" s="270"/>
      <c r="DF207" s="240"/>
      <c r="DG207" s="855" t="s">
        <v>491</v>
      </c>
      <c r="DH207" s="855"/>
      <c r="DI207" s="855"/>
      <c r="DJ207" s="855"/>
      <c r="DK207" s="855"/>
      <c r="DL207" s="855"/>
      <c r="DM207" s="855"/>
      <c r="DN207" s="855"/>
      <c r="DO207" s="855"/>
      <c r="DP207" s="855"/>
      <c r="DQ207" s="855"/>
      <c r="DR207" s="855"/>
      <c r="DS207" s="855"/>
      <c r="DT207" s="240"/>
      <c r="DU207" s="240"/>
      <c r="DV207" s="240"/>
      <c r="DW207" s="240"/>
      <c r="DX207" s="46"/>
      <c r="DY207" s="46"/>
      <c r="DZ207" s="67"/>
      <c r="EA207" s="67"/>
      <c r="EB207" s="67"/>
      <c r="EC207" s="67"/>
      <c r="ED207" s="67"/>
    </row>
    <row r="208" spans="1:134" ht="51.6" x14ac:dyDescent="0.9">
      <c r="A208" s="63"/>
      <c r="B208" s="34"/>
      <c r="C208" s="160"/>
      <c r="D208" s="160"/>
      <c r="E208" s="160"/>
      <c r="F208" s="149"/>
      <c r="G208" s="160"/>
      <c r="H208" s="160"/>
      <c r="I208" s="160"/>
      <c r="J208" s="160"/>
      <c r="K208" s="160"/>
      <c r="L208" s="160"/>
      <c r="M208" s="160"/>
      <c r="N208" s="160"/>
      <c r="O208" s="160"/>
      <c r="P208" s="163"/>
      <c r="Q208" s="163"/>
      <c r="R208" s="163"/>
      <c r="S208" s="164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165"/>
      <c r="AL208" s="80"/>
      <c r="AM208" s="46"/>
      <c r="AN208" s="46"/>
      <c r="AO208" s="46"/>
      <c r="AP208" s="46"/>
      <c r="AQ208" s="46"/>
      <c r="AR208" s="46"/>
      <c r="AS208" s="46"/>
      <c r="AT208" s="46"/>
      <c r="AU208" s="251"/>
      <c r="AV208" s="251"/>
      <c r="AW208" s="251"/>
      <c r="AX208" s="251"/>
      <c r="AY208" s="251"/>
      <c r="AZ208" s="251"/>
      <c r="BA208" s="251"/>
      <c r="BB208" s="57"/>
      <c r="BC208" s="57"/>
      <c r="BD208" s="57"/>
      <c r="BE208" s="57"/>
      <c r="BF208" s="48"/>
      <c r="BG208" s="44"/>
      <c r="BH208" s="47"/>
      <c r="BI208" s="44"/>
      <c r="BJ208" s="44"/>
      <c r="BK208" s="44"/>
      <c r="BL208" s="44"/>
      <c r="BM208" s="44"/>
      <c r="BN208" s="44"/>
      <c r="BO208" s="49"/>
      <c r="BP208" s="46"/>
      <c r="BQ208" s="46"/>
      <c r="BR208" s="46"/>
      <c r="BS208" s="46"/>
      <c r="BT208" s="46"/>
      <c r="BU208" s="46"/>
      <c r="BV208" s="46"/>
      <c r="BW208" s="46"/>
      <c r="BX208" s="46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522" t="s">
        <v>377</v>
      </c>
      <c r="CV208" s="522"/>
      <c r="CW208" s="522"/>
      <c r="CX208" s="522"/>
      <c r="CY208" s="522"/>
      <c r="CZ208" s="522"/>
      <c r="DA208" s="522"/>
      <c r="DB208" s="522"/>
      <c r="DC208" s="522"/>
      <c r="DD208" s="522"/>
      <c r="DE208" s="522"/>
      <c r="DF208" s="522"/>
      <c r="DG208" s="522"/>
      <c r="DH208" s="522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46"/>
      <c r="DY208" s="46"/>
      <c r="DZ208" s="67"/>
      <c r="EA208" s="67"/>
      <c r="EB208" s="67"/>
      <c r="EC208" s="67"/>
      <c r="ED208" s="67"/>
    </row>
    <row r="209" spans="1:134" ht="51.6" x14ac:dyDescent="0.9">
      <c r="A209" s="259" t="s">
        <v>368</v>
      </c>
      <c r="B209" s="260"/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1"/>
      <c r="AM209" s="261"/>
      <c r="AN209" s="261"/>
      <c r="AO209" s="261"/>
      <c r="AP209" s="261"/>
      <c r="AQ209" s="261"/>
      <c r="AR209" s="261"/>
      <c r="AS209" s="261"/>
      <c r="AT209" s="262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4"/>
      <c r="BG209" s="60"/>
      <c r="BH209" s="61"/>
      <c r="BI209" s="60"/>
      <c r="BJ209" s="60"/>
      <c r="BK209" s="60"/>
      <c r="BL209" s="60"/>
      <c r="BM209" s="60"/>
      <c r="BN209" s="60"/>
      <c r="BO209" s="49"/>
      <c r="BP209" s="46"/>
      <c r="BQ209" s="46"/>
      <c r="BR209" s="46"/>
      <c r="BS209" s="46"/>
      <c r="BT209" s="46"/>
      <c r="BU209" s="46"/>
      <c r="BV209" s="46"/>
      <c r="BW209" s="46"/>
      <c r="BX209" s="46"/>
      <c r="BY209" s="537"/>
      <c r="BZ209" s="537"/>
      <c r="CA209" s="537"/>
      <c r="CB209" s="537"/>
      <c r="CC209" s="537"/>
      <c r="CD209" s="537"/>
      <c r="CE209" s="236"/>
      <c r="CF209" s="87"/>
      <c r="CG209" s="87"/>
      <c r="CH209" s="87"/>
      <c r="CI209" s="863"/>
      <c r="CJ209" s="863"/>
      <c r="CK209" s="863"/>
      <c r="CL209" s="863"/>
      <c r="CM209" s="863"/>
      <c r="CN209" s="863"/>
      <c r="CO209" s="863"/>
      <c r="CP209" s="863"/>
      <c r="CQ209" s="863"/>
      <c r="CR209" s="863"/>
      <c r="CS209" s="863"/>
      <c r="CT209" s="863"/>
      <c r="CU209" s="863"/>
      <c r="CV209" s="863"/>
      <c r="CW209" s="863"/>
      <c r="CX209" s="863"/>
      <c r="CY209" s="863"/>
      <c r="CZ209" s="863"/>
      <c r="DA209" s="863"/>
      <c r="DB209" s="863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46"/>
      <c r="DY209" s="46"/>
      <c r="DZ209" s="67"/>
      <c r="EA209" s="67"/>
      <c r="EB209" s="67"/>
      <c r="EC209" s="67"/>
      <c r="ED209" s="67"/>
    </row>
    <row r="210" spans="1:134" ht="51.6" x14ac:dyDescent="0.8">
      <c r="A210" s="63"/>
      <c r="B210" s="34"/>
      <c r="C210" s="34"/>
      <c r="D210" s="34"/>
      <c r="E210" s="34"/>
      <c r="F210" s="34"/>
      <c r="G210" s="244"/>
      <c r="H210" s="244"/>
      <c r="I210" s="244"/>
      <c r="J210" s="244"/>
      <c r="K210" s="537"/>
      <c r="L210" s="537"/>
      <c r="M210" s="537"/>
      <c r="N210" s="537"/>
      <c r="O210" s="537"/>
      <c r="P210" s="243"/>
      <c r="Q210" s="140"/>
      <c r="R210" s="156"/>
      <c r="S210" s="141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861"/>
      <c r="AV210" s="861"/>
      <c r="AW210" s="861"/>
      <c r="AX210" s="861"/>
      <c r="AY210" s="861"/>
      <c r="AZ210" s="147"/>
      <c r="BA210" s="862"/>
      <c r="BB210" s="862"/>
      <c r="BC210" s="862"/>
      <c r="BD210" s="862"/>
      <c r="BE210" s="862"/>
      <c r="BF210" s="59"/>
      <c r="BG210" s="60"/>
      <c r="BH210" s="61"/>
      <c r="BI210" s="60"/>
      <c r="BJ210" s="60"/>
      <c r="BK210" s="60"/>
      <c r="BL210" s="60"/>
      <c r="BM210" s="60"/>
      <c r="BN210" s="60"/>
      <c r="BO210" s="49"/>
      <c r="BP210" s="46"/>
      <c r="BQ210" s="46"/>
      <c r="BR210" s="46"/>
      <c r="BS210" s="46"/>
      <c r="BT210" s="46"/>
      <c r="BU210" s="493" t="s">
        <v>471</v>
      </c>
      <c r="BV210" s="493"/>
      <c r="BW210" s="493"/>
      <c r="BX210" s="493"/>
      <c r="BY210" s="493"/>
      <c r="BZ210" s="493"/>
      <c r="CA210" s="493"/>
      <c r="CB210" s="493"/>
      <c r="CC210" s="493"/>
      <c r="CD210" s="493"/>
      <c r="CE210" s="493"/>
      <c r="CF210" s="493"/>
      <c r="CG210" s="493"/>
      <c r="CH210" s="493"/>
      <c r="CI210" s="493"/>
      <c r="CJ210" s="493"/>
      <c r="CK210" s="493"/>
      <c r="CL210" s="493"/>
      <c r="CM210" s="493"/>
      <c r="CN210" s="493"/>
      <c r="CO210" s="493"/>
      <c r="CP210" s="493"/>
      <c r="CQ210" s="493"/>
      <c r="CR210" s="493"/>
      <c r="CS210" s="493"/>
      <c r="CT210" s="493"/>
      <c r="CU210" s="493"/>
      <c r="CV210" s="493"/>
      <c r="CW210" s="493"/>
      <c r="CX210" s="493"/>
      <c r="CY210" s="493"/>
      <c r="CZ210" s="493"/>
      <c r="DA210" s="493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46"/>
      <c r="DY210" s="46"/>
      <c r="DZ210" s="67"/>
      <c r="EA210" s="67"/>
      <c r="EB210" s="67"/>
      <c r="EC210" s="67"/>
      <c r="ED210" s="67"/>
    </row>
    <row r="211" spans="1:134" ht="51.6" x14ac:dyDescent="0.9">
      <c r="A211" s="63" t="s">
        <v>364</v>
      </c>
      <c r="B211" s="88"/>
      <c r="C211" s="134"/>
      <c r="D211" s="134"/>
      <c r="E211" s="134"/>
      <c r="F211" s="134"/>
      <c r="G211" s="134"/>
      <c r="H211" s="132"/>
      <c r="I211" s="132"/>
      <c r="J211" s="132"/>
      <c r="K211" s="132"/>
      <c r="L211" s="132"/>
      <c r="M211" s="132"/>
      <c r="N211" s="132"/>
      <c r="O211" s="64"/>
      <c r="P211" s="44"/>
      <c r="Q211" s="44"/>
      <c r="R211" s="44"/>
      <c r="S211" s="45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92"/>
      <c r="BZ211" s="92"/>
      <c r="CA211" s="92"/>
      <c r="CB211" s="92"/>
      <c r="CC211" s="92"/>
      <c r="CD211" s="92"/>
      <c r="CE211" s="91"/>
      <c r="CF211" s="93"/>
      <c r="CG211" s="271"/>
      <c r="CH211" s="271"/>
      <c r="CI211" s="271"/>
      <c r="CJ211" s="271"/>
      <c r="CK211" s="271"/>
      <c r="CL211" s="271"/>
      <c r="CM211" s="271"/>
      <c r="CN211" s="271"/>
      <c r="CO211" s="271"/>
      <c r="CP211" s="271"/>
      <c r="CQ211" s="271"/>
      <c r="CR211" s="271"/>
      <c r="CS211" s="90"/>
      <c r="CT211" s="854" t="s">
        <v>490</v>
      </c>
      <c r="CU211" s="854"/>
      <c r="CV211" s="854"/>
      <c r="CW211" s="854"/>
      <c r="CX211" s="854"/>
      <c r="CY211" s="854"/>
      <c r="CZ211" s="854"/>
      <c r="DA211" s="854"/>
      <c r="DB211" s="854"/>
      <c r="DC211" s="854"/>
      <c r="DD211" s="854"/>
      <c r="DE211" s="854"/>
      <c r="DF211" s="854"/>
      <c r="DG211" s="854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46"/>
      <c r="DY211" s="46"/>
      <c r="DZ211" s="67"/>
      <c r="EA211" s="67"/>
      <c r="EB211" s="67"/>
      <c r="EC211" s="67"/>
      <c r="ED211" s="67"/>
    </row>
    <row r="212" spans="1:134" ht="51.6" x14ac:dyDescent="0.9">
      <c r="A212" s="63"/>
      <c r="B212" s="51"/>
      <c r="C212" s="52"/>
      <c r="D212" s="52"/>
      <c r="E212" s="52"/>
      <c r="F212" s="52"/>
      <c r="G212" s="52"/>
      <c r="H212" s="44"/>
      <c r="I212" s="53"/>
      <c r="J212" s="44"/>
      <c r="K212" s="44"/>
      <c r="L212" s="44"/>
      <c r="M212" s="44"/>
      <c r="N212" s="44"/>
      <c r="O212" s="44"/>
      <c r="P212" s="44"/>
      <c r="Q212" s="44"/>
      <c r="R212" s="44"/>
      <c r="S212" s="45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93"/>
      <c r="BZ212" s="93"/>
      <c r="CA212" s="93"/>
      <c r="CB212" s="93"/>
      <c r="CC212" s="93"/>
      <c r="CD212" s="93"/>
      <c r="CE212" s="93"/>
      <c r="CF212" s="93"/>
      <c r="CG212" s="859" t="s">
        <v>377</v>
      </c>
      <c r="CH212" s="859"/>
      <c r="CI212" s="859"/>
      <c r="CJ212" s="859"/>
      <c r="CK212" s="859"/>
      <c r="CL212" s="859"/>
      <c r="CM212" s="859"/>
      <c r="CN212" s="859"/>
      <c r="CO212" s="859"/>
      <c r="CP212" s="859"/>
      <c r="CQ212" s="859"/>
      <c r="CR212" s="859"/>
      <c r="CS212" s="859"/>
      <c r="CT212" s="859"/>
      <c r="CU212" s="859"/>
      <c r="CV212" s="859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46"/>
      <c r="DY212" s="46"/>
      <c r="DZ212" s="67"/>
      <c r="EA212" s="67"/>
      <c r="EB212" s="67"/>
      <c r="EC212" s="67"/>
      <c r="ED212" s="67"/>
    </row>
    <row r="213" spans="1:134" ht="51.6" x14ac:dyDescent="0.9">
      <c r="A213" s="63"/>
      <c r="B213" s="494"/>
      <c r="C213" s="494"/>
      <c r="D213" s="494"/>
      <c r="E213" s="494"/>
      <c r="F213" s="494"/>
      <c r="G213" s="494"/>
      <c r="H213" s="494"/>
      <c r="I213" s="494"/>
      <c r="J213" s="494"/>
      <c r="K213" s="494"/>
      <c r="L213" s="494"/>
      <c r="M213" s="494"/>
      <c r="N213" s="494"/>
      <c r="O213" s="494"/>
      <c r="P213" s="494"/>
      <c r="Q213" s="494"/>
      <c r="R213" s="494"/>
      <c r="S213" s="494"/>
      <c r="T213" s="494"/>
      <c r="U213" s="494"/>
      <c r="V213" s="494"/>
      <c r="W213" s="494"/>
      <c r="X213" s="494"/>
      <c r="Y213" s="494"/>
      <c r="Z213" s="494"/>
      <c r="AA213" s="494"/>
      <c r="AB213" s="494"/>
      <c r="AC213" s="494"/>
      <c r="AD213" s="494"/>
      <c r="AE213" s="494"/>
      <c r="AF213" s="494"/>
      <c r="AG213" s="494"/>
      <c r="AH213" s="494"/>
      <c r="AI213" s="494"/>
      <c r="AJ213" s="494"/>
      <c r="AK213" s="494"/>
      <c r="AL213" s="494"/>
      <c r="AM213" s="494"/>
      <c r="AN213" s="494"/>
      <c r="AO213" s="494"/>
      <c r="AP213" s="494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537"/>
      <c r="BZ213" s="537"/>
      <c r="CA213" s="537"/>
      <c r="CB213" s="537"/>
      <c r="CC213" s="537"/>
      <c r="CD213" s="85"/>
      <c r="CE213" s="537"/>
      <c r="CF213" s="537"/>
      <c r="CG213" s="537"/>
      <c r="CH213" s="537"/>
      <c r="CI213" s="537"/>
      <c r="CJ213" s="94"/>
      <c r="CK213" s="95"/>
      <c r="CL213" s="96"/>
      <c r="CM213" s="95"/>
      <c r="CN213" s="95"/>
      <c r="CO213" s="95"/>
      <c r="CP213" s="95"/>
      <c r="CQ213" s="95"/>
      <c r="CR213" s="95"/>
      <c r="CS213" s="84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46"/>
      <c r="DY213" s="46"/>
      <c r="DZ213" s="67"/>
      <c r="EA213" s="67"/>
      <c r="EB213" s="67"/>
      <c r="EC213" s="67"/>
      <c r="ED213" s="67"/>
    </row>
    <row r="214" spans="1:134" ht="51.6" x14ac:dyDescent="0.75">
      <c r="A214" s="63"/>
      <c r="B214" s="494"/>
      <c r="C214" s="494"/>
      <c r="D214" s="494"/>
      <c r="E214" s="494"/>
      <c r="F214" s="494"/>
      <c r="G214" s="494"/>
      <c r="H214" s="494"/>
      <c r="I214" s="494"/>
      <c r="J214" s="494"/>
      <c r="K214" s="494"/>
      <c r="L214" s="494"/>
      <c r="M214" s="494"/>
      <c r="N214" s="494"/>
      <c r="O214" s="494"/>
      <c r="P214" s="494"/>
      <c r="Q214" s="494"/>
      <c r="R214" s="494"/>
      <c r="S214" s="494"/>
      <c r="T214" s="494"/>
      <c r="U214" s="494"/>
      <c r="V214" s="494"/>
      <c r="W214" s="494"/>
      <c r="X214" s="494"/>
      <c r="Y214" s="494"/>
      <c r="Z214" s="494"/>
      <c r="AA214" s="494"/>
      <c r="AB214" s="494"/>
      <c r="AC214" s="494"/>
      <c r="AD214" s="494"/>
      <c r="AE214" s="494"/>
      <c r="AF214" s="494"/>
      <c r="AG214" s="494"/>
      <c r="AH214" s="494"/>
      <c r="AI214" s="494"/>
      <c r="AJ214" s="494"/>
      <c r="AK214" s="494"/>
      <c r="AL214" s="494"/>
      <c r="AM214" s="494"/>
      <c r="AN214" s="494"/>
      <c r="AO214" s="494"/>
      <c r="AP214" s="494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537"/>
      <c r="BZ214" s="537"/>
      <c r="CA214" s="537"/>
      <c r="CB214" s="537"/>
      <c r="CC214" s="537"/>
      <c r="CD214" s="234"/>
      <c r="CE214" s="234"/>
      <c r="CF214" s="85"/>
      <c r="CG214" s="85"/>
      <c r="CH214" s="590"/>
      <c r="CI214" s="590"/>
      <c r="CJ214" s="590"/>
      <c r="CK214" s="590"/>
      <c r="CL214" s="590"/>
      <c r="CM214" s="590"/>
      <c r="CN214" s="590"/>
      <c r="CO214" s="590"/>
      <c r="CP214" s="590"/>
      <c r="CQ214" s="590"/>
      <c r="CR214" s="590"/>
      <c r="CS214" s="590"/>
      <c r="CT214" s="59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46"/>
      <c r="DY214" s="46"/>
      <c r="DZ214" s="67"/>
      <c r="EA214" s="67"/>
      <c r="EB214" s="67"/>
      <c r="EC214" s="67"/>
      <c r="ED214" s="67"/>
    </row>
    <row r="215" spans="1:134" ht="51.6" x14ac:dyDescent="0.9">
      <c r="A215" s="63"/>
      <c r="B215" s="859"/>
      <c r="C215" s="859"/>
      <c r="D215" s="859"/>
      <c r="E215" s="859"/>
      <c r="F215" s="859"/>
      <c r="G215" s="859"/>
      <c r="H215" s="859"/>
      <c r="I215" s="859"/>
      <c r="J215" s="859"/>
      <c r="K215" s="859"/>
      <c r="L215" s="859"/>
      <c r="M215" s="859"/>
      <c r="N215" s="859"/>
      <c r="O215" s="859"/>
      <c r="P215" s="859"/>
      <c r="Q215" s="859"/>
      <c r="R215" s="859"/>
      <c r="S215" s="859"/>
      <c r="T215" s="859"/>
      <c r="U215" s="859"/>
      <c r="V215" s="859"/>
      <c r="W215" s="859"/>
      <c r="X215" s="859"/>
      <c r="Y215" s="859"/>
      <c r="Z215" s="859"/>
      <c r="AA215" s="859"/>
      <c r="AB215" s="859"/>
      <c r="AC215" s="859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46"/>
      <c r="BQ215" s="46"/>
      <c r="BR215" s="46"/>
      <c r="BS215" s="46"/>
      <c r="BT215" s="46"/>
      <c r="BU215" s="46"/>
      <c r="BV215" s="46"/>
      <c r="BW215" s="46"/>
      <c r="BX215" s="46"/>
      <c r="BY215" s="8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50"/>
      <c r="CN215" s="150"/>
      <c r="CO215" s="150"/>
      <c r="CP215" s="79"/>
      <c r="CQ215" s="85"/>
      <c r="CR215" s="97"/>
      <c r="CS215" s="84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46"/>
      <c r="DY215" s="46"/>
      <c r="DZ215" s="67"/>
      <c r="EA215" s="67"/>
      <c r="EB215" s="67"/>
      <c r="EC215" s="67"/>
      <c r="ED215" s="67"/>
    </row>
    <row r="216" spans="1:134" ht="51.6" x14ac:dyDescent="0.9">
      <c r="A216" s="63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46"/>
      <c r="BQ216" s="46"/>
      <c r="BR216" s="46"/>
      <c r="BS216" s="46"/>
      <c r="BT216" s="46"/>
      <c r="BU216" s="46"/>
      <c r="BV216" s="46"/>
      <c r="BW216" s="46"/>
      <c r="BX216" s="46"/>
      <c r="BY216" s="34"/>
      <c r="BZ216" s="131"/>
      <c r="CA216" s="131"/>
      <c r="CB216" s="131"/>
      <c r="CC216" s="131"/>
      <c r="CD216" s="131"/>
      <c r="CE216" s="133"/>
      <c r="CF216" s="133"/>
      <c r="CG216" s="133"/>
      <c r="CH216" s="133"/>
      <c r="CI216" s="133"/>
      <c r="CJ216" s="133"/>
      <c r="CK216" s="133"/>
      <c r="CL216" s="86"/>
      <c r="CM216" s="130"/>
      <c r="CN216" s="130"/>
      <c r="CO216" s="130"/>
      <c r="CP216" s="79"/>
      <c r="CQ216" s="85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46"/>
      <c r="DY216" s="46"/>
      <c r="DZ216" s="67"/>
      <c r="EA216" s="67"/>
      <c r="EB216" s="67"/>
      <c r="EC216" s="67"/>
      <c r="ED216" s="67"/>
    </row>
    <row r="217" spans="1:134" ht="51.6" x14ac:dyDescent="0.75">
      <c r="A217" s="63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8"/>
      <c r="AJ217" s="68"/>
      <c r="AK217" s="68"/>
      <c r="AL217" s="68"/>
      <c r="AM217" s="68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46"/>
      <c r="BQ217" s="46"/>
      <c r="BR217" s="46"/>
      <c r="BS217" s="46"/>
      <c r="BT217" s="46"/>
      <c r="BU217" s="46"/>
      <c r="BV217" s="46"/>
      <c r="BW217" s="46"/>
      <c r="BX217" s="46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46"/>
      <c r="DY217" s="46"/>
      <c r="DZ217" s="67"/>
      <c r="EA217" s="67"/>
      <c r="EB217" s="67"/>
      <c r="EC217" s="67"/>
      <c r="ED217" s="67"/>
    </row>
    <row r="218" spans="1:134" ht="46.2" x14ac:dyDescent="0.75">
      <c r="A218" s="63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8"/>
      <c r="AJ218" s="68"/>
      <c r="AK218" s="68"/>
      <c r="AL218" s="68"/>
      <c r="AM218" s="68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135"/>
      <c r="DZ218" s="67"/>
      <c r="EA218" s="67"/>
      <c r="EB218" s="67"/>
      <c r="EC218" s="67"/>
      <c r="ED218" s="67"/>
    </row>
    <row r="219" spans="1:134" ht="46.2" x14ac:dyDescent="0.5">
      <c r="A219" s="46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8"/>
      <c r="AJ219" s="68"/>
      <c r="AK219" s="68"/>
      <c r="AL219" s="68"/>
      <c r="AM219" s="68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135"/>
      <c r="DZ219" s="67"/>
      <c r="EA219" s="67"/>
      <c r="EB219" s="67"/>
      <c r="EC219" s="67"/>
      <c r="ED219" s="67"/>
    </row>
    <row r="220" spans="1:134" ht="40.200000000000003" x14ac:dyDescent="0.5">
      <c r="A220" s="135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8"/>
      <c r="AJ220" s="68"/>
      <c r="AK220" s="68"/>
      <c r="AL220" s="68"/>
      <c r="AM220" s="68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67"/>
      <c r="DZ220" s="67"/>
      <c r="EA220" s="67"/>
      <c r="EB220" s="67"/>
      <c r="EC220" s="67"/>
      <c r="ED220" s="67"/>
    </row>
    <row r="221" spans="1:134" ht="40.200000000000003" x14ac:dyDescent="0.5">
      <c r="A221" s="135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8"/>
      <c r="AJ221" s="68"/>
      <c r="AK221" s="68"/>
      <c r="AL221" s="68"/>
      <c r="AM221" s="68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67"/>
      <c r="DZ221" s="67"/>
      <c r="EA221" s="67"/>
      <c r="EB221" s="67"/>
      <c r="EC221" s="67"/>
      <c r="ED221" s="67"/>
    </row>
    <row r="222" spans="1:134" x14ac:dyDescent="0.65">
      <c r="A222" s="43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8"/>
      <c r="AJ222" s="68"/>
      <c r="AK222" s="68"/>
      <c r="AL222" s="68"/>
      <c r="AM222" s="68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</row>
    <row r="223" spans="1:134" x14ac:dyDescent="0.65">
      <c r="A223" s="43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8"/>
      <c r="AJ223" s="68"/>
      <c r="AK223" s="68"/>
      <c r="AL223" s="68"/>
      <c r="AM223" s="68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</row>
    <row r="224" spans="1:134" x14ac:dyDescent="0.65">
      <c r="A224" s="43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8"/>
      <c r="AJ224" s="68"/>
      <c r="AK224" s="68"/>
      <c r="AL224" s="68"/>
      <c r="AM224" s="68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</row>
    <row r="225" spans="1:134" x14ac:dyDescent="0.65">
      <c r="A225" s="43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8"/>
      <c r="AJ225" s="68"/>
      <c r="AK225" s="68"/>
      <c r="AL225" s="68"/>
      <c r="AM225" s="68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</row>
    <row r="226" spans="1:134" x14ac:dyDescent="0.65">
      <c r="A226" s="43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8"/>
      <c r="AJ226" s="68"/>
      <c r="AK226" s="68"/>
      <c r="AL226" s="68"/>
      <c r="AM226" s="68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</row>
    <row r="227" spans="1:134" x14ac:dyDescent="0.65">
      <c r="A227" s="43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8"/>
      <c r="AJ227" s="68"/>
      <c r="AK227" s="68"/>
      <c r="AL227" s="68"/>
      <c r="AM227" s="68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</row>
    <row r="228" spans="1:134" x14ac:dyDescent="0.65">
      <c r="A228" s="43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8"/>
      <c r="AJ228" s="68"/>
      <c r="AK228" s="68"/>
      <c r="AL228" s="68"/>
      <c r="AM228" s="68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</row>
    <row r="229" spans="1:134" x14ac:dyDescent="0.65">
      <c r="A229" s="43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8"/>
      <c r="AJ229" s="68"/>
      <c r="AK229" s="68"/>
      <c r="AL229" s="68"/>
      <c r="AM229" s="68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</row>
    <row r="230" spans="1:134" x14ac:dyDescent="0.65">
      <c r="A230" s="43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8"/>
      <c r="AJ230" s="68"/>
      <c r="AK230" s="68"/>
      <c r="AL230" s="68"/>
      <c r="AM230" s="68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</row>
    <row r="231" spans="1:134" x14ac:dyDescent="0.65">
      <c r="A231" s="43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8"/>
      <c r="AJ231" s="68"/>
      <c r="AK231" s="68"/>
      <c r="AL231" s="68"/>
      <c r="AM231" s="68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</row>
    <row r="232" spans="1:134" x14ac:dyDescent="0.65">
      <c r="A232" s="43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8"/>
      <c r="AJ232" s="68"/>
      <c r="AK232" s="68"/>
      <c r="AL232" s="68"/>
      <c r="AM232" s="68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</row>
    <row r="233" spans="1:134" x14ac:dyDescent="0.65">
      <c r="A233" s="43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8"/>
      <c r="AJ233" s="68"/>
      <c r="AK233" s="68"/>
      <c r="AL233" s="68"/>
      <c r="AM233" s="68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</row>
    <row r="234" spans="1:134" x14ac:dyDescent="0.65">
      <c r="A234" s="43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8"/>
      <c r="AJ234" s="68"/>
      <c r="AK234" s="68"/>
      <c r="AL234" s="68"/>
      <c r="AM234" s="68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</row>
    <row r="235" spans="1:134" x14ac:dyDescent="0.65">
      <c r="A235" s="43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8"/>
      <c r="AJ235" s="68"/>
      <c r="AK235" s="68"/>
      <c r="AL235" s="68"/>
      <c r="AM235" s="68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</row>
    <row r="236" spans="1:134" x14ac:dyDescent="0.65">
      <c r="A236" s="43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8"/>
      <c r="AJ236" s="68"/>
      <c r="AK236" s="68"/>
      <c r="AL236" s="68"/>
      <c r="AM236" s="68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</row>
    <row r="237" spans="1:134" x14ac:dyDescent="0.65">
      <c r="A237" s="43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8"/>
      <c r="AJ237" s="68"/>
      <c r="AK237" s="68"/>
      <c r="AL237" s="68"/>
      <c r="AM237" s="68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</row>
    <row r="238" spans="1:134" x14ac:dyDescent="0.65">
      <c r="A238" s="43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8"/>
      <c r="AJ238" s="68"/>
      <c r="AK238" s="68"/>
      <c r="AL238" s="68"/>
      <c r="AM238" s="68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</row>
    <row r="239" spans="1:134" x14ac:dyDescent="0.65">
      <c r="A239" s="43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8"/>
      <c r="AJ239" s="68"/>
      <c r="AK239" s="68"/>
      <c r="AL239" s="68"/>
      <c r="AM239" s="68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</row>
    <row r="240" spans="1:134" x14ac:dyDescent="0.65">
      <c r="A240" s="43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8"/>
      <c r="AJ240" s="68"/>
      <c r="AK240" s="68"/>
      <c r="AL240" s="68"/>
      <c r="AM240" s="68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</row>
    <row r="241" spans="1:134" x14ac:dyDescent="0.65">
      <c r="A241" s="43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8"/>
      <c r="AJ241" s="68"/>
      <c r="AK241" s="68"/>
      <c r="AL241" s="68"/>
      <c r="AM241" s="68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</row>
    <row r="242" spans="1:134" x14ac:dyDescent="0.65">
      <c r="A242" s="43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8"/>
      <c r="AJ242" s="68"/>
      <c r="AK242" s="68"/>
      <c r="AL242" s="68"/>
      <c r="AM242" s="68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</row>
    <row r="243" spans="1:134" x14ac:dyDescent="0.65">
      <c r="A243" s="43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8"/>
      <c r="AJ243" s="68"/>
      <c r="AK243" s="68"/>
      <c r="AL243" s="68"/>
      <c r="AM243" s="68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</row>
    <row r="244" spans="1:134" x14ac:dyDescent="0.65">
      <c r="A244" s="43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8"/>
      <c r="AJ244" s="68"/>
      <c r="AK244" s="68"/>
      <c r="AL244" s="68"/>
      <c r="AM244" s="68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</row>
    <row r="245" spans="1:134" x14ac:dyDescent="0.65">
      <c r="A245" s="43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8"/>
      <c r="AJ245" s="68"/>
      <c r="AK245" s="68"/>
      <c r="AL245" s="68"/>
      <c r="AM245" s="68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</row>
    <row r="246" spans="1:134" x14ac:dyDescent="0.65">
      <c r="A246" s="43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8"/>
      <c r="AJ246" s="68"/>
      <c r="AK246" s="68"/>
      <c r="AL246" s="68"/>
      <c r="AM246" s="68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</row>
    <row r="247" spans="1:134" x14ac:dyDescent="0.65">
      <c r="A247" s="43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8"/>
      <c r="AJ247" s="68"/>
      <c r="AK247" s="68"/>
      <c r="AL247" s="68"/>
      <c r="AM247" s="68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</row>
    <row r="248" spans="1:134" x14ac:dyDescent="0.65">
      <c r="A248" s="43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8"/>
      <c r="AJ248" s="68"/>
      <c r="AK248" s="68"/>
      <c r="AL248" s="68"/>
      <c r="AM248" s="68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</row>
    <row r="249" spans="1:134" x14ac:dyDescent="0.65">
      <c r="A249" s="43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8"/>
      <c r="AJ249" s="68"/>
      <c r="AK249" s="68"/>
      <c r="AL249" s="68"/>
      <c r="AM249" s="68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</row>
    <row r="250" spans="1:134" x14ac:dyDescent="0.65">
      <c r="A250" s="43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8"/>
      <c r="AJ250" s="68"/>
      <c r="AK250" s="68"/>
      <c r="AL250" s="68"/>
      <c r="AM250" s="68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</row>
    <row r="251" spans="1:134" x14ac:dyDescent="0.65">
      <c r="A251" s="43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8"/>
      <c r="AJ251" s="68"/>
      <c r="AK251" s="68"/>
      <c r="AL251" s="68"/>
      <c r="AM251" s="68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</row>
    <row r="252" spans="1:134" x14ac:dyDescent="0.65">
      <c r="A252" s="43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8"/>
      <c r="AJ252" s="68"/>
      <c r="AK252" s="68"/>
      <c r="AL252" s="68"/>
      <c r="AM252" s="68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</row>
    <row r="253" spans="1:134" x14ac:dyDescent="0.65">
      <c r="A253" s="43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8"/>
      <c r="AJ253" s="68"/>
      <c r="AK253" s="68"/>
      <c r="AL253" s="68"/>
      <c r="AM253" s="68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</row>
    <row r="254" spans="1:134" x14ac:dyDescent="0.65">
      <c r="A254" s="43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8"/>
      <c r="AJ254" s="68"/>
      <c r="AK254" s="68"/>
      <c r="AL254" s="68"/>
      <c r="AM254" s="68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</row>
    <row r="255" spans="1:134" x14ac:dyDescent="0.65">
      <c r="A255" s="43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8"/>
      <c r="AJ255" s="68"/>
      <c r="AK255" s="68"/>
      <c r="AL255" s="68"/>
      <c r="AM255" s="68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</row>
    <row r="256" spans="1:134" x14ac:dyDescent="0.65">
      <c r="A256" s="43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8"/>
      <c r="AJ256" s="68"/>
      <c r="AK256" s="68"/>
      <c r="AL256" s="68"/>
      <c r="AM256" s="68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</row>
    <row r="257" spans="1:134" x14ac:dyDescent="0.65">
      <c r="A257" s="43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8"/>
      <c r="AJ257" s="68"/>
      <c r="AK257" s="68"/>
      <c r="AL257" s="68"/>
      <c r="AM257" s="68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</row>
    <row r="258" spans="1:134" x14ac:dyDescent="0.65">
      <c r="A258" s="43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8"/>
      <c r="AJ258" s="68"/>
      <c r="AK258" s="68"/>
      <c r="AL258" s="68"/>
      <c r="AM258" s="68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</row>
    <row r="259" spans="1:134" x14ac:dyDescent="0.65">
      <c r="A259" s="43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8"/>
      <c r="AJ259" s="68"/>
      <c r="AK259" s="68"/>
      <c r="AL259" s="68"/>
      <c r="AM259" s="68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</row>
    <row r="260" spans="1:134" x14ac:dyDescent="0.65">
      <c r="A260" s="43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8"/>
      <c r="AJ260" s="68"/>
      <c r="AK260" s="68"/>
      <c r="AL260" s="68"/>
      <c r="AM260" s="68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</row>
    <row r="261" spans="1:134" x14ac:dyDescent="0.65">
      <c r="A261" s="43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8"/>
      <c r="AJ261" s="68"/>
      <c r="AK261" s="68"/>
      <c r="AL261" s="68"/>
      <c r="AM261" s="68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</row>
    <row r="262" spans="1:134" x14ac:dyDescent="0.65">
      <c r="A262" s="43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8"/>
      <c r="AJ262" s="68"/>
      <c r="AK262" s="68"/>
      <c r="AL262" s="68"/>
      <c r="AM262" s="68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</row>
    <row r="263" spans="1:134" x14ac:dyDescent="0.65">
      <c r="A263" s="43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8"/>
      <c r="AJ263" s="68"/>
      <c r="AK263" s="68"/>
      <c r="AL263" s="68"/>
      <c r="AM263" s="68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</row>
    <row r="264" spans="1:134" x14ac:dyDescent="0.65">
      <c r="A264" s="43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8"/>
      <c r="AJ264" s="68"/>
      <c r="AK264" s="68"/>
      <c r="AL264" s="68"/>
      <c r="AM264" s="68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</row>
    <row r="265" spans="1:134" x14ac:dyDescent="0.65">
      <c r="A265" s="43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8"/>
      <c r="AJ265" s="68"/>
      <c r="AK265" s="68"/>
      <c r="AL265" s="68"/>
      <c r="AM265" s="68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</row>
    <row r="266" spans="1:134" x14ac:dyDescent="0.65">
      <c r="A266" s="43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8"/>
      <c r="AJ266" s="68"/>
      <c r="AK266" s="68"/>
      <c r="AL266" s="68"/>
      <c r="AM266" s="68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</row>
    <row r="267" spans="1:134" x14ac:dyDescent="0.65">
      <c r="A267" s="43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8"/>
      <c r="AJ267" s="68"/>
      <c r="AK267" s="68"/>
      <c r="AL267" s="68"/>
      <c r="AM267" s="68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</row>
    <row r="268" spans="1:134" x14ac:dyDescent="0.65">
      <c r="A268" s="43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8"/>
      <c r="AJ268" s="68"/>
      <c r="AK268" s="68"/>
      <c r="AL268" s="68"/>
      <c r="AM268" s="68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</row>
    <row r="269" spans="1:134" x14ac:dyDescent="0.65">
      <c r="A269" s="43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8"/>
      <c r="AJ269" s="68"/>
      <c r="AK269" s="68"/>
      <c r="AL269" s="68"/>
      <c r="AM269" s="68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</row>
    <row r="270" spans="1:134" x14ac:dyDescent="0.65">
      <c r="A270" s="43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8"/>
      <c r="AJ270" s="68"/>
      <c r="AK270" s="68"/>
      <c r="AL270" s="68"/>
      <c r="AM270" s="68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</row>
    <row r="271" spans="1:134" x14ac:dyDescent="0.65">
      <c r="A271" s="43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8"/>
      <c r="AJ271" s="68"/>
      <c r="AK271" s="68"/>
      <c r="AL271" s="68"/>
      <c r="AM271" s="68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</row>
    <row r="272" spans="1:134" x14ac:dyDescent="0.65">
      <c r="A272" s="43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8"/>
      <c r="AJ272" s="68"/>
      <c r="AK272" s="68"/>
      <c r="AL272" s="68"/>
      <c r="AM272" s="68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</row>
    <row r="273" spans="1:134" x14ac:dyDescent="0.65">
      <c r="A273" s="43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8"/>
      <c r="AJ273" s="68"/>
      <c r="AK273" s="68"/>
      <c r="AL273" s="68"/>
      <c r="AM273" s="68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</row>
    <row r="274" spans="1:134" x14ac:dyDescent="0.65">
      <c r="A274" s="43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8"/>
      <c r="AJ274" s="68"/>
      <c r="AK274" s="68"/>
      <c r="AL274" s="68"/>
      <c r="AM274" s="68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</row>
    <row r="275" spans="1:134" x14ac:dyDescent="0.65">
      <c r="A275" s="43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8"/>
      <c r="AJ275" s="68"/>
      <c r="AK275" s="68"/>
      <c r="AL275" s="68"/>
      <c r="AM275" s="68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</row>
    <row r="276" spans="1:134" x14ac:dyDescent="0.65">
      <c r="A276" s="43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8"/>
      <c r="AJ276" s="68"/>
      <c r="AK276" s="68"/>
      <c r="AL276" s="68"/>
      <c r="AM276" s="68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</row>
    <row r="277" spans="1:134" x14ac:dyDescent="0.65">
      <c r="A277" s="43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8"/>
      <c r="AJ277" s="68"/>
      <c r="AK277" s="68"/>
      <c r="AL277" s="68"/>
      <c r="AM277" s="68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</row>
    <row r="278" spans="1:134" x14ac:dyDescent="0.65">
      <c r="A278" s="43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8"/>
      <c r="AJ278" s="68"/>
      <c r="AK278" s="68"/>
      <c r="AL278" s="68"/>
      <c r="AM278" s="68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</row>
    <row r="279" spans="1:134" x14ac:dyDescent="0.65">
      <c r="A279" s="43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8"/>
      <c r="AJ279" s="68"/>
      <c r="AK279" s="68"/>
      <c r="AL279" s="68"/>
      <c r="AM279" s="68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</row>
    <row r="280" spans="1:134" x14ac:dyDescent="0.65">
      <c r="A280" s="43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8"/>
      <c r="AJ280" s="68"/>
      <c r="AK280" s="68"/>
      <c r="AL280" s="68"/>
      <c r="AM280" s="68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</row>
    <row r="281" spans="1:134" x14ac:dyDescent="0.65">
      <c r="A281" s="43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8"/>
      <c r="AJ281" s="68"/>
      <c r="AK281" s="68"/>
      <c r="AL281" s="68"/>
      <c r="AM281" s="68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</row>
    <row r="282" spans="1:134" x14ac:dyDescent="0.65">
      <c r="A282" s="43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8"/>
      <c r="AJ282" s="68"/>
      <c r="AK282" s="68"/>
      <c r="AL282" s="68"/>
      <c r="AM282" s="68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</row>
    <row r="283" spans="1:134" x14ac:dyDescent="0.65">
      <c r="A283" s="43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8"/>
      <c r="AJ283" s="68"/>
      <c r="AK283" s="68"/>
      <c r="AL283" s="68"/>
      <c r="AM283" s="68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</row>
    <row r="284" spans="1:134" x14ac:dyDescent="0.65">
      <c r="A284" s="43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8"/>
      <c r="AJ284" s="68"/>
      <c r="AK284" s="68"/>
      <c r="AL284" s="68"/>
      <c r="AM284" s="68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</row>
    <row r="285" spans="1:134" x14ac:dyDescent="0.65">
      <c r="A285" s="43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8"/>
      <c r="AJ285" s="68"/>
      <c r="AK285" s="68"/>
      <c r="AL285" s="68"/>
      <c r="AM285" s="68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</row>
    <row r="286" spans="1:134" x14ac:dyDescent="0.65">
      <c r="A286" s="43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8"/>
      <c r="AJ286" s="68"/>
      <c r="AK286" s="68"/>
      <c r="AL286" s="68"/>
      <c r="AM286" s="68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</row>
    <row r="287" spans="1:134" x14ac:dyDescent="0.65">
      <c r="A287" s="43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8"/>
      <c r="AJ287" s="68"/>
      <c r="AK287" s="68"/>
      <c r="AL287" s="68"/>
      <c r="AM287" s="68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</row>
    <row r="288" spans="1:134" x14ac:dyDescent="0.65">
      <c r="A288" s="43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8"/>
      <c r="AJ288" s="68"/>
      <c r="AK288" s="68"/>
      <c r="AL288" s="68"/>
      <c r="AM288" s="68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</row>
    <row r="289" spans="1:134" x14ac:dyDescent="0.65">
      <c r="A289" s="43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8"/>
      <c r="AJ289" s="68"/>
      <c r="AK289" s="68"/>
      <c r="AL289" s="68"/>
      <c r="AM289" s="68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</row>
    <row r="290" spans="1:134" x14ac:dyDescent="0.65">
      <c r="A290" s="43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8"/>
      <c r="AJ290" s="68"/>
      <c r="AK290" s="68"/>
      <c r="AL290" s="68"/>
      <c r="AM290" s="68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</row>
    <row r="291" spans="1:134" x14ac:dyDescent="0.65">
      <c r="A291" s="43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8"/>
      <c r="AJ291" s="68"/>
      <c r="AK291" s="68"/>
      <c r="AL291" s="68"/>
      <c r="AM291" s="68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</row>
    <row r="292" spans="1:134" x14ac:dyDescent="0.65">
      <c r="A292" s="43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8"/>
      <c r="AJ292" s="68"/>
      <c r="AK292" s="68"/>
      <c r="AL292" s="68"/>
      <c r="AM292" s="68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</row>
    <row r="293" spans="1:134" x14ac:dyDescent="0.65">
      <c r="A293" s="43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8"/>
      <c r="AJ293" s="68"/>
      <c r="AK293" s="68"/>
      <c r="AL293" s="68"/>
      <c r="AM293" s="68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</row>
    <row r="294" spans="1:134" x14ac:dyDescent="0.65">
      <c r="A294" s="43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8"/>
      <c r="AJ294" s="68"/>
      <c r="AK294" s="68"/>
      <c r="AL294" s="68"/>
      <c r="AM294" s="68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</row>
    <row r="295" spans="1:134" x14ac:dyDescent="0.65">
      <c r="A295" s="43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8"/>
      <c r="AJ295" s="68"/>
      <c r="AK295" s="68"/>
      <c r="AL295" s="68"/>
      <c r="AM295" s="68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</row>
    <row r="296" spans="1:134" x14ac:dyDescent="0.65">
      <c r="A296" s="43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8"/>
      <c r="AJ296" s="68"/>
      <c r="AK296" s="68"/>
      <c r="AL296" s="68"/>
      <c r="AM296" s="68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</row>
    <row r="297" spans="1:134" x14ac:dyDescent="0.65">
      <c r="A297" s="43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8"/>
      <c r="AJ297" s="68"/>
      <c r="AK297" s="68"/>
      <c r="AL297" s="68"/>
      <c r="AM297" s="68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</row>
    <row r="298" spans="1:134" x14ac:dyDescent="0.65">
      <c r="A298" s="43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8"/>
      <c r="AJ298" s="68"/>
      <c r="AK298" s="68"/>
      <c r="AL298" s="68"/>
      <c r="AM298" s="68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</row>
    <row r="299" spans="1:134" x14ac:dyDescent="0.65">
      <c r="A299" s="43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8"/>
      <c r="AJ299" s="68"/>
      <c r="AK299" s="68"/>
      <c r="AL299" s="68"/>
      <c r="AM299" s="68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</row>
    <row r="300" spans="1:134" x14ac:dyDescent="0.65">
      <c r="A300" s="43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8"/>
      <c r="AJ300" s="68"/>
      <c r="AK300" s="68"/>
      <c r="AL300" s="68"/>
      <c r="AM300" s="68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</row>
    <row r="301" spans="1:134" x14ac:dyDescent="0.65">
      <c r="A301" s="43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8"/>
      <c r="AJ301" s="68"/>
      <c r="AK301" s="68"/>
      <c r="AL301" s="68"/>
      <c r="AM301" s="68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</row>
    <row r="302" spans="1:134" x14ac:dyDescent="0.65">
      <c r="A302" s="43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8"/>
      <c r="AJ302" s="68"/>
      <c r="AK302" s="68"/>
      <c r="AL302" s="68"/>
      <c r="AM302" s="68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</row>
    <row r="303" spans="1:134" x14ac:dyDescent="0.65">
      <c r="A303" s="43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8"/>
      <c r="AJ303" s="68"/>
      <c r="AK303" s="68"/>
      <c r="AL303" s="68"/>
      <c r="AM303" s="68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</row>
    <row r="304" spans="1:134" x14ac:dyDescent="0.65">
      <c r="A304" s="43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8"/>
      <c r="AJ304" s="68"/>
      <c r="AK304" s="68"/>
      <c r="AL304" s="68"/>
      <c r="AM304" s="68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</row>
    <row r="305" spans="1:134" x14ac:dyDescent="0.65">
      <c r="A305" s="43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8"/>
      <c r="AJ305" s="68"/>
      <c r="AK305" s="68"/>
      <c r="AL305" s="68"/>
      <c r="AM305" s="68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</row>
    <row r="306" spans="1:134" x14ac:dyDescent="0.65">
      <c r="A306" s="43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8"/>
      <c r="AJ306" s="68"/>
      <c r="AK306" s="68"/>
      <c r="AL306" s="68"/>
      <c r="AM306" s="68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</row>
    <row r="307" spans="1:134" x14ac:dyDescent="0.65">
      <c r="A307" s="43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8"/>
      <c r="AJ307" s="68"/>
      <c r="AK307" s="68"/>
      <c r="AL307" s="68"/>
      <c r="AM307" s="68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</row>
    <row r="308" spans="1:134" x14ac:dyDescent="0.65">
      <c r="A308" s="43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8"/>
      <c r="AJ308" s="68"/>
      <c r="AK308" s="68"/>
      <c r="AL308" s="68"/>
      <c r="AM308" s="68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</row>
    <row r="309" spans="1:134" x14ac:dyDescent="0.65">
      <c r="A309" s="43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8"/>
      <c r="AJ309" s="68"/>
      <c r="AK309" s="68"/>
      <c r="AL309" s="68"/>
      <c r="AM309" s="68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</row>
    <row r="310" spans="1:134" x14ac:dyDescent="0.65">
      <c r="A310" s="43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8"/>
      <c r="AJ310" s="68"/>
      <c r="AK310" s="68"/>
      <c r="AL310" s="68"/>
      <c r="AM310" s="68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</row>
    <row r="311" spans="1:134" x14ac:dyDescent="0.65">
      <c r="A311" s="43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8"/>
      <c r="AJ311" s="68"/>
      <c r="AK311" s="68"/>
      <c r="AL311" s="68"/>
      <c r="AM311" s="68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</row>
    <row r="312" spans="1:134" x14ac:dyDescent="0.65">
      <c r="A312" s="43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8"/>
      <c r="AJ312" s="68"/>
      <c r="AK312" s="68"/>
      <c r="AL312" s="68"/>
      <c r="AM312" s="68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</row>
    <row r="313" spans="1:134" x14ac:dyDescent="0.65">
      <c r="A313" s="43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8"/>
      <c r="AJ313" s="68"/>
      <c r="AK313" s="68"/>
      <c r="AL313" s="68"/>
      <c r="AM313" s="68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</row>
    <row r="314" spans="1:134" x14ac:dyDescent="0.65">
      <c r="A314" s="43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8"/>
      <c r="AJ314" s="68"/>
      <c r="AK314" s="68"/>
      <c r="AL314" s="68"/>
      <c r="AM314" s="68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</row>
    <row r="315" spans="1:134" x14ac:dyDescent="0.65">
      <c r="A315" s="43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8"/>
      <c r="AJ315" s="68"/>
      <c r="AK315" s="68"/>
      <c r="AL315" s="68"/>
      <c r="AM315" s="68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</row>
    <row r="316" spans="1:134" x14ac:dyDescent="0.65">
      <c r="A316" s="43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8"/>
      <c r="AJ316" s="68"/>
      <c r="AK316" s="68"/>
      <c r="AL316" s="68"/>
      <c r="AM316" s="68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</row>
    <row r="317" spans="1:134" x14ac:dyDescent="0.65">
      <c r="A317" s="43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8"/>
      <c r="AJ317" s="68"/>
      <c r="AK317" s="68"/>
      <c r="AL317" s="68"/>
      <c r="AM317" s="68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</row>
    <row r="318" spans="1:134" x14ac:dyDescent="0.65">
      <c r="A318" s="43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8"/>
      <c r="AJ318" s="68"/>
      <c r="AK318" s="68"/>
      <c r="AL318" s="68"/>
      <c r="AM318" s="68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</row>
    <row r="319" spans="1:134" x14ac:dyDescent="0.65">
      <c r="A319" s="43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8"/>
      <c r="AJ319" s="68"/>
      <c r="AK319" s="68"/>
      <c r="AL319" s="68"/>
      <c r="AM319" s="68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</row>
    <row r="320" spans="1:134" x14ac:dyDescent="0.65">
      <c r="A320" s="43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8"/>
      <c r="AJ320" s="68"/>
      <c r="AK320" s="68"/>
      <c r="AL320" s="68"/>
      <c r="AM320" s="68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</row>
    <row r="321" spans="1:134" x14ac:dyDescent="0.65">
      <c r="A321" s="43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8"/>
      <c r="AJ321" s="68"/>
      <c r="AK321" s="68"/>
      <c r="AL321" s="68"/>
      <c r="AM321" s="68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</row>
    <row r="322" spans="1:134" x14ac:dyDescent="0.65">
      <c r="A322" s="43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8"/>
      <c r="AJ322" s="68"/>
      <c r="AK322" s="68"/>
      <c r="AL322" s="68"/>
      <c r="AM322" s="68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</row>
    <row r="323" spans="1:134" x14ac:dyDescent="0.65">
      <c r="A323" s="43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8"/>
      <c r="AJ323" s="68"/>
      <c r="AK323" s="68"/>
      <c r="AL323" s="68"/>
      <c r="AM323" s="68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</row>
    <row r="324" spans="1:134" x14ac:dyDescent="0.65">
      <c r="A324" s="43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8"/>
      <c r="AJ324" s="68"/>
      <c r="AK324" s="68"/>
      <c r="AL324" s="68"/>
      <c r="AM324" s="68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</row>
    <row r="325" spans="1:134" x14ac:dyDescent="0.65">
      <c r="A325" s="43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8"/>
      <c r="AJ325" s="68"/>
      <c r="AK325" s="68"/>
      <c r="AL325" s="68"/>
      <c r="AM325" s="68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</row>
    <row r="326" spans="1:134" x14ac:dyDescent="0.65">
      <c r="A326" s="43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8"/>
      <c r="AJ326" s="68"/>
      <c r="AK326" s="68"/>
      <c r="AL326" s="68"/>
      <c r="AM326" s="68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</row>
    <row r="327" spans="1:134" x14ac:dyDescent="0.65">
      <c r="A327" s="43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8"/>
      <c r="AJ327" s="68"/>
      <c r="AK327" s="68"/>
      <c r="AL327" s="68"/>
      <c r="AM327" s="68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</row>
    <row r="328" spans="1:134" x14ac:dyDescent="0.65">
      <c r="A328" s="43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8"/>
      <c r="AJ328" s="68"/>
      <c r="AK328" s="68"/>
      <c r="AL328" s="68"/>
      <c r="AM328" s="68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</row>
    <row r="329" spans="1:134" x14ac:dyDescent="0.65">
      <c r="A329" s="43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8"/>
      <c r="AJ329" s="68"/>
      <c r="AK329" s="68"/>
      <c r="AL329" s="68"/>
      <c r="AM329" s="68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</row>
    <row r="330" spans="1:134" x14ac:dyDescent="0.65">
      <c r="A330" s="43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8"/>
      <c r="AJ330" s="68"/>
      <c r="AK330" s="68"/>
      <c r="AL330" s="68"/>
      <c r="AM330" s="68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</row>
    <row r="331" spans="1:134" x14ac:dyDescent="0.65">
      <c r="A331" s="43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8"/>
      <c r="AJ331" s="68"/>
      <c r="AK331" s="68"/>
      <c r="AL331" s="68"/>
      <c r="AM331" s="68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</row>
    <row r="332" spans="1:134" x14ac:dyDescent="0.65">
      <c r="A332" s="43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8"/>
      <c r="AJ332" s="68"/>
      <c r="AK332" s="68"/>
      <c r="AL332" s="68"/>
      <c r="AM332" s="68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</row>
    <row r="333" spans="1:134" x14ac:dyDescent="0.65">
      <c r="A333" s="43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8"/>
      <c r="AJ333" s="68"/>
      <c r="AK333" s="68"/>
      <c r="AL333" s="68"/>
      <c r="AM333" s="68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</row>
    <row r="334" spans="1:134" x14ac:dyDescent="0.65">
      <c r="A334" s="43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8"/>
      <c r="AJ334" s="68"/>
      <c r="AK334" s="68"/>
      <c r="AL334" s="68"/>
      <c r="AM334" s="68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</row>
    <row r="335" spans="1:134" x14ac:dyDescent="0.65">
      <c r="A335" s="43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8"/>
      <c r="AJ335" s="68"/>
      <c r="AK335" s="68"/>
      <c r="AL335" s="68"/>
      <c r="AM335" s="68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</row>
    <row r="336" spans="1:134" x14ac:dyDescent="0.65">
      <c r="A336" s="43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8"/>
      <c r="AJ336" s="68"/>
      <c r="AK336" s="68"/>
      <c r="AL336" s="68"/>
      <c r="AM336" s="68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</row>
    <row r="337" spans="1:134" x14ac:dyDescent="0.65">
      <c r="A337" s="43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8"/>
      <c r="AJ337" s="68"/>
      <c r="AK337" s="68"/>
      <c r="AL337" s="68"/>
      <c r="AM337" s="68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</row>
    <row r="338" spans="1:134" x14ac:dyDescent="0.65">
      <c r="A338" s="43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8"/>
      <c r="AJ338" s="68"/>
      <c r="AK338" s="68"/>
      <c r="AL338" s="68"/>
      <c r="AM338" s="68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</row>
    <row r="339" spans="1:134" x14ac:dyDescent="0.65">
      <c r="A339" s="43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8"/>
      <c r="AJ339" s="68"/>
      <c r="AK339" s="68"/>
      <c r="AL339" s="68"/>
      <c r="AM339" s="68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</row>
    <row r="340" spans="1:134" x14ac:dyDescent="0.65">
      <c r="A340" s="43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8"/>
      <c r="AJ340" s="68"/>
      <c r="AK340" s="68"/>
      <c r="AL340" s="68"/>
      <c r="AM340" s="68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</row>
    <row r="341" spans="1:134" x14ac:dyDescent="0.65">
      <c r="A341" s="43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8"/>
      <c r="AJ341" s="68"/>
      <c r="AK341" s="68"/>
      <c r="AL341" s="68"/>
      <c r="AM341" s="68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</row>
    <row r="342" spans="1:134" x14ac:dyDescent="0.65">
      <c r="A342" s="43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8"/>
      <c r="AJ342" s="68"/>
      <c r="AK342" s="68"/>
      <c r="AL342" s="68"/>
      <c r="AM342" s="68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</row>
    <row r="343" spans="1:134" x14ac:dyDescent="0.65">
      <c r="A343" s="43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8"/>
      <c r="AJ343" s="68"/>
      <c r="AK343" s="68"/>
      <c r="AL343" s="68"/>
      <c r="AM343" s="68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</row>
    <row r="344" spans="1:134" x14ac:dyDescent="0.65">
      <c r="A344" s="43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8"/>
      <c r="AJ344" s="68"/>
      <c r="AK344" s="68"/>
      <c r="AL344" s="68"/>
      <c r="AM344" s="68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</row>
    <row r="345" spans="1:134" x14ac:dyDescent="0.65">
      <c r="A345" s="43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8"/>
      <c r="AJ345" s="68"/>
      <c r="AK345" s="68"/>
      <c r="AL345" s="68"/>
      <c r="AM345" s="68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</row>
    <row r="346" spans="1:134" x14ac:dyDescent="0.65">
      <c r="A346" s="43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8"/>
      <c r="AJ346" s="68"/>
      <c r="AK346" s="68"/>
      <c r="AL346" s="68"/>
      <c r="AM346" s="68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</row>
    <row r="347" spans="1:134" x14ac:dyDescent="0.65">
      <c r="A347" s="43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8"/>
      <c r="AJ347" s="68"/>
      <c r="AK347" s="68"/>
      <c r="AL347" s="68"/>
      <c r="AM347" s="68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</row>
    <row r="348" spans="1:134" x14ac:dyDescent="0.65">
      <c r="A348" s="43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8"/>
      <c r="AJ348" s="68"/>
      <c r="AK348" s="68"/>
      <c r="AL348" s="68"/>
      <c r="AM348" s="68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</row>
    <row r="349" spans="1:134" x14ac:dyDescent="0.65">
      <c r="A349" s="43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8"/>
      <c r="AJ349" s="68"/>
      <c r="AK349" s="68"/>
      <c r="AL349" s="68"/>
      <c r="AM349" s="68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</row>
    <row r="350" spans="1:134" x14ac:dyDescent="0.65">
      <c r="A350" s="43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8"/>
      <c r="AJ350" s="68"/>
      <c r="AK350" s="68"/>
      <c r="AL350" s="68"/>
      <c r="AM350" s="68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</row>
    <row r="351" spans="1:134" x14ac:dyDescent="0.65">
      <c r="A351" s="43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8"/>
      <c r="AJ351" s="68"/>
      <c r="AK351" s="68"/>
      <c r="AL351" s="68"/>
      <c r="AM351" s="68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</row>
    <row r="352" spans="1:134" x14ac:dyDescent="0.65">
      <c r="A352" s="43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8"/>
      <c r="AJ352" s="68"/>
      <c r="AK352" s="68"/>
      <c r="AL352" s="68"/>
      <c r="AM352" s="68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</row>
    <row r="353" spans="1:134" x14ac:dyDescent="0.65">
      <c r="A353" s="43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8"/>
      <c r="AJ353" s="68"/>
      <c r="AK353" s="68"/>
      <c r="AL353" s="68"/>
      <c r="AM353" s="68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</row>
    <row r="354" spans="1:134" x14ac:dyDescent="0.65">
      <c r="A354" s="43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8"/>
      <c r="AJ354" s="68"/>
      <c r="AK354" s="68"/>
      <c r="AL354" s="68"/>
      <c r="AM354" s="68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</row>
    <row r="355" spans="1:134" x14ac:dyDescent="0.65">
      <c r="A355" s="43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8"/>
      <c r="AJ355" s="68"/>
      <c r="AK355" s="68"/>
      <c r="AL355" s="68"/>
      <c r="AM355" s="68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</row>
    <row r="356" spans="1:134" x14ac:dyDescent="0.65">
      <c r="A356" s="43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8"/>
      <c r="AJ356" s="68"/>
      <c r="AK356" s="68"/>
      <c r="AL356" s="68"/>
      <c r="AM356" s="68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</row>
    <row r="357" spans="1:134" x14ac:dyDescent="0.65">
      <c r="A357" s="43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8"/>
      <c r="AJ357" s="68"/>
      <c r="AK357" s="68"/>
      <c r="AL357" s="68"/>
      <c r="AM357" s="68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</row>
    <row r="358" spans="1:134" x14ac:dyDescent="0.65">
      <c r="A358" s="43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8"/>
      <c r="AJ358" s="68"/>
      <c r="AK358" s="68"/>
      <c r="AL358" s="68"/>
      <c r="AM358" s="68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</row>
    <row r="359" spans="1:134" x14ac:dyDescent="0.65">
      <c r="A359" s="43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8"/>
      <c r="AJ359" s="68"/>
      <c r="AK359" s="68"/>
      <c r="AL359" s="68"/>
      <c r="AM359" s="68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</row>
    <row r="360" spans="1:134" x14ac:dyDescent="0.65">
      <c r="A360" s="43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8"/>
      <c r="AJ360" s="68"/>
      <c r="AK360" s="68"/>
      <c r="AL360" s="68"/>
      <c r="AM360" s="68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</row>
    <row r="361" spans="1:134" x14ac:dyDescent="0.65">
      <c r="A361" s="43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8"/>
      <c r="AJ361" s="68"/>
      <c r="AK361" s="68"/>
      <c r="AL361" s="68"/>
      <c r="AM361" s="68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</row>
    <row r="362" spans="1:134" x14ac:dyDescent="0.65">
      <c r="A362" s="43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8"/>
      <c r="AJ362" s="68"/>
      <c r="AK362" s="68"/>
      <c r="AL362" s="68"/>
      <c r="AM362" s="68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</row>
    <row r="363" spans="1:134" x14ac:dyDescent="0.65">
      <c r="A363" s="43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8"/>
      <c r="AJ363" s="68"/>
      <c r="AK363" s="68"/>
      <c r="AL363" s="68"/>
      <c r="AM363" s="68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</row>
    <row r="364" spans="1:134" x14ac:dyDescent="0.65">
      <c r="A364" s="43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8"/>
      <c r="AJ364" s="68"/>
      <c r="AK364" s="68"/>
      <c r="AL364" s="68"/>
      <c r="AM364" s="68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</row>
    <row r="365" spans="1:134" x14ac:dyDescent="0.65">
      <c r="A365" s="43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8"/>
      <c r="AJ365" s="68"/>
      <c r="AK365" s="68"/>
      <c r="AL365" s="68"/>
      <c r="AM365" s="68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</row>
    <row r="366" spans="1:134" x14ac:dyDescent="0.65">
      <c r="A366" s="43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8"/>
      <c r="AJ366" s="68"/>
      <c r="AK366" s="68"/>
      <c r="AL366" s="68"/>
      <c r="AM366" s="68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</row>
    <row r="367" spans="1:134" x14ac:dyDescent="0.65">
      <c r="A367" s="43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8"/>
      <c r="AJ367" s="68"/>
      <c r="AK367" s="68"/>
      <c r="AL367" s="68"/>
      <c r="AM367" s="68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</row>
    <row r="368" spans="1:134" x14ac:dyDescent="0.65">
      <c r="A368" s="43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8"/>
      <c r="AJ368" s="68"/>
      <c r="AK368" s="68"/>
      <c r="AL368" s="68"/>
      <c r="AM368" s="68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</row>
    <row r="369" spans="1:134" x14ac:dyDescent="0.65">
      <c r="A369" s="43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8"/>
      <c r="AJ369" s="68"/>
      <c r="AK369" s="68"/>
      <c r="AL369" s="68"/>
      <c r="AM369" s="68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</row>
    <row r="370" spans="1:134" x14ac:dyDescent="0.65">
      <c r="A370" s="43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8"/>
      <c r="AJ370" s="68"/>
      <c r="AK370" s="68"/>
      <c r="AL370" s="68"/>
      <c r="AM370" s="68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</row>
    <row r="371" spans="1:134" x14ac:dyDescent="0.65">
      <c r="A371" s="43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8"/>
      <c r="AJ371" s="68"/>
      <c r="AK371" s="68"/>
      <c r="AL371" s="68"/>
      <c r="AM371" s="68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</row>
    <row r="372" spans="1:134" x14ac:dyDescent="0.65">
      <c r="A372" s="43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8"/>
      <c r="AJ372" s="68"/>
      <c r="AK372" s="68"/>
      <c r="AL372" s="68"/>
      <c r="AM372" s="68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</row>
    <row r="373" spans="1:134" x14ac:dyDescent="0.65">
      <c r="A373" s="43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8"/>
      <c r="AJ373" s="68"/>
      <c r="AK373" s="68"/>
      <c r="AL373" s="68"/>
      <c r="AM373" s="68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</row>
    <row r="374" spans="1:134" x14ac:dyDescent="0.65">
      <c r="A374" s="43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8"/>
      <c r="AJ374" s="68"/>
      <c r="AK374" s="68"/>
      <c r="AL374" s="68"/>
      <c r="AM374" s="68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</row>
    <row r="375" spans="1:134" x14ac:dyDescent="0.65">
      <c r="A375" s="43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8"/>
      <c r="AJ375" s="68"/>
      <c r="AK375" s="68"/>
      <c r="AL375" s="68"/>
      <c r="AM375" s="68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</row>
    <row r="376" spans="1:134" x14ac:dyDescent="0.65">
      <c r="A376" s="43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8"/>
      <c r="AJ376" s="68"/>
      <c r="AK376" s="68"/>
      <c r="AL376" s="68"/>
      <c r="AM376" s="68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</row>
    <row r="377" spans="1:134" x14ac:dyDescent="0.65">
      <c r="A377" s="43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8"/>
      <c r="AJ377" s="68"/>
      <c r="AK377" s="68"/>
      <c r="AL377" s="68"/>
      <c r="AM377" s="68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</row>
    <row r="378" spans="1:134" x14ac:dyDescent="0.65">
      <c r="A378" s="43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8"/>
      <c r="AJ378" s="68"/>
      <c r="AK378" s="68"/>
      <c r="AL378" s="68"/>
      <c r="AM378" s="68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</row>
    <row r="379" spans="1:134" x14ac:dyDescent="0.65">
      <c r="A379" s="43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8"/>
      <c r="AJ379" s="68"/>
      <c r="AK379" s="68"/>
      <c r="AL379" s="68"/>
      <c r="AM379" s="68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</row>
    <row r="380" spans="1:134" x14ac:dyDescent="0.65">
      <c r="A380" s="43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8"/>
      <c r="AJ380" s="68"/>
      <c r="AK380" s="68"/>
      <c r="AL380" s="68"/>
      <c r="AM380" s="68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</row>
    <row r="381" spans="1:134" x14ac:dyDescent="0.65">
      <c r="A381" s="43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8"/>
      <c r="AJ381" s="68"/>
      <c r="AK381" s="68"/>
      <c r="AL381" s="68"/>
      <c r="AM381" s="68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</row>
    <row r="382" spans="1:134" x14ac:dyDescent="0.65">
      <c r="A382" s="43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8"/>
      <c r="AJ382" s="68"/>
      <c r="AK382" s="68"/>
      <c r="AL382" s="68"/>
      <c r="AM382" s="68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</row>
    <row r="383" spans="1:134" x14ac:dyDescent="0.65">
      <c r="A383" s="43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8"/>
      <c r="AJ383" s="68"/>
      <c r="AK383" s="68"/>
      <c r="AL383" s="68"/>
      <c r="AM383" s="68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</row>
    <row r="384" spans="1:134" x14ac:dyDescent="0.65">
      <c r="A384" s="43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8"/>
      <c r="AJ384" s="68"/>
      <c r="AK384" s="68"/>
      <c r="AL384" s="68"/>
      <c r="AM384" s="68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</row>
    <row r="385" spans="1:134" x14ac:dyDescent="0.65">
      <c r="A385" s="43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8"/>
      <c r="AJ385" s="68"/>
      <c r="AK385" s="68"/>
      <c r="AL385" s="68"/>
      <c r="AM385" s="68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</row>
    <row r="386" spans="1:134" x14ac:dyDescent="0.65">
      <c r="A386" s="43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8"/>
      <c r="AJ386" s="68"/>
      <c r="AK386" s="68"/>
      <c r="AL386" s="68"/>
      <c r="AM386" s="68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</row>
    <row r="387" spans="1:134" x14ac:dyDescent="0.65">
      <c r="A387" s="43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8"/>
      <c r="AJ387" s="68"/>
      <c r="AK387" s="68"/>
      <c r="AL387" s="68"/>
      <c r="AM387" s="68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</row>
    <row r="388" spans="1:134" x14ac:dyDescent="0.65">
      <c r="A388" s="43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8"/>
      <c r="AJ388" s="68"/>
      <c r="AK388" s="68"/>
      <c r="AL388" s="68"/>
      <c r="AM388" s="68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</row>
    <row r="389" spans="1:134" x14ac:dyDescent="0.65">
      <c r="A389" s="43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8"/>
      <c r="AJ389" s="68"/>
      <c r="AK389" s="68"/>
      <c r="AL389" s="68"/>
      <c r="AM389" s="68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</row>
    <row r="390" spans="1:134" x14ac:dyDescent="0.65">
      <c r="A390" s="43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8"/>
      <c r="AJ390" s="68"/>
      <c r="AK390" s="68"/>
      <c r="AL390" s="68"/>
      <c r="AM390" s="68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</row>
    <row r="391" spans="1:134" x14ac:dyDescent="0.65">
      <c r="A391" s="43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8"/>
      <c r="AJ391" s="68"/>
      <c r="AK391" s="68"/>
      <c r="AL391" s="68"/>
      <c r="AM391" s="68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</row>
    <row r="392" spans="1:134" x14ac:dyDescent="0.65">
      <c r="A392" s="43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8"/>
      <c r="AJ392" s="68"/>
      <c r="AK392" s="68"/>
      <c r="AL392" s="68"/>
      <c r="AM392" s="68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</row>
    <row r="393" spans="1:134" x14ac:dyDescent="0.65">
      <c r="A393" s="43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8"/>
      <c r="AJ393" s="68"/>
      <c r="AK393" s="68"/>
      <c r="AL393" s="68"/>
      <c r="AM393" s="68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</row>
    <row r="394" spans="1:134" x14ac:dyDescent="0.65">
      <c r="A394" s="43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8"/>
      <c r="AJ394" s="68"/>
      <c r="AK394" s="68"/>
      <c r="AL394" s="68"/>
      <c r="AM394" s="68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</row>
    <row r="395" spans="1:134" x14ac:dyDescent="0.65">
      <c r="A395" s="43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8"/>
      <c r="AJ395" s="68"/>
      <c r="AK395" s="68"/>
      <c r="AL395" s="68"/>
      <c r="AM395" s="68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</row>
    <row r="396" spans="1:134" x14ac:dyDescent="0.65">
      <c r="A396" s="43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8"/>
      <c r="AJ396" s="68"/>
      <c r="AK396" s="68"/>
      <c r="AL396" s="68"/>
      <c r="AM396" s="68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</row>
    <row r="397" spans="1:134" x14ac:dyDescent="0.65">
      <c r="A397" s="43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8"/>
      <c r="AJ397" s="68"/>
      <c r="AK397" s="68"/>
      <c r="AL397" s="68"/>
      <c r="AM397" s="68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</row>
    <row r="398" spans="1:134" x14ac:dyDescent="0.65">
      <c r="A398" s="43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8"/>
      <c r="AJ398" s="68"/>
      <c r="AK398" s="68"/>
      <c r="AL398" s="68"/>
      <c r="AM398" s="68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</row>
    <row r="399" spans="1:134" x14ac:dyDescent="0.65">
      <c r="A399" s="43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8"/>
      <c r="AJ399" s="68"/>
      <c r="AK399" s="68"/>
      <c r="AL399" s="68"/>
      <c r="AM399" s="68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</row>
    <row r="400" spans="1:134" x14ac:dyDescent="0.65">
      <c r="A400" s="43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8"/>
      <c r="AJ400" s="68"/>
      <c r="AK400" s="68"/>
      <c r="AL400" s="68"/>
      <c r="AM400" s="68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</row>
    <row r="401" spans="1:134" x14ac:dyDescent="0.65">
      <c r="A401" s="43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8"/>
      <c r="AJ401" s="68"/>
      <c r="AK401" s="68"/>
      <c r="AL401" s="68"/>
      <c r="AM401" s="68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</row>
    <row r="402" spans="1:134" x14ac:dyDescent="0.65">
      <c r="A402" s="43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8"/>
      <c r="AJ402" s="68"/>
      <c r="AK402" s="68"/>
      <c r="AL402" s="68"/>
      <c r="AM402" s="68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</row>
    <row r="403" spans="1:134" x14ac:dyDescent="0.65">
      <c r="A403" s="43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8"/>
      <c r="AJ403" s="68"/>
      <c r="AK403" s="68"/>
      <c r="AL403" s="68"/>
      <c r="AM403" s="68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</row>
    <row r="404" spans="1:134" x14ac:dyDescent="0.65">
      <c r="A404" s="43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8"/>
      <c r="AJ404" s="68"/>
      <c r="AK404" s="68"/>
      <c r="AL404" s="68"/>
      <c r="AM404" s="68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</row>
    <row r="405" spans="1:134" x14ac:dyDescent="0.65">
      <c r="A405" s="43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8"/>
      <c r="AJ405" s="68"/>
      <c r="AK405" s="68"/>
      <c r="AL405" s="68"/>
      <c r="AM405" s="68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</row>
    <row r="406" spans="1:134" x14ac:dyDescent="0.65">
      <c r="A406" s="43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8"/>
      <c r="AJ406" s="68"/>
      <c r="AK406" s="68"/>
      <c r="AL406" s="68"/>
      <c r="AM406" s="68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</row>
    <row r="407" spans="1:134" x14ac:dyDescent="0.65">
      <c r="A407" s="43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8"/>
      <c r="AJ407" s="68"/>
      <c r="AK407" s="68"/>
      <c r="AL407" s="68"/>
      <c r="AM407" s="68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</row>
    <row r="408" spans="1:134" x14ac:dyDescent="0.65">
      <c r="A408" s="43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8"/>
      <c r="AJ408" s="68"/>
      <c r="AK408" s="68"/>
      <c r="AL408" s="68"/>
      <c r="AM408" s="68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</row>
    <row r="409" spans="1:134" x14ac:dyDescent="0.65">
      <c r="A409" s="43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8"/>
      <c r="AJ409" s="68"/>
      <c r="AK409" s="68"/>
      <c r="AL409" s="68"/>
      <c r="AM409" s="68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</row>
    <row r="410" spans="1:134" x14ac:dyDescent="0.65">
      <c r="A410" s="43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8"/>
      <c r="AJ410" s="68"/>
      <c r="AK410" s="68"/>
      <c r="AL410" s="68"/>
      <c r="AM410" s="68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</row>
    <row r="411" spans="1:134" x14ac:dyDescent="0.65">
      <c r="A411" s="43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8"/>
      <c r="AJ411" s="68"/>
      <c r="AK411" s="68"/>
      <c r="AL411" s="68"/>
      <c r="AM411" s="68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</row>
    <row r="412" spans="1:134" x14ac:dyDescent="0.65">
      <c r="A412" s="43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8"/>
      <c r="AJ412" s="68"/>
      <c r="AK412" s="68"/>
      <c r="AL412" s="68"/>
      <c r="AM412" s="68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</row>
    <row r="413" spans="1:134" x14ac:dyDescent="0.65">
      <c r="A413" s="43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8"/>
      <c r="AJ413" s="68"/>
      <c r="AK413" s="68"/>
      <c r="AL413" s="68"/>
      <c r="AM413" s="68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</row>
    <row r="414" spans="1:134" x14ac:dyDescent="0.65">
      <c r="A414" s="43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8"/>
      <c r="AJ414" s="68"/>
      <c r="AK414" s="68"/>
      <c r="AL414" s="68"/>
      <c r="AM414" s="68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</row>
    <row r="415" spans="1:134" x14ac:dyDescent="0.65">
      <c r="A415" s="43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8"/>
      <c r="AJ415" s="68"/>
      <c r="AK415" s="68"/>
      <c r="AL415" s="68"/>
      <c r="AM415" s="68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</row>
    <row r="416" spans="1:134" x14ac:dyDescent="0.65">
      <c r="A416" s="43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8"/>
      <c r="AJ416" s="68"/>
      <c r="AK416" s="68"/>
      <c r="AL416" s="68"/>
      <c r="AM416" s="68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</row>
    <row r="417" spans="1:134" x14ac:dyDescent="0.65">
      <c r="A417" s="43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8"/>
      <c r="AJ417" s="68"/>
      <c r="AK417" s="68"/>
      <c r="AL417" s="68"/>
      <c r="AM417" s="68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</row>
    <row r="418" spans="1:134" x14ac:dyDescent="0.65">
      <c r="A418" s="43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8"/>
      <c r="AJ418" s="68"/>
      <c r="AK418" s="68"/>
      <c r="AL418" s="68"/>
      <c r="AM418" s="68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</row>
    <row r="419" spans="1:134" x14ac:dyDescent="0.65">
      <c r="A419" s="43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8"/>
      <c r="AJ419" s="68"/>
      <c r="AK419" s="68"/>
      <c r="AL419" s="68"/>
      <c r="AM419" s="68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</row>
    <row r="420" spans="1:134" x14ac:dyDescent="0.65">
      <c r="A420" s="43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8"/>
      <c r="AJ420" s="68"/>
      <c r="AK420" s="68"/>
      <c r="AL420" s="68"/>
      <c r="AM420" s="68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</row>
    <row r="421" spans="1:134" x14ac:dyDescent="0.65">
      <c r="A421" s="43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8"/>
      <c r="AJ421" s="68"/>
      <c r="AK421" s="68"/>
      <c r="AL421" s="68"/>
      <c r="AM421" s="68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</row>
    <row r="422" spans="1:134" x14ac:dyDescent="0.65">
      <c r="A422" s="43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8"/>
      <c r="AJ422" s="68"/>
      <c r="AK422" s="68"/>
      <c r="AL422" s="68"/>
      <c r="AM422" s="68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</row>
    <row r="423" spans="1:134" x14ac:dyDescent="0.65">
      <c r="A423" s="43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8"/>
      <c r="AJ423" s="68"/>
      <c r="AK423" s="68"/>
      <c r="AL423" s="68"/>
      <c r="AM423" s="68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</row>
    <row r="424" spans="1:134" x14ac:dyDescent="0.65">
      <c r="A424" s="43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8"/>
      <c r="AJ424" s="68"/>
      <c r="AK424" s="68"/>
      <c r="AL424" s="68"/>
      <c r="AM424" s="68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</row>
    <row r="425" spans="1:134" x14ac:dyDescent="0.65">
      <c r="A425" s="43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8"/>
      <c r="AJ425" s="68"/>
      <c r="AK425" s="68"/>
      <c r="AL425" s="68"/>
      <c r="AM425" s="68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</row>
    <row r="426" spans="1:134" x14ac:dyDescent="0.65">
      <c r="A426" s="43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8"/>
      <c r="AJ426" s="68"/>
      <c r="AK426" s="68"/>
      <c r="AL426" s="68"/>
      <c r="AM426" s="68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</row>
    <row r="427" spans="1:134" x14ac:dyDescent="0.65">
      <c r="A427" s="43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8"/>
      <c r="AJ427" s="68"/>
      <c r="AK427" s="68"/>
      <c r="AL427" s="68"/>
      <c r="AM427" s="68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</row>
    <row r="428" spans="1:134" x14ac:dyDescent="0.65">
      <c r="A428" s="43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8"/>
      <c r="AJ428" s="68"/>
      <c r="AK428" s="68"/>
      <c r="AL428" s="68"/>
      <c r="AM428" s="68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</row>
    <row r="429" spans="1:134" x14ac:dyDescent="0.65">
      <c r="A429" s="43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8"/>
      <c r="AJ429" s="68"/>
      <c r="AK429" s="68"/>
      <c r="AL429" s="68"/>
      <c r="AM429" s="68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</row>
    <row r="430" spans="1:134" x14ac:dyDescent="0.65">
      <c r="A430" s="43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8"/>
      <c r="AJ430" s="68"/>
      <c r="AK430" s="68"/>
      <c r="AL430" s="68"/>
      <c r="AM430" s="68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</row>
    <row r="431" spans="1:134" x14ac:dyDescent="0.65">
      <c r="A431" s="43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8"/>
      <c r="AJ431" s="68"/>
      <c r="AK431" s="68"/>
      <c r="AL431" s="68"/>
      <c r="AM431" s="68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</row>
    <row r="432" spans="1:134" x14ac:dyDescent="0.65">
      <c r="A432" s="43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8"/>
      <c r="AJ432" s="68"/>
      <c r="AK432" s="68"/>
      <c r="AL432" s="68"/>
      <c r="AM432" s="68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</row>
    <row r="433" spans="1:134" x14ac:dyDescent="0.65">
      <c r="A433" s="43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8"/>
      <c r="AJ433" s="68"/>
      <c r="AK433" s="68"/>
      <c r="AL433" s="68"/>
      <c r="AM433" s="68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</row>
    <row r="434" spans="1:134" x14ac:dyDescent="0.65">
      <c r="A434" s="43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8"/>
      <c r="AJ434" s="68"/>
      <c r="AK434" s="68"/>
      <c r="AL434" s="68"/>
      <c r="AM434" s="68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</row>
    <row r="435" spans="1:134" x14ac:dyDescent="0.65">
      <c r="A435" s="43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8"/>
      <c r="AJ435" s="68"/>
      <c r="AK435" s="68"/>
      <c r="AL435" s="68"/>
      <c r="AM435" s="68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</row>
    <row r="436" spans="1:134" x14ac:dyDescent="0.65">
      <c r="A436" s="43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8"/>
      <c r="AJ436" s="68"/>
      <c r="AK436" s="68"/>
      <c r="AL436" s="68"/>
      <c r="AM436" s="68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</row>
    <row r="437" spans="1:134" x14ac:dyDescent="0.65">
      <c r="A437" s="43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8"/>
      <c r="AJ437" s="68"/>
      <c r="AK437" s="68"/>
      <c r="AL437" s="68"/>
      <c r="AM437" s="68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</row>
    <row r="438" spans="1:134" x14ac:dyDescent="0.65">
      <c r="A438" s="43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8"/>
      <c r="AJ438" s="68"/>
      <c r="AK438" s="68"/>
      <c r="AL438" s="68"/>
      <c r="AM438" s="68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</row>
    <row r="439" spans="1:134" x14ac:dyDescent="0.65">
      <c r="A439" s="43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8"/>
      <c r="AJ439" s="68"/>
      <c r="AK439" s="68"/>
      <c r="AL439" s="68"/>
      <c r="AM439" s="68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</row>
    <row r="440" spans="1:134" x14ac:dyDescent="0.65">
      <c r="A440" s="43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8"/>
      <c r="AJ440" s="68"/>
      <c r="AK440" s="68"/>
      <c r="AL440" s="68"/>
      <c r="AM440" s="68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</row>
    <row r="441" spans="1:134" x14ac:dyDescent="0.65">
      <c r="A441" s="43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8"/>
      <c r="AJ441" s="68"/>
      <c r="AK441" s="68"/>
      <c r="AL441" s="68"/>
      <c r="AM441" s="68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</row>
    <row r="442" spans="1:134" x14ac:dyDescent="0.65">
      <c r="A442" s="43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8"/>
      <c r="AJ442" s="68"/>
      <c r="AK442" s="68"/>
      <c r="AL442" s="68"/>
      <c r="AM442" s="68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</row>
    <row r="443" spans="1:134" x14ac:dyDescent="0.65">
      <c r="A443" s="43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8"/>
      <c r="AJ443" s="68"/>
      <c r="AK443" s="68"/>
      <c r="AL443" s="68"/>
      <c r="AM443" s="68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</row>
    <row r="444" spans="1:134" x14ac:dyDescent="0.65">
      <c r="A444" s="43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8"/>
      <c r="AJ444" s="68"/>
      <c r="AK444" s="68"/>
      <c r="AL444" s="68"/>
      <c r="AM444" s="68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</row>
    <row r="445" spans="1:134" x14ac:dyDescent="0.65">
      <c r="A445" s="43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8"/>
      <c r="AJ445" s="68"/>
      <c r="AK445" s="68"/>
      <c r="AL445" s="68"/>
      <c r="AM445" s="68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</row>
    <row r="446" spans="1:134" x14ac:dyDescent="0.65">
      <c r="A446" s="43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8"/>
      <c r="AJ446" s="68"/>
      <c r="AK446" s="68"/>
      <c r="AL446" s="68"/>
      <c r="AM446" s="68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</row>
    <row r="447" spans="1:134" x14ac:dyDescent="0.65">
      <c r="A447" s="43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8"/>
      <c r="AJ447" s="68"/>
      <c r="AK447" s="68"/>
      <c r="AL447" s="68"/>
      <c r="AM447" s="68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</row>
    <row r="448" spans="1:134" x14ac:dyDescent="0.65">
      <c r="A448" s="43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8"/>
      <c r="AJ448" s="68"/>
      <c r="AK448" s="68"/>
      <c r="AL448" s="68"/>
      <c r="AM448" s="68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</row>
    <row r="449" spans="1:134" x14ac:dyDescent="0.65">
      <c r="A449" s="43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8"/>
      <c r="AJ449" s="68"/>
      <c r="AK449" s="68"/>
      <c r="AL449" s="68"/>
      <c r="AM449" s="68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</row>
    <row r="450" spans="1:134" x14ac:dyDescent="0.65">
      <c r="A450" s="43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8"/>
      <c r="AJ450" s="68"/>
      <c r="AK450" s="68"/>
      <c r="AL450" s="68"/>
      <c r="AM450" s="68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</row>
    <row r="451" spans="1:134" x14ac:dyDescent="0.65">
      <c r="A451" s="43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8"/>
      <c r="AJ451" s="68"/>
      <c r="AK451" s="68"/>
      <c r="AL451" s="68"/>
      <c r="AM451" s="68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</row>
    <row r="452" spans="1:134" x14ac:dyDescent="0.65">
      <c r="A452" s="43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8"/>
      <c r="AJ452" s="68"/>
      <c r="AK452" s="68"/>
      <c r="AL452" s="68"/>
      <c r="AM452" s="68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</row>
    <row r="453" spans="1:134" x14ac:dyDescent="0.65">
      <c r="A453" s="43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8"/>
      <c r="AJ453" s="68"/>
      <c r="AK453" s="68"/>
      <c r="AL453" s="68"/>
      <c r="AM453" s="68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</row>
    <row r="454" spans="1:134" x14ac:dyDescent="0.65">
      <c r="A454" s="43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8"/>
      <c r="AJ454" s="68"/>
      <c r="AK454" s="68"/>
      <c r="AL454" s="68"/>
      <c r="AM454" s="68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</row>
    <row r="455" spans="1:134" x14ac:dyDescent="0.65">
      <c r="A455" s="43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8"/>
      <c r="AJ455" s="68"/>
      <c r="AK455" s="68"/>
      <c r="AL455" s="68"/>
      <c r="AM455" s="68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</row>
    <row r="456" spans="1:134" x14ac:dyDescent="0.65">
      <c r="A456" s="43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8"/>
      <c r="AJ456" s="68"/>
      <c r="AK456" s="68"/>
      <c r="AL456" s="68"/>
      <c r="AM456" s="68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</row>
    <row r="457" spans="1:134" x14ac:dyDescent="0.65">
      <c r="A457" s="43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8"/>
      <c r="AJ457" s="68"/>
      <c r="AK457" s="68"/>
      <c r="AL457" s="68"/>
      <c r="AM457" s="68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</row>
    <row r="458" spans="1:134" x14ac:dyDescent="0.65">
      <c r="A458" s="43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8"/>
      <c r="AJ458" s="68"/>
      <c r="AK458" s="68"/>
      <c r="AL458" s="68"/>
      <c r="AM458" s="68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</row>
    <row r="459" spans="1:134" x14ac:dyDescent="0.65">
      <c r="A459" s="43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8"/>
      <c r="AJ459" s="68"/>
      <c r="AK459" s="68"/>
      <c r="AL459" s="68"/>
      <c r="AM459" s="68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</row>
    <row r="460" spans="1:134" x14ac:dyDescent="0.65">
      <c r="A460" s="43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8"/>
      <c r="AJ460" s="68"/>
      <c r="AK460" s="68"/>
      <c r="AL460" s="68"/>
      <c r="AM460" s="68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</row>
    <row r="461" spans="1:134" x14ac:dyDescent="0.65">
      <c r="A461" s="43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8"/>
      <c r="AJ461" s="68"/>
      <c r="AK461" s="68"/>
      <c r="AL461" s="68"/>
      <c r="AM461" s="68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</row>
    <row r="462" spans="1:134" x14ac:dyDescent="0.65">
      <c r="A462" s="43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8"/>
      <c r="AJ462" s="68"/>
      <c r="AK462" s="68"/>
      <c r="AL462" s="68"/>
      <c r="AM462" s="68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</row>
    <row r="463" spans="1:134" x14ac:dyDescent="0.65">
      <c r="A463" s="43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8"/>
      <c r="AJ463" s="68"/>
      <c r="AK463" s="68"/>
      <c r="AL463" s="68"/>
      <c r="AM463" s="68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</row>
    <row r="464" spans="1:134" x14ac:dyDescent="0.65">
      <c r="A464" s="43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8"/>
      <c r="AJ464" s="68"/>
      <c r="AK464" s="68"/>
      <c r="AL464" s="68"/>
      <c r="AM464" s="68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</row>
    <row r="465" spans="1:134" x14ac:dyDescent="0.65">
      <c r="A465" s="43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8"/>
      <c r="AJ465" s="68"/>
      <c r="AK465" s="68"/>
      <c r="AL465" s="68"/>
      <c r="AM465" s="68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</row>
    <row r="466" spans="1:134" x14ac:dyDescent="0.65">
      <c r="A466" s="43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8"/>
      <c r="AJ466" s="68"/>
      <c r="AK466" s="68"/>
      <c r="AL466" s="68"/>
      <c r="AM466" s="68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</row>
    <row r="467" spans="1:134" x14ac:dyDescent="0.65">
      <c r="A467" s="43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8"/>
      <c r="AJ467" s="68"/>
      <c r="AK467" s="68"/>
      <c r="AL467" s="68"/>
      <c r="AM467" s="68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</row>
    <row r="468" spans="1:134" x14ac:dyDescent="0.65">
      <c r="A468" s="43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8"/>
      <c r="AJ468" s="68"/>
      <c r="AK468" s="68"/>
      <c r="AL468" s="68"/>
      <c r="AM468" s="68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</row>
    <row r="469" spans="1:134" x14ac:dyDescent="0.65">
      <c r="A469" s="43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8"/>
      <c r="AJ469" s="68"/>
      <c r="AK469" s="68"/>
      <c r="AL469" s="68"/>
      <c r="AM469" s="68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</row>
    <row r="470" spans="1:134" x14ac:dyDescent="0.65">
      <c r="A470" s="43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8"/>
      <c r="AJ470" s="68"/>
      <c r="AK470" s="68"/>
      <c r="AL470" s="68"/>
      <c r="AM470" s="68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</row>
    <row r="471" spans="1:134" x14ac:dyDescent="0.65">
      <c r="A471" s="43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8"/>
      <c r="AJ471" s="68"/>
      <c r="AK471" s="68"/>
      <c r="AL471" s="68"/>
      <c r="AM471" s="68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</row>
    <row r="472" spans="1:134" x14ac:dyDescent="0.65">
      <c r="A472" s="43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8"/>
      <c r="AJ472" s="68"/>
      <c r="AK472" s="68"/>
      <c r="AL472" s="68"/>
      <c r="AM472" s="68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</row>
    <row r="473" spans="1:134" x14ac:dyDescent="0.65">
      <c r="A473" s="43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8"/>
      <c r="AJ473" s="68"/>
      <c r="AK473" s="68"/>
      <c r="AL473" s="68"/>
      <c r="AM473" s="68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</row>
    <row r="474" spans="1:134" x14ac:dyDescent="0.65">
      <c r="A474" s="43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8"/>
      <c r="AJ474" s="68"/>
      <c r="AK474" s="68"/>
      <c r="AL474" s="68"/>
      <c r="AM474" s="68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</row>
    <row r="475" spans="1:134" x14ac:dyDescent="0.65">
      <c r="A475" s="43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8"/>
      <c r="AJ475" s="68"/>
      <c r="AK475" s="68"/>
      <c r="AL475" s="68"/>
      <c r="AM475" s="68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</row>
    <row r="476" spans="1:134" x14ac:dyDescent="0.65">
      <c r="A476" s="43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8"/>
      <c r="AJ476" s="68"/>
      <c r="AK476" s="68"/>
      <c r="AL476" s="68"/>
      <c r="AM476" s="68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</row>
    <row r="477" spans="1:134" x14ac:dyDescent="0.65">
      <c r="A477" s="43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8"/>
      <c r="AJ477" s="68"/>
      <c r="AK477" s="68"/>
      <c r="AL477" s="68"/>
      <c r="AM477" s="68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</row>
    <row r="478" spans="1:134" x14ac:dyDescent="0.65">
      <c r="A478" s="43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8"/>
      <c r="AJ478" s="68"/>
      <c r="AK478" s="68"/>
      <c r="AL478" s="68"/>
      <c r="AM478" s="68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</row>
    <row r="479" spans="1:134" x14ac:dyDescent="0.65">
      <c r="A479" s="43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8"/>
      <c r="AJ479" s="68"/>
      <c r="AK479" s="68"/>
      <c r="AL479" s="68"/>
      <c r="AM479" s="68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</row>
    <row r="480" spans="1:134" x14ac:dyDescent="0.65">
      <c r="A480" s="43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8"/>
      <c r="AJ480" s="68"/>
      <c r="AK480" s="68"/>
      <c r="AL480" s="68"/>
      <c r="AM480" s="68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</row>
    <row r="481" spans="1:134" x14ac:dyDescent="0.65">
      <c r="A481" s="43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8"/>
      <c r="AJ481" s="68"/>
      <c r="AK481" s="68"/>
      <c r="AL481" s="68"/>
      <c r="AM481" s="68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</row>
    <row r="482" spans="1:134" x14ac:dyDescent="0.65">
      <c r="A482" s="43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8"/>
      <c r="AJ482" s="68"/>
      <c r="AK482" s="68"/>
      <c r="AL482" s="68"/>
      <c r="AM482" s="68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</row>
    <row r="483" spans="1:134" x14ac:dyDescent="0.65">
      <c r="A483" s="43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8"/>
      <c r="AJ483" s="68"/>
      <c r="AK483" s="68"/>
      <c r="AL483" s="68"/>
      <c r="AM483" s="68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</row>
    <row r="484" spans="1:134" x14ac:dyDescent="0.65">
      <c r="A484" s="43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8"/>
      <c r="AJ484" s="68"/>
      <c r="AK484" s="68"/>
      <c r="AL484" s="68"/>
      <c r="AM484" s="68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</row>
    <row r="485" spans="1:134" x14ac:dyDescent="0.65">
      <c r="A485" s="43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8"/>
      <c r="AJ485" s="68"/>
      <c r="AK485" s="68"/>
      <c r="AL485" s="68"/>
      <c r="AM485" s="68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</row>
    <row r="486" spans="1:134" x14ac:dyDescent="0.65">
      <c r="A486" s="43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8"/>
      <c r="AJ486" s="68"/>
      <c r="AK486" s="68"/>
      <c r="AL486" s="68"/>
      <c r="AM486" s="68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</row>
    <row r="487" spans="1:134" x14ac:dyDescent="0.65">
      <c r="A487" s="43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8"/>
      <c r="AJ487" s="68"/>
      <c r="AK487" s="68"/>
      <c r="AL487" s="68"/>
      <c r="AM487" s="68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</row>
    <row r="488" spans="1:134" x14ac:dyDescent="0.65">
      <c r="A488" s="43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8"/>
      <c r="AJ488" s="68"/>
      <c r="AK488" s="68"/>
      <c r="AL488" s="68"/>
      <c r="AM488" s="68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</row>
    <row r="489" spans="1:134" x14ac:dyDescent="0.65">
      <c r="A489" s="43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8"/>
      <c r="AJ489" s="68"/>
      <c r="AK489" s="68"/>
      <c r="AL489" s="68"/>
      <c r="AM489" s="68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</row>
    <row r="490" spans="1:134" x14ac:dyDescent="0.65">
      <c r="A490" s="43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8"/>
      <c r="AJ490" s="68"/>
      <c r="AK490" s="68"/>
      <c r="AL490" s="68"/>
      <c r="AM490" s="68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</row>
    <row r="491" spans="1:134" x14ac:dyDescent="0.65">
      <c r="A491" s="43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8"/>
      <c r="AJ491" s="68"/>
      <c r="AK491" s="68"/>
      <c r="AL491" s="68"/>
      <c r="AM491" s="68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</row>
    <row r="492" spans="1:134" x14ac:dyDescent="0.65">
      <c r="A492" s="43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8"/>
      <c r="AJ492" s="68"/>
      <c r="AK492" s="68"/>
      <c r="AL492" s="68"/>
      <c r="AM492" s="68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</row>
    <row r="493" spans="1:134" x14ac:dyDescent="0.65">
      <c r="A493" s="43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8"/>
      <c r="AJ493" s="68"/>
      <c r="AK493" s="68"/>
      <c r="AL493" s="68"/>
      <c r="AM493" s="68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</row>
    <row r="494" spans="1:134" x14ac:dyDescent="0.65">
      <c r="A494" s="43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8"/>
      <c r="AJ494" s="68"/>
      <c r="AK494" s="68"/>
      <c r="AL494" s="68"/>
      <c r="AM494" s="68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</row>
    <row r="495" spans="1:134" x14ac:dyDescent="0.65">
      <c r="A495" s="43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8"/>
      <c r="AJ495" s="68"/>
      <c r="AK495" s="68"/>
      <c r="AL495" s="68"/>
      <c r="AM495" s="68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</row>
    <row r="496" spans="1:134" x14ac:dyDescent="0.65">
      <c r="A496" s="43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8"/>
      <c r="AJ496" s="68"/>
      <c r="AK496" s="68"/>
      <c r="AL496" s="68"/>
      <c r="AM496" s="68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</row>
    <row r="497" spans="1:134" x14ac:dyDescent="0.65">
      <c r="A497" s="43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8"/>
      <c r="AJ497" s="68"/>
      <c r="AK497" s="68"/>
      <c r="AL497" s="68"/>
      <c r="AM497" s="68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</row>
    <row r="498" spans="1:134" x14ac:dyDescent="0.65">
      <c r="A498" s="43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8"/>
      <c r="AJ498" s="68"/>
      <c r="AK498" s="68"/>
      <c r="AL498" s="68"/>
      <c r="AM498" s="68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</row>
    <row r="499" spans="1:134" x14ac:dyDescent="0.65">
      <c r="A499" s="43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8"/>
      <c r="AJ499" s="68"/>
      <c r="AK499" s="68"/>
      <c r="AL499" s="68"/>
      <c r="AM499" s="68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</row>
    <row r="500" spans="1:134" x14ac:dyDescent="0.65">
      <c r="A500" s="43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8"/>
      <c r="AJ500" s="68"/>
      <c r="AK500" s="68"/>
      <c r="AL500" s="68"/>
      <c r="AM500" s="68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</row>
    <row r="501" spans="1:134" x14ac:dyDescent="0.65">
      <c r="A501" s="43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8"/>
      <c r="AJ501" s="68"/>
      <c r="AK501" s="68"/>
      <c r="AL501" s="68"/>
      <c r="AM501" s="68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</row>
    <row r="502" spans="1:134" x14ac:dyDescent="0.65">
      <c r="A502" s="43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8"/>
      <c r="AJ502" s="68"/>
      <c r="AK502" s="68"/>
      <c r="AL502" s="68"/>
      <c r="AM502" s="68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</row>
    <row r="503" spans="1:134" x14ac:dyDescent="0.65">
      <c r="A503" s="43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8"/>
      <c r="AJ503" s="68"/>
      <c r="AK503" s="68"/>
      <c r="AL503" s="68"/>
      <c r="AM503" s="68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</row>
    <row r="504" spans="1:134" x14ac:dyDescent="0.65">
      <c r="A504" s="43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8"/>
      <c r="AJ504" s="68"/>
      <c r="AK504" s="68"/>
      <c r="AL504" s="68"/>
      <c r="AM504" s="68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</row>
    <row r="505" spans="1:134" x14ac:dyDescent="0.65">
      <c r="A505" s="43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8"/>
      <c r="AJ505" s="68"/>
      <c r="AK505" s="68"/>
      <c r="AL505" s="68"/>
      <c r="AM505" s="68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</row>
    <row r="506" spans="1:134" x14ac:dyDescent="0.65">
      <c r="A506" s="43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8"/>
      <c r="AJ506" s="68"/>
      <c r="AK506" s="68"/>
      <c r="AL506" s="68"/>
      <c r="AM506" s="68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</row>
    <row r="507" spans="1:134" x14ac:dyDescent="0.65">
      <c r="A507" s="43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8"/>
      <c r="AJ507" s="68"/>
      <c r="AK507" s="68"/>
      <c r="AL507" s="68"/>
      <c r="AM507" s="68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</row>
    <row r="508" spans="1:134" x14ac:dyDescent="0.65">
      <c r="A508" s="43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8"/>
      <c r="AJ508" s="68"/>
      <c r="AK508" s="68"/>
      <c r="AL508" s="68"/>
      <c r="AM508" s="68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</row>
    <row r="509" spans="1:134" x14ac:dyDescent="0.65">
      <c r="A509" s="43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8"/>
      <c r="AJ509" s="68"/>
      <c r="AK509" s="68"/>
      <c r="AL509" s="68"/>
      <c r="AM509" s="68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</row>
    <row r="510" spans="1:134" x14ac:dyDescent="0.65">
      <c r="A510" s="43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8"/>
      <c r="AJ510" s="68"/>
      <c r="AK510" s="68"/>
      <c r="AL510" s="68"/>
      <c r="AM510" s="68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</row>
    <row r="511" spans="1:134" x14ac:dyDescent="0.65">
      <c r="A511" s="43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8"/>
      <c r="AJ511" s="68"/>
      <c r="AK511" s="68"/>
      <c r="AL511" s="68"/>
      <c r="AM511" s="68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</row>
    <row r="512" spans="1:134" x14ac:dyDescent="0.65">
      <c r="A512" s="43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8"/>
      <c r="AJ512" s="68"/>
      <c r="AK512" s="68"/>
      <c r="AL512" s="68"/>
      <c r="AM512" s="68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</row>
    <row r="513" spans="1:134" x14ac:dyDescent="0.65">
      <c r="A513" s="43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8"/>
      <c r="AJ513" s="68"/>
      <c r="AK513" s="68"/>
      <c r="AL513" s="68"/>
      <c r="AM513" s="68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</row>
    <row r="514" spans="1:134" x14ac:dyDescent="0.65">
      <c r="A514" s="43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8"/>
      <c r="AJ514" s="68"/>
      <c r="AK514" s="68"/>
      <c r="AL514" s="68"/>
      <c r="AM514" s="68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</row>
    <row r="515" spans="1:134" x14ac:dyDescent="0.65">
      <c r="A515" s="43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8"/>
      <c r="AJ515" s="68"/>
      <c r="AK515" s="68"/>
      <c r="AL515" s="68"/>
      <c r="AM515" s="68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</row>
    <row r="516" spans="1:134" x14ac:dyDescent="0.65">
      <c r="A516" s="43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8"/>
      <c r="AJ516" s="68"/>
      <c r="AK516" s="68"/>
      <c r="AL516" s="68"/>
      <c r="AM516" s="68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</row>
    <row r="517" spans="1:134" x14ac:dyDescent="0.65">
      <c r="A517" s="43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8"/>
      <c r="AJ517" s="68"/>
      <c r="AK517" s="68"/>
      <c r="AL517" s="68"/>
      <c r="AM517" s="68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</row>
    <row r="518" spans="1:134" x14ac:dyDescent="0.65">
      <c r="A518" s="43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8"/>
      <c r="AJ518" s="68"/>
      <c r="AK518" s="68"/>
      <c r="AL518" s="68"/>
      <c r="AM518" s="68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</row>
    <row r="519" spans="1:134" x14ac:dyDescent="0.65">
      <c r="A519" s="43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8"/>
      <c r="AJ519" s="68"/>
      <c r="AK519" s="68"/>
      <c r="AL519" s="68"/>
      <c r="AM519" s="68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</row>
    <row r="520" spans="1:134" x14ac:dyDescent="0.65">
      <c r="A520" s="43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8"/>
      <c r="AJ520" s="68"/>
      <c r="AK520" s="68"/>
      <c r="AL520" s="68"/>
      <c r="AM520" s="68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</row>
    <row r="521" spans="1:134" x14ac:dyDescent="0.65">
      <c r="A521" s="43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8"/>
      <c r="AJ521" s="68"/>
      <c r="AK521" s="68"/>
      <c r="AL521" s="68"/>
      <c r="AM521" s="68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</row>
    <row r="522" spans="1:134" x14ac:dyDescent="0.65">
      <c r="A522" s="43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8"/>
      <c r="AJ522" s="68"/>
      <c r="AK522" s="68"/>
      <c r="AL522" s="68"/>
      <c r="AM522" s="68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</row>
    <row r="523" spans="1:134" x14ac:dyDescent="0.65">
      <c r="A523" s="43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8"/>
      <c r="AJ523" s="68"/>
      <c r="AK523" s="68"/>
      <c r="AL523" s="68"/>
      <c r="AM523" s="68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</row>
    <row r="524" spans="1:134" x14ac:dyDescent="0.65">
      <c r="A524" s="43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8"/>
      <c r="AJ524" s="68"/>
      <c r="AK524" s="68"/>
      <c r="AL524" s="68"/>
      <c r="AM524" s="68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</row>
    <row r="525" spans="1:134" x14ac:dyDescent="0.65">
      <c r="A525" s="43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8"/>
      <c r="AJ525" s="68"/>
      <c r="AK525" s="68"/>
      <c r="AL525" s="68"/>
      <c r="AM525" s="68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</row>
    <row r="526" spans="1:134" x14ac:dyDescent="0.65">
      <c r="A526" s="43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8"/>
      <c r="AJ526" s="68"/>
      <c r="AK526" s="68"/>
      <c r="AL526" s="68"/>
      <c r="AM526" s="68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</row>
    <row r="527" spans="1:134" x14ac:dyDescent="0.65">
      <c r="A527" s="43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8"/>
      <c r="AJ527" s="68"/>
      <c r="AK527" s="68"/>
      <c r="AL527" s="68"/>
      <c r="AM527" s="68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</row>
    <row r="528" spans="1:134" x14ac:dyDescent="0.65">
      <c r="A528" s="43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8"/>
      <c r="AJ528" s="68"/>
      <c r="AK528" s="68"/>
      <c r="AL528" s="68"/>
      <c r="AM528" s="68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</row>
    <row r="529" spans="1:134" x14ac:dyDescent="0.65">
      <c r="A529" s="43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8"/>
      <c r="AJ529" s="68"/>
      <c r="AK529" s="68"/>
      <c r="AL529" s="68"/>
      <c r="AM529" s="68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</row>
    <row r="530" spans="1:134" x14ac:dyDescent="0.65">
      <c r="A530" s="43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8"/>
      <c r="AJ530" s="68"/>
      <c r="AK530" s="68"/>
      <c r="AL530" s="68"/>
      <c r="AM530" s="68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</row>
    <row r="531" spans="1:134" x14ac:dyDescent="0.65">
      <c r="A531" s="43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8"/>
      <c r="AJ531" s="68"/>
      <c r="AK531" s="68"/>
      <c r="AL531" s="68"/>
      <c r="AM531" s="68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</row>
    <row r="532" spans="1:134" x14ac:dyDescent="0.65">
      <c r="A532" s="43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8"/>
      <c r="AJ532" s="68"/>
      <c r="AK532" s="68"/>
      <c r="AL532" s="68"/>
      <c r="AM532" s="68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</row>
    <row r="533" spans="1:134" x14ac:dyDescent="0.65">
      <c r="A533" s="43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8"/>
      <c r="AJ533" s="68"/>
      <c r="AK533" s="68"/>
      <c r="AL533" s="68"/>
      <c r="AM533" s="68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</row>
    <row r="534" spans="1:134" x14ac:dyDescent="0.65">
      <c r="A534" s="43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8"/>
      <c r="AJ534" s="68"/>
      <c r="AK534" s="68"/>
      <c r="AL534" s="68"/>
      <c r="AM534" s="68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</row>
    <row r="535" spans="1:134" x14ac:dyDescent="0.65">
      <c r="A535" s="43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8"/>
      <c r="AJ535" s="68"/>
      <c r="AK535" s="68"/>
      <c r="AL535" s="68"/>
      <c r="AM535" s="68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</row>
    <row r="536" spans="1:134" x14ac:dyDescent="0.65">
      <c r="A536" s="43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8"/>
      <c r="AJ536" s="68"/>
      <c r="AK536" s="68"/>
      <c r="AL536" s="68"/>
      <c r="AM536" s="68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</row>
    <row r="537" spans="1:134" x14ac:dyDescent="0.65">
      <c r="A537" s="43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8"/>
      <c r="AJ537" s="68"/>
      <c r="AK537" s="68"/>
      <c r="AL537" s="68"/>
      <c r="AM537" s="68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</row>
    <row r="538" spans="1:134" x14ac:dyDescent="0.65">
      <c r="A538" s="43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8"/>
      <c r="AJ538" s="68"/>
      <c r="AK538" s="68"/>
      <c r="AL538" s="68"/>
      <c r="AM538" s="68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</row>
    <row r="539" spans="1:134" x14ac:dyDescent="0.65">
      <c r="A539" s="43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8"/>
      <c r="AJ539" s="68"/>
      <c r="AK539" s="68"/>
      <c r="AL539" s="68"/>
      <c r="AM539" s="68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</row>
    <row r="540" spans="1:134" x14ac:dyDescent="0.65">
      <c r="A540" s="43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8"/>
      <c r="AJ540" s="68"/>
      <c r="AK540" s="68"/>
      <c r="AL540" s="68"/>
      <c r="AM540" s="68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</row>
    <row r="541" spans="1:134" x14ac:dyDescent="0.65">
      <c r="A541" s="43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8"/>
      <c r="AJ541" s="68"/>
      <c r="AK541" s="68"/>
      <c r="AL541" s="68"/>
      <c r="AM541" s="68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</row>
    <row r="542" spans="1:134" x14ac:dyDescent="0.65">
      <c r="A542" s="43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8"/>
      <c r="AJ542" s="68"/>
      <c r="AK542" s="68"/>
      <c r="AL542" s="68"/>
      <c r="AM542" s="68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</row>
    <row r="543" spans="1:134" x14ac:dyDescent="0.65">
      <c r="A543" s="43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8"/>
      <c r="AJ543" s="68"/>
      <c r="AK543" s="68"/>
      <c r="AL543" s="68"/>
      <c r="AM543" s="68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</row>
    <row r="544" spans="1:134" x14ac:dyDescent="0.65">
      <c r="A544" s="43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8"/>
      <c r="AJ544" s="68"/>
      <c r="AK544" s="68"/>
      <c r="AL544" s="68"/>
      <c r="AM544" s="68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</row>
    <row r="545" spans="1:134" x14ac:dyDescent="0.65">
      <c r="A545" s="43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8"/>
      <c r="AJ545" s="68"/>
      <c r="AK545" s="68"/>
      <c r="AL545" s="68"/>
      <c r="AM545" s="68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</row>
    <row r="546" spans="1:134" x14ac:dyDescent="0.65">
      <c r="A546" s="43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8"/>
      <c r="AJ546" s="68"/>
      <c r="AK546" s="68"/>
      <c r="AL546" s="68"/>
      <c r="AM546" s="68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</row>
    <row r="547" spans="1:134" x14ac:dyDescent="0.65">
      <c r="A547" s="43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8"/>
      <c r="AJ547" s="68"/>
      <c r="AK547" s="68"/>
      <c r="AL547" s="68"/>
      <c r="AM547" s="68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</row>
    <row r="548" spans="1:134" x14ac:dyDescent="0.65">
      <c r="A548" s="43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8"/>
      <c r="AJ548" s="68"/>
      <c r="AK548" s="68"/>
      <c r="AL548" s="68"/>
      <c r="AM548" s="68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</row>
    <row r="549" spans="1:134" x14ac:dyDescent="0.65">
      <c r="A549" s="43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8"/>
      <c r="AJ549" s="68"/>
      <c r="AK549" s="68"/>
      <c r="AL549" s="68"/>
      <c r="AM549" s="68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</row>
    <row r="550" spans="1:134" x14ac:dyDescent="0.65">
      <c r="A550" s="43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8"/>
      <c r="AJ550" s="68"/>
      <c r="AK550" s="68"/>
      <c r="AL550" s="68"/>
      <c r="AM550" s="68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</row>
    <row r="551" spans="1:134" x14ac:dyDescent="0.65">
      <c r="A551" s="43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8"/>
      <c r="AJ551" s="68"/>
      <c r="AK551" s="68"/>
      <c r="AL551" s="68"/>
      <c r="AM551" s="68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</row>
    <row r="552" spans="1:134" x14ac:dyDescent="0.65">
      <c r="A552" s="43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8"/>
      <c r="AJ552" s="68"/>
      <c r="AK552" s="68"/>
      <c r="AL552" s="68"/>
      <c r="AM552" s="68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</row>
    <row r="553" spans="1:134" x14ac:dyDescent="0.65">
      <c r="A553" s="43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8"/>
      <c r="AJ553" s="68"/>
      <c r="AK553" s="68"/>
      <c r="AL553" s="68"/>
      <c r="AM553" s="68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</row>
    <row r="554" spans="1:134" x14ac:dyDescent="0.65">
      <c r="A554" s="43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8"/>
      <c r="AJ554" s="68"/>
      <c r="AK554" s="68"/>
      <c r="AL554" s="68"/>
      <c r="AM554" s="68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</row>
    <row r="555" spans="1:134" x14ac:dyDescent="0.65">
      <c r="A555" s="43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8"/>
      <c r="AJ555" s="68"/>
      <c r="AK555" s="68"/>
      <c r="AL555" s="68"/>
      <c r="AM555" s="68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</row>
    <row r="556" spans="1:134" x14ac:dyDescent="0.65">
      <c r="A556" s="43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8"/>
      <c r="AJ556" s="68"/>
      <c r="AK556" s="68"/>
      <c r="AL556" s="68"/>
      <c r="AM556" s="68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</row>
    <row r="557" spans="1:134" x14ac:dyDescent="0.65">
      <c r="A557" s="43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8"/>
      <c r="AJ557" s="68"/>
      <c r="AK557" s="68"/>
      <c r="AL557" s="68"/>
      <c r="AM557" s="68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</row>
    <row r="558" spans="1:134" x14ac:dyDescent="0.65">
      <c r="A558" s="43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8"/>
      <c r="AJ558" s="68"/>
      <c r="AK558" s="68"/>
      <c r="AL558" s="68"/>
      <c r="AM558" s="68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</row>
    <row r="559" spans="1:134" x14ac:dyDescent="0.65">
      <c r="A559" s="43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8"/>
      <c r="AJ559" s="68"/>
      <c r="AK559" s="68"/>
      <c r="AL559" s="68"/>
      <c r="AM559" s="68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</row>
    <row r="560" spans="1:134" x14ac:dyDescent="0.65">
      <c r="A560" s="43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8"/>
      <c r="AJ560" s="68"/>
      <c r="AK560" s="68"/>
      <c r="AL560" s="68"/>
      <c r="AM560" s="68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</row>
    <row r="561" spans="1:134" x14ac:dyDescent="0.65">
      <c r="A561" s="43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8"/>
      <c r="AJ561" s="68"/>
      <c r="AK561" s="68"/>
      <c r="AL561" s="68"/>
      <c r="AM561" s="68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</row>
    <row r="562" spans="1:134" x14ac:dyDescent="0.65">
      <c r="A562" s="43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8"/>
      <c r="AJ562" s="68"/>
      <c r="AK562" s="68"/>
      <c r="AL562" s="68"/>
      <c r="AM562" s="68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</row>
    <row r="563" spans="1:134" x14ac:dyDescent="0.65">
      <c r="A563" s="43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8"/>
      <c r="AJ563" s="68"/>
      <c r="AK563" s="68"/>
      <c r="AL563" s="68"/>
      <c r="AM563" s="68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</row>
    <row r="564" spans="1:134" x14ac:dyDescent="0.65">
      <c r="A564" s="43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8"/>
      <c r="AJ564" s="68"/>
      <c r="AK564" s="68"/>
      <c r="AL564" s="68"/>
      <c r="AM564" s="68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</row>
    <row r="565" spans="1:134" x14ac:dyDescent="0.65">
      <c r="A565" s="43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8"/>
      <c r="AJ565" s="68"/>
      <c r="AK565" s="68"/>
      <c r="AL565" s="68"/>
      <c r="AM565" s="68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</row>
    <row r="566" spans="1:134" x14ac:dyDescent="0.65">
      <c r="A566" s="43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8"/>
      <c r="AJ566" s="68"/>
      <c r="AK566" s="68"/>
      <c r="AL566" s="68"/>
      <c r="AM566" s="68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</row>
    <row r="567" spans="1:134" x14ac:dyDescent="0.65">
      <c r="A567" s="43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8"/>
      <c r="AJ567" s="68"/>
      <c r="AK567" s="68"/>
      <c r="AL567" s="68"/>
      <c r="AM567" s="68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</row>
    <row r="568" spans="1:134" x14ac:dyDescent="0.65">
      <c r="A568" s="43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8"/>
      <c r="AJ568" s="68"/>
      <c r="AK568" s="68"/>
      <c r="AL568" s="68"/>
      <c r="AM568" s="68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</row>
    <row r="569" spans="1:134" x14ac:dyDescent="0.65">
      <c r="A569" s="43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8"/>
      <c r="AJ569" s="68"/>
      <c r="AK569" s="68"/>
      <c r="AL569" s="68"/>
      <c r="AM569" s="68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</row>
    <row r="570" spans="1:134" x14ac:dyDescent="0.65">
      <c r="A570" s="43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8"/>
      <c r="AJ570" s="68"/>
      <c r="AK570" s="68"/>
      <c r="AL570" s="68"/>
      <c r="AM570" s="68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</row>
    <row r="571" spans="1:134" x14ac:dyDescent="0.65">
      <c r="A571" s="43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8"/>
      <c r="AJ571" s="68"/>
      <c r="AK571" s="68"/>
      <c r="AL571" s="68"/>
      <c r="AM571" s="68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</row>
    <row r="572" spans="1:134" x14ac:dyDescent="0.65">
      <c r="A572" s="43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8"/>
      <c r="AJ572" s="68"/>
      <c r="AK572" s="68"/>
      <c r="AL572" s="68"/>
      <c r="AM572" s="68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</row>
    <row r="573" spans="1:134" x14ac:dyDescent="0.65">
      <c r="A573" s="43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8"/>
      <c r="AJ573" s="68"/>
      <c r="AK573" s="68"/>
      <c r="AL573" s="68"/>
      <c r="AM573" s="68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</row>
    <row r="574" spans="1:134" x14ac:dyDescent="0.65">
      <c r="A574" s="43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8"/>
      <c r="AJ574" s="68"/>
      <c r="AK574" s="68"/>
      <c r="AL574" s="68"/>
      <c r="AM574" s="68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</row>
    <row r="575" spans="1:134" x14ac:dyDescent="0.65">
      <c r="A575" s="43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8"/>
      <c r="AJ575" s="68"/>
      <c r="AK575" s="68"/>
      <c r="AL575" s="68"/>
      <c r="AM575" s="68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</row>
    <row r="576" spans="1:134" x14ac:dyDescent="0.65">
      <c r="A576" s="43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8"/>
      <c r="AJ576" s="68"/>
      <c r="AK576" s="68"/>
      <c r="AL576" s="68"/>
      <c r="AM576" s="68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</row>
    <row r="577" spans="1:134" x14ac:dyDescent="0.65">
      <c r="A577" s="43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8"/>
      <c r="AJ577" s="68"/>
      <c r="AK577" s="68"/>
      <c r="AL577" s="68"/>
      <c r="AM577" s="68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</row>
    <row r="578" spans="1:134" x14ac:dyDescent="0.65">
      <c r="A578" s="43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8"/>
      <c r="AJ578" s="68"/>
      <c r="AK578" s="68"/>
      <c r="AL578" s="68"/>
      <c r="AM578" s="68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</row>
    <row r="579" spans="1:134" x14ac:dyDescent="0.65">
      <c r="A579" s="43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8"/>
      <c r="AJ579" s="68"/>
      <c r="AK579" s="68"/>
      <c r="AL579" s="68"/>
      <c r="AM579" s="68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</row>
    <row r="580" spans="1:134" x14ac:dyDescent="0.65">
      <c r="A580" s="43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8"/>
      <c r="AJ580" s="68"/>
      <c r="AK580" s="68"/>
      <c r="AL580" s="68"/>
      <c r="AM580" s="68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</row>
    <row r="581" spans="1:134" x14ac:dyDescent="0.65">
      <c r="A581" s="43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8"/>
      <c r="AJ581" s="68"/>
      <c r="AK581" s="68"/>
      <c r="AL581" s="68"/>
      <c r="AM581" s="68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</row>
    <row r="582" spans="1:134" x14ac:dyDescent="0.65">
      <c r="A582" s="43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8"/>
      <c r="AJ582" s="68"/>
      <c r="AK582" s="68"/>
      <c r="AL582" s="68"/>
      <c r="AM582" s="68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</row>
    <row r="583" spans="1:134" x14ac:dyDescent="0.65">
      <c r="A583" s="43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8"/>
      <c r="AJ583" s="68"/>
      <c r="AK583" s="68"/>
      <c r="AL583" s="68"/>
      <c r="AM583" s="68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</row>
    <row r="584" spans="1:134" x14ac:dyDescent="0.65">
      <c r="A584" s="43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8"/>
      <c r="AJ584" s="68"/>
      <c r="AK584" s="68"/>
      <c r="AL584" s="68"/>
      <c r="AM584" s="68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</row>
    <row r="585" spans="1:134" x14ac:dyDescent="0.65">
      <c r="A585" s="43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8"/>
      <c r="AJ585" s="68"/>
      <c r="AK585" s="68"/>
      <c r="AL585" s="68"/>
      <c r="AM585" s="68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</row>
    <row r="586" spans="1:134" x14ac:dyDescent="0.65">
      <c r="A586" s="43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8"/>
      <c r="AJ586" s="68"/>
      <c r="AK586" s="68"/>
      <c r="AL586" s="68"/>
      <c r="AM586" s="68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</row>
    <row r="587" spans="1:134" x14ac:dyDescent="0.65">
      <c r="A587" s="43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8"/>
      <c r="AJ587" s="68"/>
      <c r="AK587" s="68"/>
      <c r="AL587" s="68"/>
      <c r="AM587" s="68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</row>
    <row r="588" spans="1:134" x14ac:dyDescent="0.65">
      <c r="A588" s="43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8"/>
      <c r="AJ588" s="68"/>
      <c r="AK588" s="68"/>
      <c r="AL588" s="68"/>
      <c r="AM588" s="68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</row>
    <row r="589" spans="1:134" x14ac:dyDescent="0.65">
      <c r="A589" s="43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8"/>
      <c r="AJ589" s="68"/>
      <c r="AK589" s="68"/>
      <c r="AL589" s="68"/>
      <c r="AM589" s="68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</row>
    <row r="590" spans="1:134" x14ac:dyDescent="0.65">
      <c r="A590" s="43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8"/>
      <c r="AJ590" s="68"/>
      <c r="AK590" s="68"/>
      <c r="AL590" s="68"/>
      <c r="AM590" s="68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</row>
    <row r="591" spans="1:134" x14ac:dyDescent="0.65">
      <c r="A591" s="43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8"/>
      <c r="AJ591" s="68"/>
      <c r="AK591" s="68"/>
      <c r="AL591" s="68"/>
      <c r="AM591" s="68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</row>
    <row r="592" spans="1:134" x14ac:dyDescent="0.65">
      <c r="A592" s="43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8"/>
      <c r="AJ592" s="68"/>
      <c r="AK592" s="68"/>
      <c r="AL592" s="68"/>
      <c r="AM592" s="68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</row>
    <row r="593" spans="1:134" x14ac:dyDescent="0.65">
      <c r="A593" s="43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8"/>
      <c r="AJ593" s="68"/>
      <c r="AK593" s="68"/>
      <c r="AL593" s="68"/>
      <c r="AM593" s="68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</row>
    <row r="594" spans="1:134" x14ac:dyDescent="0.65">
      <c r="A594" s="43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8"/>
      <c r="AJ594" s="68"/>
      <c r="AK594" s="68"/>
      <c r="AL594" s="68"/>
      <c r="AM594" s="68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</row>
    <row r="595" spans="1:134" x14ac:dyDescent="0.65">
      <c r="A595" s="43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8"/>
      <c r="AJ595" s="68"/>
      <c r="AK595" s="68"/>
      <c r="AL595" s="68"/>
      <c r="AM595" s="68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</row>
    <row r="596" spans="1:134" x14ac:dyDescent="0.65">
      <c r="A596" s="43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8"/>
      <c r="AJ596" s="68"/>
      <c r="AK596" s="68"/>
      <c r="AL596" s="68"/>
      <c r="AM596" s="68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</row>
    <row r="597" spans="1:134" x14ac:dyDescent="0.65">
      <c r="A597" s="43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8"/>
      <c r="AJ597" s="68"/>
      <c r="AK597" s="68"/>
      <c r="AL597" s="68"/>
      <c r="AM597" s="68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</row>
    <row r="598" spans="1:134" x14ac:dyDescent="0.65">
      <c r="A598" s="43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8"/>
      <c r="AJ598" s="68"/>
      <c r="AK598" s="68"/>
      <c r="AL598" s="68"/>
      <c r="AM598" s="68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</row>
    <row r="599" spans="1:134" x14ac:dyDescent="0.65">
      <c r="A599" s="43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8"/>
      <c r="AJ599" s="68"/>
      <c r="AK599" s="68"/>
      <c r="AL599" s="68"/>
      <c r="AM599" s="68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</row>
    <row r="600" spans="1:134" x14ac:dyDescent="0.65">
      <c r="A600" s="43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8"/>
      <c r="AJ600" s="68"/>
      <c r="AK600" s="68"/>
      <c r="AL600" s="68"/>
      <c r="AM600" s="68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  <c r="CB600" s="67"/>
      <c r="CC600" s="67"/>
      <c r="CD600" s="6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</row>
    <row r="601" spans="1:134" x14ac:dyDescent="0.65">
      <c r="A601" s="43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8"/>
      <c r="AJ601" s="68"/>
      <c r="AK601" s="68"/>
      <c r="AL601" s="68"/>
      <c r="AM601" s="68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  <c r="CB601" s="67"/>
      <c r="CC601" s="67"/>
      <c r="CD601" s="6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</row>
    <row r="602" spans="1:134" x14ac:dyDescent="0.65">
      <c r="A602" s="43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8"/>
      <c r="AJ602" s="68"/>
      <c r="AK602" s="68"/>
      <c r="AL602" s="68"/>
      <c r="AM602" s="68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  <c r="CB602" s="67"/>
      <c r="CC602" s="67"/>
      <c r="CD602" s="6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</row>
    <row r="603" spans="1:134" x14ac:dyDescent="0.65">
      <c r="A603" s="43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8"/>
      <c r="AJ603" s="68"/>
      <c r="AK603" s="68"/>
      <c r="AL603" s="68"/>
      <c r="AM603" s="68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  <c r="CB603" s="67"/>
      <c r="CC603" s="67"/>
      <c r="CD603" s="6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</row>
    <row r="604" spans="1:134" x14ac:dyDescent="0.65">
      <c r="A604" s="43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8"/>
      <c r="AJ604" s="68"/>
      <c r="AK604" s="68"/>
      <c r="AL604" s="68"/>
      <c r="AM604" s="68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  <c r="CB604" s="67"/>
      <c r="CC604" s="67"/>
      <c r="CD604" s="6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</row>
    <row r="605" spans="1:134" x14ac:dyDescent="0.65">
      <c r="A605" s="43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8"/>
      <c r="AJ605" s="68"/>
      <c r="AK605" s="68"/>
      <c r="AL605" s="68"/>
      <c r="AM605" s="68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J605" s="67"/>
      <c r="CK605" s="67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  <c r="DS605" s="67"/>
      <c r="DT605" s="67"/>
      <c r="DU605" s="67"/>
      <c r="DV605" s="67"/>
      <c r="DW605" s="67"/>
      <c r="DX605" s="67"/>
      <c r="DY605" s="67"/>
      <c r="DZ605" s="67"/>
      <c r="EA605" s="67"/>
      <c r="EB605" s="67"/>
      <c r="EC605" s="67"/>
      <c r="ED605" s="67"/>
    </row>
    <row r="606" spans="1:134" x14ac:dyDescent="0.65">
      <c r="A606" s="43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8"/>
      <c r="AJ606" s="68"/>
      <c r="AK606" s="68"/>
      <c r="AL606" s="68"/>
      <c r="AM606" s="68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J606" s="67"/>
      <c r="CK606" s="67"/>
      <c r="CL606" s="67"/>
      <c r="CM606" s="67"/>
      <c r="CN606" s="67"/>
      <c r="CO606" s="67"/>
      <c r="CP606" s="67"/>
      <c r="CQ606" s="67"/>
      <c r="CR606" s="67"/>
      <c r="CS606" s="67"/>
      <c r="CT606" s="67"/>
      <c r="CU606" s="67"/>
      <c r="CV606" s="67"/>
      <c r="CW606" s="67"/>
      <c r="CX606" s="67"/>
      <c r="CY606" s="67"/>
      <c r="CZ606" s="67"/>
      <c r="DA606" s="67"/>
      <c r="DB606" s="67"/>
      <c r="DC606" s="67"/>
      <c r="DD606" s="67"/>
      <c r="DE606" s="67"/>
      <c r="DF606" s="67"/>
      <c r="DG606" s="67"/>
      <c r="DH606" s="67"/>
      <c r="DI606" s="67"/>
      <c r="DJ606" s="67"/>
      <c r="DK606" s="67"/>
      <c r="DL606" s="67"/>
      <c r="DM606" s="67"/>
      <c r="DN606" s="67"/>
      <c r="DO606" s="67"/>
      <c r="DP606" s="67"/>
      <c r="DQ606" s="67"/>
      <c r="DR606" s="67"/>
      <c r="DS606" s="67"/>
      <c r="DT606" s="67"/>
      <c r="DU606" s="67"/>
      <c r="DV606" s="67"/>
      <c r="DW606" s="67"/>
      <c r="DX606" s="67"/>
      <c r="DY606" s="67"/>
      <c r="DZ606" s="67"/>
      <c r="EA606" s="67"/>
      <c r="EB606" s="67"/>
      <c r="EC606" s="67"/>
      <c r="ED606" s="67"/>
    </row>
    <row r="607" spans="1:134" x14ac:dyDescent="0.65">
      <c r="A607" s="43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8"/>
      <c r="AJ607" s="68"/>
      <c r="AK607" s="68"/>
      <c r="AL607" s="68"/>
      <c r="AM607" s="68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  <c r="CB607" s="67"/>
      <c r="CC607" s="67"/>
      <c r="CD607" s="67"/>
      <c r="CE607" s="67"/>
      <c r="CF607" s="67"/>
      <c r="CG607" s="67"/>
      <c r="CH607" s="67"/>
      <c r="CI607" s="67"/>
      <c r="CJ607" s="67"/>
      <c r="CK607" s="67"/>
      <c r="CL607" s="67"/>
      <c r="CM607" s="67"/>
      <c r="CN607" s="67"/>
      <c r="CO607" s="67"/>
      <c r="CP607" s="67"/>
      <c r="CQ607" s="67"/>
      <c r="CR607" s="67"/>
      <c r="CS607" s="67"/>
      <c r="CT607" s="67"/>
      <c r="CU607" s="67"/>
      <c r="CV607" s="67"/>
      <c r="CW607" s="67"/>
      <c r="CX607" s="67"/>
      <c r="CY607" s="67"/>
      <c r="CZ607" s="67"/>
      <c r="DA607" s="67"/>
      <c r="DB607" s="67"/>
      <c r="DC607" s="67"/>
      <c r="DD607" s="67"/>
      <c r="DE607" s="67"/>
      <c r="DF607" s="67"/>
      <c r="DG607" s="67"/>
      <c r="DH607" s="67"/>
      <c r="DI607" s="67"/>
      <c r="DJ607" s="67"/>
      <c r="DK607" s="67"/>
      <c r="DL607" s="67"/>
      <c r="DM607" s="67"/>
      <c r="DN607" s="67"/>
      <c r="DO607" s="67"/>
      <c r="DP607" s="67"/>
      <c r="DQ607" s="67"/>
      <c r="DR607" s="67"/>
      <c r="DS607" s="67"/>
      <c r="DT607" s="67"/>
      <c r="DU607" s="67"/>
      <c r="DV607" s="67"/>
      <c r="DW607" s="67"/>
      <c r="DX607" s="67"/>
      <c r="DY607" s="67"/>
      <c r="DZ607" s="67"/>
      <c r="EA607" s="67"/>
      <c r="EB607" s="67"/>
      <c r="EC607" s="67"/>
      <c r="ED607" s="67"/>
    </row>
    <row r="608" spans="1:134" x14ac:dyDescent="0.65">
      <c r="A608" s="43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8"/>
      <c r="AJ608" s="68"/>
      <c r="AK608" s="68"/>
      <c r="AL608" s="68"/>
      <c r="AM608" s="68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  <c r="CB608" s="67"/>
      <c r="CC608" s="67"/>
      <c r="CD608" s="67"/>
      <c r="CE608" s="67"/>
      <c r="CF608" s="67"/>
      <c r="CG608" s="67"/>
      <c r="CH608" s="67"/>
      <c r="CI608" s="67"/>
      <c r="CJ608" s="67"/>
      <c r="CK608" s="67"/>
      <c r="CL608" s="67"/>
      <c r="CM608" s="67"/>
      <c r="CN608" s="67"/>
      <c r="CO608" s="67"/>
      <c r="CP608" s="67"/>
      <c r="CQ608" s="67"/>
      <c r="CR608" s="67"/>
      <c r="CS608" s="67"/>
      <c r="CT608" s="67"/>
      <c r="CU608" s="67"/>
      <c r="CV608" s="67"/>
      <c r="CW608" s="67"/>
      <c r="CX608" s="67"/>
      <c r="CY608" s="67"/>
      <c r="CZ608" s="67"/>
      <c r="DA608" s="67"/>
      <c r="DB608" s="67"/>
      <c r="DC608" s="67"/>
      <c r="DD608" s="67"/>
      <c r="DE608" s="67"/>
      <c r="DF608" s="67"/>
      <c r="DG608" s="67"/>
      <c r="DH608" s="67"/>
      <c r="DI608" s="67"/>
      <c r="DJ608" s="67"/>
      <c r="DK608" s="67"/>
      <c r="DL608" s="67"/>
      <c r="DM608" s="67"/>
      <c r="DN608" s="67"/>
      <c r="DO608" s="67"/>
      <c r="DP608" s="67"/>
      <c r="DQ608" s="67"/>
      <c r="DR608" s="67"/>
      <c r="DS608" s="67"/>
      <c r="DT608" s="67"/>
      <c r="DU608" s="67"/>
      <c r="DV608" s="67"/>
      <c r="DW608" s="67"/>
      <c r="DX608" s="67"/>
      <c r="DY608" s="67"/>
      <c r="DZ608" s="67"/>
      <c r="EA608" s="67"/>
      <c r="EB608" s="67"/>
      <c r="EC608" s="67"/>
      <c r="ED608" s="67"/>
    </row>
    <row r="609" spans="1:134" x14ac:dyDescent="0.65">
      <c r="A609" s="43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8"/>
      <c r="AJ609" s="68"/>
      <c r="AK609" s="68"/>
      <c r="AL609" s="68"/>
      <c r="AM609" s="68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  <c r="CB609" s="67"/>
      <c r="CC609" s="67"/>
      <c r="CD609" s="67"/>
      <c r="CE609" s="67"/>
      <c r="CF609" s="67"/>
      <c r="CG609" s="67"/>
      <c r="CH609" s="67"/>
      <c r="CI609" s="67"/>
      <c r="CJ609" s="67"/>
      <c r="CK609" s="67"/>
      <c r="CL609" s="67"/>
      <c r="CM609" s="67"/>
      <c r="CN609" s="67"/>
      <c r="CO609" s="67"/>
      <c r="CP609" s="67"/>
      <c r="CQ609" s="67"/>
      <c r="CR609" s="67"/>
      <c r="CS609" s="67"/>
      <c r="CT609" s="67"/>
      <c r="CU609" s="67"/>
      <c r="CV609" s="67"/>
      <c r="CW609" s="67"/>
      <c r="CX609" s="67"/>
      <c r="CY609" s="67"/>
      <c r="CZ609" s="67"/>
      <c r="DA609" s="67"/>
      <c r="DB609" s="67"/>
      <c r="DC609" s="67"/>
      <c r="DD609" s="67"/>
      <c r="DE609" s="67"/>
      <c r="DF609" s="67"/>
      <c r="DG609" s="67"/>
      <c r="DH609" s="67"/>
      <c r="DI609" s="67"/>
      <c r="DJ609" s="67"/>
      <c r="DK609" s="67"/>
      <c r="DL609" s="67"/>
      <c r="DM609" s="67"/>
      <c r="DN609" s="67"/>
      <c r="DO609" s="67"/>
      <c r="DP609" s="67"/>
      <c r="DQ609" s="67"/>
      <c r="DR609" s="67"/>
      <c r="DS609" s="67"/>
      <c r="DT609" s="67"/>
      <c r="DU609" s="67"/>
      <c r="DV609" s="67"/>
      <c r="DW609" s="67"/>
      <c r="DX609" s="67"/>
      <c r="DY609" s="67"/>
      <c r="DZ609" s="67"/>
      <c r="EA609" s="67"/>
      <c r="EB609" s="67"/>
      <c r="EC609" s="67"/>
      <c r="ED609" s="67"/>
    </row>
    <row r="610" spans="1:134" x14ac:dyDescent="0.65">
      <c r="A610" s="43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8"/>
      <c r="AJ610" s="68"/>
      <c r="AK610" s="68"/>
      <c r="AL610" s="68"/>
      <c r="AM610" s="68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  <c r="CA610" s="67"/>
      <c r="CB610" s="67"/>
      <c r="CC610" s="67"/>
      <c r="CD610" s="67"/>
      <c r="CE610" s="67"/>
      <c r="CF610" s="67"/>
      <c r="CG610" s="67"/>
      <c r="CH610" s="67"/>
      <c r="CI610" s="67"/>
      <c r="CJ610" s="67"/>
      <c r="CK610" s="67"/>
      <c r="CL610" s="67"/>
      <c r="CM610" s="67"/>
      <c r="CN610" s="67"/>
      <c r="CO610" s="67"/>
      <c r="CP610" s="67"/>
      <c r="CQ610" s="67"/>
      <c r="CR610" s="67"/>
      <c r="CS610" s="67"/>
      <c r="CT610" s="67"/>
      <c r="CU610" s="67"/>
      <c r="CV610" s="67"/>
      <c r="CW610" s="67"/>
      <c r="CX610" s="67"/>
      <c r="CY610" s="67"/>
      <c r="CZ610" s="67"/>
      <c r="DA610" s="67"/>
      <c r="DB610" s="67"/>
      <c r="DC610" s="67"/>
      <c r="DD610" s="67"/>
      <c r="DE610" s="67"/>
      <c r="DF610" s="67"/>
      <c r="DG610" s="67"/>
      <c r="DH610" s="67"/>
      <c r="DI610" s="67"/>
      <c r="DJ610" s="67"/>
      <c r="DK610" s="67"/>
      <c r="DL610" s="67"/>
      <c r="DM610" s="67"/>
      <c r="DN610" s="67"/>
      <c r="DO610" s="67"/>
      <c r="DP610" s="67"/>
      <c r="DQ610" s="67"/>
      <c r="DR610" s="67"/>
      <c r="DS610" s="67"/>
      <c r="DT610" s="67"/>
      <c r="DU610" s="67"/>
      <c r="DV610" s="67"/>
      <c r="DW610" s="67"/>
      <c r="DX610" s="67"/>
      <c r="DY610" s="67"/>
      <c r="DZ610" s="67"/>
      <c r="EA610" s="67"/>
      <c r="EB610" s="67"/>
      <c r="EC610" s="67"/>
      <c r="ED610" s="67"/>
    </row>
    <row r="611" spans="1:134" x14ac:dyDescent="0.65">
      <c r="A611" s="43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8"/>
      <c r="AJ611" s="68"/>
      <c r="AK611" s="68"/>
      <c r="AL611" s="68"/>
      <c r="AM611" s="68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  <c r="CB611" s="67"/>
      <c r="CC611" s="67"/>
      <c r="CD611" s="67"/>
      <c r="CE611" s="67"/>
      <c r="CF611" s="67"/>
      <c r="CG611" s="67"/>
      <c r="CH611" s="67"/>
      <c r="CI611" s="67"/>
      <c r="CJ611" s="67"/>
      <c r="CK611" s="67"/>
      <c r="CL611" s="67"/>
      <c r="CM611" s="67"/>
      <c r="CN611" s="67"/>
      <c r="CO611" s="67"/>
      <c r="CP611" s="67"/>
      <c r="CQ611" s="67"/>
      <c r="CR611" s="67"/>
      <c r="CS611" s="67"/>
      <c r="CT611" s="67"/>
      <c r="CU611" s="67"/>
      <c r="CV611" s="67"/>
      <c r="CW611" s="67"/>
      <c r="CX611" s="67"/>
      <c r="CY611" s="67"/>
      <c r="CZ611" s="67"/>
      <c r="DA611" s="67"/>
      <c r="DB611" s="67"/>
      <c r="DC611" s="67"/>
      <c r="DD611" s="67"/>
      <c r="DE611" s="67"/>
      <c r="DF611" s="67"/>
      <c r="DG611" s="67"/>
      <c r="DH611" s="67"/>
      <c r="DI611" s="67"/>
      <c r="DJ611" s="67"/>
      <c r="DK611" s="67"/>
      <c r="DL611" s="67"/>
      <c r="DM611" s="67"/>
      <c r="DN611" s="67"/>
      <c r="DO611" s="67"/>
      <c r="DP611" s="67"/>
      <c r="DQ611" s="67"/>
      <c r="DR611" s="67"/>
      <c r="DS611" s="67"/>
      <c r="DT611" s="67"/>
      <c r="DU611" s="67"/>
      <c r="DV611" s="67"/>
      <c r="DW611" s="67"/>
      <c r="DX611" s="67"/>
      <c r="DY611" s="67"/>
      <c r="DZ611" s="67"/>
      <c r="EA611" s="67"/>
      <c r="EB611" s="67"/>
      <c r="EC611" s="67"/>
      <c r="ED611" s="67"/>
    </row>
    <row r="612" spans="1:134" x14ac:dyDescent="0.65">
      <c r="A612" s="43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8"/>
      <c r="AJ612" s="68"/>
      <c r="AK612" s="68"/>
      <c r="AL612" s="68"/>
      <c r="AM612" s="68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  <c r="CA612" s="67"/>
      <c r="CB612" s="67"/>
      <c r="CC612" s="67"/>
      <c r="CD612" s="67"/>
      <c r="CE612" s="67"/>
      <c r="CF612" s="67"/>
      <c r="CG612" s="67"/>
      <c r="CH612" s="67"/>
      <c r="CI612" s="67"/>
      <c r="CJ612" s="67"/>
      <c r="CK612" s="67"/>
      <c r="CL612" s="67"/>
      <c r="CM612" s="67"/>
      <c r="CN612" s="67"/>
      <c r="CO612" s="67"/>
      <c r="CP612" s="67"/>
      <c r="CQ612" s="67"/>
      <c r="CR612" s="67"/>
      <c r="CS612" s="67"/>
      <c r="CT612" s="67"/>
      <c r="CU612" s="67"/>
      <c r="CV612" s="67"/>
      <c r="CW612" s="67"/>
      <c r="CX612" s="67"/>
      <c r="CY612" s="67"/>
      <c r="CZ612" s="67"/>
      <c r="DA612" s="67"/>
      <c r="DB612" s="67"/>
      <c r="DC612" s="67"/>
      <c r="DD612" s="67"/>
      <c r="DE612" s="67"/>
      <c r="DF612" s="67"/>
      <c r="DG612" s="67"/>
      <c r="DH612" s="67"/>
      <c r="DI612" s="67"/>
      <c r="DJ612" s="67"/>
      <c r="DK612" s="67"/>
      <c r="DL612" s="67"/>
      <c r="DM612" s="67"/>
      <c r="DN612" s="67"/>
      <c r="DO612" s="67"/>
      <c r="DP612" s="67"/>
      <c r="DQ612" s="67"/>
      <c r="DR612" s="67"/>
      <c r="DS612" s="67"/>
      <c r="DT612" s="67"/>
      <c r="DU612" s="67"/>
      <c r="DV612" s="67"/>
      <c r="DW612" s="67"/>
      <c r="DX612" s="67"/>
      <c r="DY612" s="67"/>
      <c r="DZ612" s="67"/>
      <c r="EA612" s="67"/>
      <c r="EB612" s="67"/>
      <c r="EC612" s="67"/>
      <c r="ED612" s="67"/>
    </row>
    <row r="613" spans="1:134" x14ac:dyDescent="0.65">
      <c r="A613" s="43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8"/>
      <c r="AJ613" s="68"/>
      <c r="AK613" s="68"/>
      <c r="AL613" s="68"/>
      <c r="AM613" s="68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  <c r="CD613" s="67"/>
      <c r="CE613" s="67"/>
      <c r="CF613" s="67"/>
      <c r="CG613" s="67"/>
      <c r="CH613" s="67"/>
      <c r="CI613" s="67"/>
      <c r="CJ613" s="67"/>
      <c r="CK613" s="67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  <c r="DI613" s="67"/>
      <c r="DJ613" s="67"/>
      <c r="DK613" s="67"/>
      <c r="DL613" s="67"/>
      <c r="DM613" s="67"/>
      <c r="DN613" s="67"/>
      <c r="DO613" s="67"/>
      <c r="DP613" s="67"/>
      <c r="DQ613" s="67"/>
      <c r="DR613" s="67"/>
      <c r="DS613" s="67"/>
      <c r="DT613" s="67"/>
      <c r="DU613" s="67"/>
      <c r="DV613" s="67"/>
      <c r="DW613" s="67"/>
      <c r="DX613" s="67"/>
      <c r="DY613" s="67"/>
      <c r="DZ613" s="67"/>
      <c r="EA613" s="67"/>
      <c r="EB613" s="67"/>
      <c r="EC613" s="67"/>
      <c r="ED613" s="67"/>
    </row>
    <row r="614" spans="1:134" x14ac:dyDescent="0.65">
      <c r="A614" s="43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8"/>
      <c r="AJ614" s="68"/>
      <c r="AK614" s="68"/>
      <c r="AL614" s="68"/>
      <c r="AM614" s="68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  <c r="CA614" s="67"/>
      <c r="CB614" s="67"/>
      <c r="CC614" s="67"/>
      <c r="CD614" s="67"/>
      <c r="CE614" s="67"/>
      <c r="CF614" s="67"/>
      <c r="CG614" s="67"/>
      <c r="CH614" s="67"/>
      <c r="CI614" s="67"/>
      <c r="CJ614" s="67"/>
      <c r="CK614" s="67"/>
      <c r="CL614" s="67"/>
      <c r="CM614" s="67"/>
      <c r="CN614" s="67"/>
      <c r="CO614" s="67"/>
      <c r="CP614" s="67"/>
      <c r="CQ614" s="67"/>
      <c r="CR614" s="67"/>
      <c r="CS614" s="67"/>
      <c r="CT614" s="67"/>
      <c r="CU614" s="67"/>
      <c r="CV614" s="67"/>
      <c r="CW614" s="67"/>
      <c r="CX614" s="67"/>
      <c r="CY614" s="67"/>
      <c r="CZ614" s="67"/>
      <c r="DA614" s="67"/>
      <c r="DB614" s="67"/>
      <c r="DC614" s="67"/>
      <c r="DD614" s="67"/>
      <c r="DE614" s="67"/>
      <c r="DF614" s="67"/>
      <c r="DG614" s="67"/>
      <c r="DH614" s="67"/>
      <c r="DI614" s="67"/>
      <c r="DJ614" s="67"/>
      <c r="DK614" s="67"/>
      <c r="DL614" s="67"/>
      <c r="DM614" s="67"/>
      <c r="DN614" s="67"/>
      <c r="DO614" s="67"/>
      <c r="DP614" s="67"/>
      <c r="DQ614" s="67"/>
      <c r="DR614" s="67"/>
      <c r="DS614" s="67"/>
      <c r="DT614" s="67"/>
      <c r="DU614" s="67"/>
      <c r="DV614" s="67"/>
      <c r="DW614" s="67"/>
      <c r="DX614" s="67"/>
      <c r="DY614" s="67"/>
      <c r="DZ614" s="67"/>
      <c r="EA614" s="67"/>
      <c r="EB614" s="67"/>
      <c r="EC614" s="67"/>
      <c r="ED614" s="67"/>
    </row>
    <row r="615" spans="1:134" x14ac:dyDescent="0.65">
      <c r="A615" s="43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8"/>
      <c r="AJ615" s="68"/>
      <c r="AK615" s="68"/>
      <c r="AL615" s="68"/>
      <c r="AM615" s="68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  <c r="CD615" s="67"/>
      <c r="CE615" s="67"/>
      <c r="CF615" s="67"/>
      <c r="CG615" s="67"/>
      <c r="CH615" s="67"/>
      <c r="CI615" s="67"/>
      <c r="CJ615" s="67"/>
      <c r="CK615" s="67"/>
      <c r="CL615" s="67"/>
      <c r="CM615" s="67"/>
      <c r="CN615" s="67"/>
      <c r="CO615" s="67"/>
      <c r="CP615" s="67"/>
      <c r="CQ615" s="67"/>
      <c r="CR615" s="67"/>
      <c r="CS615" s="67"/>
      <c r="CT615" s="67"/>
      <c r="CU615" s="67"/>
      <c r="CV615" s="67"/>
      <c r="CW615" s="67"/>
      <c r="CX615" s="67"/>
      <c r="CY615" s="67"/>
      <c r="CZ615" s="67"/>
      <c r="DA615" s="67"/>
      <c r="DB615" s="67"/>
      <c r="DC615" s="67"/>
      <c r="DD615" s="67"/>
      <c r="DE615" s="67"/>
      <c r="DF615" s="67"/>
      <c r="DG615" s="67"/>
      <c r="DH615" s="67"/>
      <c r="DI615" s="67"/>
      <c r="DJ615" s="67"/>
      <c r="DK615" s="67"/>
      <c r="DL615" s="67"/>
      <c r="DM615" s="67"/>
      <c r="DN615" s="67"/>
      <c r="DO615" s="67"/>
      <c r="DP615" s="67"/>
      <c r="DQ615" s="67"/>
      <c r="DR615" s="67"/>
      <c r="DS615" s="67"/>
      <c r="DT615" s="67"/>
      <c r="DU615" s="67"/>
      <c r="DV615" s="67"/>
      <c r="DW615" s="67"/>
      <c r="DX615" s="67"/>
      <c r="DY615" s="67"/>
      <c r="DZ615" s="67"/>
      <c r="EA615" s="67"/>
      <c r="EB615" s="67"/>
      <c r="EC615" s="67"/>
      <c r="ED615" s="67"/>
    </row>
    <row r="616" spans="1:134" x14ac:dyDescent="0.65">
      <c r="A616" s="43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8"/>
      <c r="AJ616" s="68"/>
      <c r="AK616" s="68"/>
      <c r="AL616" s="68"/>
      <c r="AM616" s="68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  <c r="BZ616" s="67"/>
      <c r="CA616" s="67"/>
      <c r="CB616" s="67"/>
      <c r="CC616" s="67"/>
      <c r="CD616" s="67"/>
      <c r="CE616" s="67"/>
      <c r="CF616" s="67"/>
      <c r="CG616" s="67"/>
      <c r="CH616" s="67"/>
      <c r="CI616" s="67"/>
      <c r="CJ616" s="67"/>
      <c r="CK616" s="67"/>
      <c r="CL616" s="67"/>
      <c r="CM616" s="67"/>
      <c r="CN616" s="67"/>
      <c r="CO616" s="67"/>
      <c r="CP616" s="67"/>
      <c r="CQ616" s="67"/>
      <c r="CR616" s="67"/>
      <c r="CS616" s="67"/>
      <c r="CT616" s="67"/>
      <c r="CU616" s="67"/>
      <c r="CV616" s="67"/>
      <c r="CW616" s="67"/>
      <c r="CX616" s="67"/>
      <c r="CY616" s="67"/>
      <c r="CZ616" s="67"/>
      <c r="DA616" s="67"/>
      <c r="DB616" s="67"/>
      <c r="DC616" s="67"/>
      <c r="DD616" s="67"/>
      <c r="DE616" s="67"/>
      <c r="DF616" s="67"/>
      <c r="DG616" s="67"/>
      <c r="DH616" s="67"/>
      <c r="DI616" s="67"/>
      <c r="DJ616" s="67"/>
      <c r="DK616" s="67"/>
      <c r="DL616" s="67"/>
      <c r="DM616" s="67"/>
      <c r="DN616" s="67"/>
      <c r="DO616" s="67"/>
      <c r="DP616" s="67"/>
      <c r="DQ616" s="67"/>
      <c r="DR616" s="67"/>
      <c r="DS616" s="67"/>
      <c r="DT616" s="67"/>
      <c r="DU616" s="67"/>
      <c r="DV616" s="67"/>
      <c r="DW616" s="67"/>
      <c r="DX616" s="67"/>
      <c r="DY616" s="67"/>
      <c r="DZ616" s="67"/>
      <c r="EA616" s="67"/>
      <c r="EB616" s="67"/>
      <c r="EC616" s="67"/>
      <c r="ED616" s="67"/>
    </row>
    <row r="617" spans="1:134" x14ac:dyDescent="0.65">
      <c r="A617" s="43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8"/>
      <c r="AJ617" s="68"/>
      <c r="AK617" s="68"/>
      <c r="AL617" s="68"/>
      <c r="AM617" s="68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  <c r="BZ617" s="67"/>
      <c r="CA617" s="67"/>
      <c r="CB617" s="67"/>
      <c r="CC617" s="67"/>
      <c r="CD617" s="67"/>
      <c r="CE617" s="67"/>
      <c r="CF617" s="67"/>
      <c r="CG617" s="67"/>
      <c r="CH617" s="67"/>
      <c r="CI617" s="67"/>
      <c r="CJ617" s="67"/>
      <c r="CK617" s="67"/>
      <c r="CL617" s="67"/>
      <c r="CM617" s="67"/>
      <c r="CN617" s="67"/>
      <c r="CO617" s="67"/>
      <c r="CP617" s="67"/>
      <c r="CQ617" s="67"/>
      <c r="CR617" s="67"/>
      <c r="CS617" s="67"/>
      <c r="CT617" s="67"/>
      <c r="CU617" s="67"/>
      <c r="CV617" s="67"/>
      <c r="CW617" s="67"/>
      <c r="CX617" s="67"/>
      <c r="CY617" s="67"/>
      <c r="CZ617" s="67"/>
      <c r="DA617" s="67"/>
      <c r="DB617" s="67"/>
      <c r="DC617" s="67"/>
      <c r="DD617" s="67"/>
      <c r="DE617" s="67"/>
      <c r="DF617" s="67"/>
      <c r="DG617" s="67"/>
      <c r="DH617" s="67"/>
      <c r="DI617" s="67"/>
      <c r="DJ617" s="67"/>
      <c r="DK617" s="67"/>
      <c r="DL617" s="67"/>
      <c r="DM617" s="67"/>
      <c r="DN617" s="67"/>
      <c r="DO617" s="67"/>
      <c r="DP617" s="67"/>
      <c r="DQ617" s="67"/>
      <c r="DR617" s="67"/>
      <c r="DS617" s="67"/>
      <c r="DT617" s="67"/>
      <c r="DU617" s="67"/>
      <c r="DV617" s="67"/>
      <c r="DW617" s="67"/>
      <c r="DX617" s="67"/>
      <c r="DY617" s="67"/>
      <c r="DZ617" s="67"/>
      <c r="EA617" s="67"/>
      <c r="EB617" s="67"/>
      <c r="EC617" s="67"/>
      <c r="ED617" s="67"/>
    </row>
    <row r="618" spans="1:134" x14ac:dyDescent="0.65">
      <c r="A618" s="43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8"/>
      <c r="AJ618" s="68"/>
      <c r="AK618" s="68"/>
      <c r="AL618" s="68"/>
      <c r="AM618" s="68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  <c r="BZ618" s="67"/>
      <c r="CA618" s="67"/>
      <c r="CB618" s="67"/>
      <c r="CC618" s="67"/>
      <c r="CD618" s="67"/>
      <c r="CE618" s="67"/>
      <c r="CF618" s="67"/>
      <c r="CG618" s="67"/>
      <c r="CH618" s="67"/>
      <c r="CI618" s="67"/>
      <c r="CJ618" s="67"/>
      <c r="CK618" s="67"/>
      <c r="CL618" s="67"/>
      <c r="CM618" s="67"/>
      <c r="CN618" s="67"/>
      <c r="CO618" s="67"/>
      <c r="CP618" s="67"/>
      <c r="CQ618" s="67"/>
      <c r="CR618" s="67"/>
      <c r="CS618" s="67"/>
      <c r="CT618" s="67"/>
      <c r="CU618" s="67"/>
      <c r="CV618" s="67"/>
      <c r="CW618" s="67"/>
      <c r="CX618" s="67"/>
      <c r="CY618" s="67"/>
      <c r="CZ618" s="67"/>
      <c r="DA618" s="67"/>
      <c r="DB618" s="67"/>
      <c r="DC618" s="67"/>
      <c r="DD618" s="67"/>
      <c r="DE618" s="67"/>
      <c r="DF618" s="67"/>
      <c r="DG618" s="67"/>
      <c r="DH618" s="67"/>
      <c r="DI618" s="67"/>
      <c r="DJ618" s="67"/>
      <c r="DK618" s="67"/>
      <c r="DL618" s="67"/>
      <c r="DM618" s="67"/>
      <c r="DN618" s="67"/>
      <c r="DO618" s="67"/>
      <c r="DP618" s="67"/>
      <c r="DQ618" s="67"/>
      <c r="DR618" s="67"/>
      <c r="DS618" s="67"/>
      <c r="DT618" s="67"/>
      <c r="DU618" s="67"/>
      <c r="DV618" s="67"/>
      <c r="DW618" s="67"/>
      <c r="DX618" s="67"/>
      <c r="DY618" s="67"/>
      <c r="DZ618" s="67"/>
      <c r="EA618" s="67"/>
      <c r="EB618" s="67"/>
      <c r="EC618" s="67"/>
      <c r="ED618" s="67"/>
    </row>
    <row r="619" spans="1:134" x14ac:dyDescent="0.65">
      <c r="A619" s="43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8"/>
      <c r="AJ619" s="68"/>
      <c r="AK619" s="68"/>
      <c r="AL619" s="68"/>
      <c r="AM619" s="68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  <c r="BZ619" s="67"/>
      <c r="CA619" s="67"/>
      <c r="CB619" s="67"/>
      <c r="CC619" s="67"/>
      <c r="CD619" s="67"/>
      <c r="CE619" s="67"/>
      <c r="CF619" s="67"/>
      <c r="CG619" s="67"/>
      <c r="CH619" s="67"/>
      <c r="CI619" s="67"/>
      <c r="CJ619" s="67"/>
      <c r="CK619" s="67"/>
      <c r="CL619" s="67"/>
      <c r="CM619" s="67"/>
      <c r="CN619" s="67"/>
      <c r="CO619" s="67"/>
      <c r="CP619" s="67"/>
      <c r="CQ619" s="67"/>
      <c r="CR619" s="67"/>
      <c r="CS619" s="67"/>
      <c r="CT619" s="67"/>
      <c r="CU619" s="67"/>
      <c r="CV619" s="67"/>
      <c r="CW619" s="67"/>
      <c r="CX619" s="67"/>
      <c r="CY619" s="67"/>
      <c r="CZ619" s="67"/>
      <c r="DA619" s="67"/>
      <c r="DB619" s="67"/>
      <c r="DC619" s="67"/>
      <c r="DD619" s="67"/>
      <c r="DE619" s="67"/>
      <c r="DF619" s="67"/>
      <c r="DG619" s="67"/>
      <c r="DH619" s="67"/>
      <c r="DI619" s="67"/>
      <c r="DJ619" s="67"/>
      <c r="DK619" s="67"/>
      <c r="DL619" s="67"/>
      <c r="DM619" s="67"/>
      <c r="DN619" s="67"/>
      <c r="DO619" s="67"/>
      <c r="DP619" s="67"/>
      <c r="DQ619" s="67"/>
      <c r="DR619" s="67"/>
      <c r="DS619" s="67"/>
      <c r="DT619" s="67"/>
      <c r="DU619" s="67"/>
      <c r="DV619" s="67"/>
      <c r="DW619" s="67"/>
      <c r="DX619" s="67"/>
      <c r="DY619" s="67"/>
      <c r="DZ619" s="67"/>
      <c r="EA619" s="67"/>
      <c r="EB619" s="67"/>
      <c r="EC619" s="67"/>
      <c r="ED619" s="67"/>
    </row>
    <row r="620" spans="1:134" x14ac:dyDescent="0.65">
      <c r="A620" s="43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8"/>
      <c r="AJ620" s="68"/>
      <c r="AK620" s="68"/>
      <c r="AL620" s="68"/>
      <c r="AM620" s="68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  <c r="CA620" s="67"/>
      <c r="CB620" s="67"/>
      <c r="CC620" s="67"/>
      <c r="CD620" s="67"/>
      <c r="CE620" s="67"/>
      <c r="CF620" s="67"/>
      <c r="CG620" s="67"/>
      <c r="CH620" s="67"/>
      <c r="CI620" s="67"/>
      <c r="CJ620" s="67"/>
      <c r="CK620" s="67"/>
      <c r="CL620" s="67"/>
      <c r="CM620" s="67"/>
      <c r="CN620" s="67"/>
      <c r="CO620" s="67"/>
      <c r="CP620" s="67"/>
      <c r="CQ620" s="67"/>
      <c r="CR620" s="67"/>
      <c r="CS620" s="67"/>
      <c r="CT620" s="67"/>
      <c r="CU620" s="67"/>
      <c r="CV620" s="67"/>
      <c r="CW620" s="67"/>
      <c r="CX620" s="67"/>
      <c r="CY620" s="67"/>
      <c r="CZ620" s="67"/>
      <c r="DA620" s="67"/>
      <c r="DB620" s="67"/>
      <c r="DC620" s="67"/>
      <c r="DD620" s="67"/>
      <c r="DE620" s="67"/>
      <c r="DF620" s="67"/>
      <c r="DG620" s="67"/>
      <c r="DH620" s="67"/>
      <c r="DI620" s="67"/>
      <c r="DJ620" s="67"/>
      <c r="DK620" s="67"/>
      <c r="DL620" s="67"/>
      <c r="DM620" s="67"/>
      <c r="DN620" s="67"/>
      <c r="DO620" s="67"/>
      <c r="DP620" s="67"/>
      <c r="DQ620" s="67"/>
      <c r="DR620" s="67"/>
      <c r="DS620" s="67"/>
      <c r="DT620" s="67"/>
      <c r="DU620" s="67"/>
      <c r="DV620" s="67"/>
      <c r="DW620" s="67"/>
      <c r="DX620" s="67"/>
      <c r="DY620" s="67"/>
      <c r="DZ620" s="67"/>
      <c r="EA620" s="67"/>
      <c r="EB620" s="67"/>
      <c r="EC620" s="67"/>
      <c r="ED620" s="67"/>
    </row>
    <row r="621" spans="1:134" x14ac:dyDescent="0.65">
      <c r="A621" s="43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8"/>
      <c r="AJ621" s="68"/>
      <c r="AK621" s="68"/>
      <c r="AL621" s="68"/>
      <c r="AM621" s="68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  <c r="CD621" s="67"/>
      <c r="CE621" s="67"/>
      <c r="CF621" s="67"/>
      <c r="CG621" s="67"/>
      <c r="CH621" s="67"/>
      <c r="CI621" s="67"/>
      <c r="CJ621" s="67"/>
      <c r="CK621" s="67"/>
      <c r="CL621" s="67"/>
      <c r="CM621" s="67"/>
      <c r="CN621" s="67"/>
      <c r="CO621" s="67"/>
      <c r="CP621" s="67"/>
      <c r="CQ621" s="67"/>
      <c r="CR621" s="67"/>
      <c r="CS621" s="67"/>
      <c r="CT621" s="67"/>
      <c r="CU621" s="67"/>
      <c r="CV621" s="67"/>
      <c r="CW621" s="67"/>
      <c r="CX621" s="67"/>
      <c r="CY621" s="67"/>
      <c r="CZ621" s="67"/>
      <c r="DA621" s="67"/>
      <c r="DB621" s="67"/>
      <c r="DC621" s="67"/>
      <c r="DD621" s="67"/>
      <c r="DE621" s="67"/>
      <c r="DF621" s="67"/>
      <c r="DG621" s="67"/>
      <c r="DH621" s="67"/>
      <c r="DI621" s="67"/>
      <c r="DJ621" s="67"/>
      <c r="DK621" s="67"/>
      <c r="DL621" s="67"/>
      <c r="DM621" s="67"/>
      <c r="DN621" s="67"/>
      <c r="DO621" s="67"/>
      <c r="DP621" s="67"/>
      <c r="DQ621" s="67"/>
      <c r="DR621" s="67"/>
      <c r="DS621" s="67"/>
      <c r="DT621" s="67"/>
      <c r="DU621" s="67"/>
      <c r="DV621" s="67"/>
      <c r="DW621" s="67"/>
      <c r="DX621" s="67"/>
      <c r="DY621" s="67"/>
      <c r="DZ621" s="67"/>
      <c r="EA621" s="67"/>
      <c r="EB621" s="67"/>
      <c r="EC621" s="67"/>
      <c r="ED621" s="67"/>
    </row>
    <row r="622" spans="1:134" x14ac:dyDescent="0.65">
      <c r="A622" s="43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8"/>
      <c r="AJ622" s="68"/>
      <c r="AK622" s="68"/>
      <c r="AL622" s="68"/>
      <c r="AM622" s="68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  <c r="CA622" s="67"/>
      <c r="CB622" s="67"/>
      <c r="CC622" s="67"/>
      <c r="CD622" s="67"/>
      <c r="CE622" s="67"/>
      <c r="CF622" s="67"/>
      <c r="CG622" s="67"/>
      <c r="CH622" s="67"/>
      <c r="CI622" s="67"/>
      <c r="CJ622" s="67"/>
      <c r="CK622" s="67"/>
      <c r="CL622" s="67"/>
      <c r="CM622" s="67"/>
      <c r="CN622" s="67"/>
      <c r="CO622" s="67"/>
      <c r="CP622" s="67"/>
      <c r="CQ622" s="67"/>
      <c r="CR622" s="67"/>
      <c r="CS622" s="67"/>
      <c r="CT622" s="67"/>
      <c r="CU622" s="67"/>
      <c r="CV622" s="67"/>
      <c r="CW622" s="67"/>
      <c r="CX622" s="67"/>
      <c r="CY622" s="67"/>
      <c r="CZ622" s="67"/>
      <c r="DA622" s="67"/>
      <c r="DB622" s="67"/>
      <c r="DC622" s="67"/>
      <c r="DD622" s="67"/>
      <c r="DE622" s="67"/>
      <c r="DF622" s="67"/>
      <c r="DG622" s="67"/>
      <c r="DH622" s="67"/>
      <c r="DI622" s="67"/>
      <c r="DJ622" s="67"/>
      <c r="DK622" s="67"/>
      <c r="DL622" s="67"/>
      <c r="DM622" s="67"/>
      <c r="DN622" s="67"/>
      <c r="DO622" s="67"/>
      <c r="DP622" s="67"/>
      <c r="DQ622" s="67"/>
      <c r="DR622" s="67"/>
      <c r="DS622" s="67"/>
      <c r="DT622" s="67"/>
      <c r="DU622" s="67"/>
      <c r="DV622" s="67"/>
      <c r="DW622" s="67"/>
      <c r="DX622" s="67"/>
      <c r="DY622" s="67"/>
      <c r="DZ622" s="67"/>
      <c r="EA622" s="67"/>
      <c r="EB622" s="67"/>
      <c r="EC622" s="67"/>
      <c r="ED622" s="67"/>
    </row>
    <row r="623" spans="1:134" x14ac:dyDescent="0.65">
      <c r="A623" s="43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8"/>
      <c r="AJ623" s="68"/>
      <c r="AK623" s="68"/>
      <c r="AL623" s="68"/>
      <c r="AM623" s="68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  <c r="CA623" s="67"/>
      <c r="CB623" s="67"/>
      <c r="CC623" s="67"/>
      <c r="CD623" s="67"/>
      <c r="CE623" s="67"/>
      <c r="CF623" s="67"/>
      <c r="CG623" s="67"/>
      <c r="CH623" s="67"/>
      <c r="CI623" s="67"/>
      <c r="CJ623" s="67"/>
      <c r="CK623" s="67"/>
      <c r="CL623" s="67"/>
      <c r="CM623" s="67"/>
      <c r="CN623" s="67"/>
      <c r="CO623" s="67"/>
      <c r="CP623" s="67"/>
      <c r="CQ623" s="67"/>
      <c r="CR623" s="67"/>
      <c r="CS623" s="67"/>
      <c r="CT623" s="67"/>
      <c r="CU623" s="67"/>
      <c r="CV623" s="67"/>
      <c r="CW623" s="67"/>
      <c r="CX623" s="67"/>
      <c r="CY623" s="67"/>
      <c r="CZ623" s="67"/>
      <c r="DA623" s="67"/>
      <c r="DB623" s="67"/>
      <c r="DC623" s="67"/>
      <c r="DD623" s="67"/>
      <c r="DE623" s="67"/>
      <c r="DF623" s="67"/>
      <c r="DG623" s="67"/>
      <c r="DH623" s="67"/>
      <c r="DI623" s="67"/>
      <c r="DJ623" s="67"/>
      <c r="DK623" s="67"/>
      <c r="DL623" s="67"/>
      <c r="DM623" s="67"/>
      <c r="DN623" s="67"/>
      <c r="DO623" s="67"/>
      <c r="DP623" s="67"/>
      <c r="DQ623" s="67"/>
      <c r="DR623" s="67"/>
      <c r="DS623" s="67"/>
      <c r="DT623" s="67"/>
      <c r="DU623" s="67"/>
      <c r="DV623" s="67"/>
      <c r="DW623" s="67"/>
      <c r="DX623" s="67"/>
      <c r="DY623" s="67"/>
      <c r="DZ623" s="67"/>
      <c r="EA623" s="67"/>
      <c r="EB623" s="67"/>
      <c r="EC623" s="67"/>
      <c r="ED623" s="67"/>
    </row>
    <row r="624" spans="1:134" x14ac:dyDescent="0.65">
      <c r="A624" s="43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8"/>
      <c r="AJ624" s="68"/>
      <c r="AK624" s="68"/>
      <c r="AL624" s="68"/>
      <c r="AM624" s="68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  <c r="BZ624" s="67"/>
      <c r="CA624" s="67"/>
      <c r="CB624" s="67"/>
      <c r="CC624" s="67"/>
      <c r="CD624" s="67"/>
      <c r="CE624" s="67"/>
      <c r="CF624" s="67"/>
      <c r="CG624" s="67"/>
      <c r="CH624" s="67"/>
      <c r="CI624" s="67"/>
      <c r="CJ624" s="67"/>
      <c r="CK624" s="67"/>
      <c r="CL624" s="67"/>
      <c r="CM624" s="67"/>
      <c r="CN624" s="67"/>
      <c r="CO624" s="67"/>
      <c r="CP624" s="67"/>
      <c r="CQ624" s="67"/>
      <c r="CR624" s="67"/>
      <c r="CS624" s="67"/>
      <c r="CT624" s="67"/>
      <c r="CU624" s="67"/>
      <c r="CV624" s="67"/>
      <c r="CW624" s="67"/>
      <c r="CX624" s="67"/>
      <c r="CY624" s="67"/>
      <c r="CZ624" s="67"/>
      <c r="DA624" s="67"/>
      <c r="DB624" s="67"/>
      <c r="DC624" s="67"/>
      <c r="DD624" s="67"/>
      <c r="DE624" s="67"/>
      <c r="DF624" s="67"/>
      <c r="DG624" s="67"/>
      <c r="DH624" s="67"/>
      <c r="DI624" s="67"/>
      <c r="DJ624" s="67"/>
      <c r="DK624" s="67"/>
      <c r="DL624" s="67"/>
      <c r="DM624" s="67"/>
      <c r="DN624" s="67"/>
      <c r="DO624" s="67"/>
      <c r="DP624" s="67"/>
      <c r="DQ624" s="67"/>
      <c r="DR624" s="67"/>
      <c r="DS624" s="67"/>
      <c r="DT624" s="67"/>
      <c r="DU624" s="67"/>
      <c r="DV624" s="67"/>
      <c r="DW624" s="67"/>
      <c r="DX624" s="67"/>
      <c r="DY624" s="67"/>
      <c r="DZ624" s="67"/>
      <c r="EA624" s="67"/>
      <c r="EB624" s="67"/>
      <c r="EC624" s="67"/>
      <c r="ED624" s="67"/>
    </row>
    <row r="625" spans="1:134" x14ac:dyDescent="0.65">
      <c r="A625" s="43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8"/>
      <c r="AJ625" s="68"/>
      <c r="AK625" s="68"/>
      <c r="AL625" s="68"/>
      <c r="AM625" s="68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  <c r="BZ625" s="67"/>
      <c r="CA625" s="67"/>
      <c r="CB625" s="67"/>
      <c r="CC625" s="67"/>
      <c r="CD625" s="67"/>
      <c r="CE625" s="67"/>
      <c r="CF625" s="67"/>
      <c r="CG625" s="67"/>
      <c r="CH625" s="67"/>
      <c r="CI625" s="67"/>
      <c r="CJ625" s="67"/>
      <c r="CK625" s="67"/>
      <c r="CL625" s="67"/>
      <c r="CM625" s="67"/>
      <c r="CN625" s="67"/>
      <c r="CO625" s="67"/>
      <c r="CP625" s="67"/>
      <c r="CQ625" s="67"/>
      <c r="CR625" s="67"/>
      <c r="CS625" s="67"/>
      <c r="CT625" s="67"/>
      <c r="CU625" s="67"/>
      <c r="CV625" s="67"/>
      <c r="CW625" s="67"/>
      <c r="CX625" s="67"/>
      <c r="CY625" s="67"/>
      <c r="CZ625" s="67"/>
      <c r="DA625" s="67"/>
      <c r="DB625" s="67"/>
      <c r="DC625" s="67"/>
      <c r="DD625" s="67"/>
      <c r="DE625" s="67"/>
      <c r="DF625" s="67"/>
      <c r="DG625" s="67"/>
      <c r="DH625" s="67"/>
      <c r="DI625" s="67"/>
      <c r="DJ625" s="67"/>
      <c r="DK625" s="67"/>
      <c r="DL625" s="67"/>
      <c r="DM625" s="67"/>
      <c r="DN625" s="67"/>
      <c r="DO625" s="67"/>
      <c r="DP625" s="67"/>
      <c r="DQ625" s="67"/>
      <c r="DR625" s="67"/>
      <c r="DS625" s="67"/>
      <c r="DT625" s="67"/>
      <c r="DU625" s="67"/>
      <c r="DV625" s="67"/>
      <c r="DW625" s="67"/>
      <c r="DX625" s="67"/>
      <c r="DY625" s="67"/>
      <c r="DZ625" s="67"/>
      <c r="EA625" s="67"/>
      <c r="EB625" s="67"/>
      <c r="EC625" s="67"/>
      <c r="ED625" s="67"/>
    </row>
    <row r="626" spans="1:134" x14ac:dyDescent="0.65">
      <c r="A626" s="43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8"/>
      <c r="AJ626" s="68"/>
      <c r="AK626" s="68"/>
      <c r="AL626" s="68"/>
      <c r="AM626" s="68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  <c r="CA626" s="67"/>
      <c r="CB626" s="67"/>
      <c r="CC626" s="67"/>
      <c r="CD626" s="67"/>
      <c r="CE626" s="67"/>
      <c r="CF626" s="67"/>
      <c r="CG626" s="67"/>
      <c r="CH626" s="67"/>
      <c r="CI626" s="67"/>
      <c r="CJ626" s="67"/>
      <c r="CK626" s="67"/>
      <c r="CL626" s="67"/>
      <c r="CM626" s="67"/>
      <c r="CN626" s="67"/>
      <c r="CO626" s="67"/>
      <c r="CP626" s="67"/>
      <c r="CQ626" s="67"/>
      <c r="CR626" s="67"/>
      <c r="CS626" s="67"/>
      <c r="CT626" s="67"/>
      <c r="CU626" s="67"/>
      <c r="CV626" s="67"/>
      <c r="CW626" s="67"/>
      <c r="CX626" s="67"/>
      <c r="CY626" s="67"/>
      <c r="CZ626" s="67"/>
      <c r="DA626" s="67"/>
      <c r="DB626" s="67"/>
      <c r="DC626" s="67"/>
      <c r="DD626" s="67"/>
      <c r="DE626" s="67"/>
      <c r="DF626" s="67"/>
      <c r="DG626" s="67"/>
      <c r="DH626" s="67"/>
      <c r="DI626" s="67"/>
      <c r="DJ626" s="67"/>
      <c r="DK626" s="67"/>
      <c r="DL626" s="67"/>
      <c r="DM626" s="67"/>
      <c r="DN626" s="67"/>
      <c r="DO626" s="67"/>
      <c r="DP626" s="67"/>
      <c r="DQ626" s="67"/>
      <c r="DR626" s="67"/>
      <c r="DS626" s="67"/>
      <c r="DT626" s="67"/>
      <c r="DU626" s="67"/>
      <c r="DV626" s="67"/>
      <c r="DW626" s="67"/>
      <c r="DX626" s="67"/>
      <c r="DY626" s="67"/>
      <c r="DZ626" s="67"/>
      <c r="EA626" s="67"/>
      <c r="EB626" s="67"/>
      <c r="EC626" s="67"/>
      <c r="ED626" s="67"/>
    </row>
    <row r="627" spans="1:134" x14ac:dyDescent="0.65">
      <c r="A627" s="43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8"/>
      <c r="AJ627" s="68"/>
      <c r="AK627" s="68"/>
      <c r="AL627" s="68"/>
      <c r="AM627" s="68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  <c r="CA627" s="67"/>
      <c r="CB627" s="67"/>
      <c r="CC627" s="67"/>
      <c r="CD627" s="67"/>
      <c r="CE627" s="67"/>
      <c r="CF627" s="67"/>
      <c r="CG627" s="67"/>
      <c r="CH627" s="67"/>
      <c r="CI627" s="67"/>
      <c r="CJ627" s="67"/>
      <c r="CK627" s="67"/>
      <c r="CL627" s="67"/>
      <c r="CM627" s="67"/>
      <c r="CN627" s="67"/>
      <c r="CO627" s="67"/>
      <c r="CP627" s="67"/>
      <c r="CQ627" s="67"/>
      <c r="CR627" s="67"/>
      <c r="CS627" s="67"/>
      <c r="CT627" s="67"/>
      <c r="CU627" s="67"/>
      <c r="CV627" s="67"/>
      <c r="CW627" s="67"/>
      <c r="CX627" s="67"/>
      <c r="CY627" s="67"/>
      <c r="CZ627" s="67"/>
      <c r="DA627" s="67"/>
      <c r="DB627" s="67"/>
      <c r="DC627" s="67"/>
      <c r="DD627" s="67"/>
      <c r="DE627" s="67"/>
      <c r="DF627" s="67"/>
      <c r="DG627" s="67"/>
      <c r="DH627" s="67"/>
      <c r="DI627" s="67"/>
      <c r="DJ627" s="67"/>
      <c r="DK627" s="67"/>
      <c r="DL627" s="67"/>
      <c r="DM627" s="67"/>
      <c r="DN627" s="67"/>
      <c r="DO627" s="67"/>
      <c r="DP627" s="67"/>
      <c r="DQ627" s="67"/>
      <c r="DR627" s="67"/>
      <c r="DS627" s="67"/>
      <c r="DT627" s="67"/>
      <c r="DU627" s="67"/>
      <c r="DV627" s="67"/>
      <c r="DW627" s="67"/>
      <c r="DX627" s="67"/>
      <c r="DY627" s="67"/>
      <c r="DZ627" s="67"/>
      <c r="EA627" s="67"/>
      <c r="EB627" s="67"/>
      <c r="EC627" s="67"/>
      <c r="ED627" s="67"/>
    </row>
    <row r="628" spans="1:134" x14ac:dyDescent="0.65">
      <c r="A628" s="43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8"/>
      <c r="AJ628" s="68"/>
      <c r="AK628" s="68"/>
      <c r="AL628" s="68"/>
      <c r="AM628" s="68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  <c r="CA628" s="67"/>
      <c r="CB628" s="67"/>
      <c r="CC628" s="67"/>
      <c r="CD628" s="67"/>
      <c r="CE628" s="67"/>
      <c r="CF628" s="67"/>
      <c r="CG628" s="67"/>
      <c r="CH628" s="67"/>
      <c r="CI628" s="67"/>
      <c r="CJ628" s="67"/>
      <c r="CK628" s="67"/>
      <c r="CL628" s="67"/>
      <c r="CM628" s="67"/>
      <c r="CN628" s="67"/>
      <c r="CO628" s="67"/>
      <c r="CP628" s="67"/>
      <c r="CQ628" s="67"/>
      <c r="CR628" s="67"/>
      <c r="CS628" s="67"/>
      <c r="CT628" s="67"/>
      <c r="CU628" s="67"/>
      <c r="CV628" s="67"/>
      <c r="CW628" s="67"/>
      <c r="CX628" s="67"/>
      <c r="CY628" s="67"/>
      <c r="CZ628" s="67"/>
      <c r="DA628" s="67"/>
      <c r="DB628" s="67"/>
      <c r="DC628" s="67"/>
      <c r="DD628" s="67"/>
      <c r="DE628" s="67"/>
      <c r="DF628" s="67"/>
      <c r="DG628" s="67"/>
      <c r="DH628" s="67"/>
      <c r="DI628" s="67"/>
      <c r="DJ628" s="67"/>
      <c r="DK628" s="67"/>
      <c r="DL628" s="67"/>
      <c r="DM628" s="67"/>
      <c r="DN628" s="67"/>
      <c r="DO628" s="67"/>
      <c r="DP628" s="67"/>
      <c r="DQ628" s="67"/>
      <c r="DR628" s="67"/>
      <c r="DS628" s="67"/>
      <c r="DT628" s="67"/>
      <c r="DU628" s="67"/>
      <c r="DV628" s="67"/>
      <c r="DW628" s="67"/>
      <c r="DX628" s="67"/>
      <c r="DY628" s="67"/>
      <c r="DZ628" s="67"/>
      <c r="EA628" s="67"/>
      <c r="EB628" s="67"/>
      <c r="EC628" s="67"/>
      <c r="ED628" s="67"/>
    </row>
    <row r="629" spans="1:134" x14ac:dyDescent="0.65">
      <c r="A629" s="43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8"/>
      <c r="AJ629" s="68"/>
      <c r="AK629" s="68"/>
      <c r="AL629" s="68"/>
      <c r="AM629" s="68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  <c r="CA629" s="67"/>
      <c r="CB629" s="67"/>
      <c r="CC629" s="67"/>
      <c r="CD629" s="67"/>
      <c r="CE629" s="67"/>
      <c r="CF629" s="67"/>
      <c r="CG629" s="67"/>
      <c r="CH629" s="67"/>
      <c r="CI629" s="67"/>
      <c r="CJ629" s="67"/>
      <c r="CK629" s="67"/>
      <c r="CL629" s="67"/>
      <c r="CM629" s="67"/>
      <c r="CN629" s="67"/>
      <c r="CO629" s="67"/>
      <c r="CP629" s="67"/>
      <c r="CQ629" s="67"/>
      <c r="CR629" s="67"/>
      <c r="CS629" s="67"/>
      <c r="CT629" s="67"/>
      <c r="CU629" s="67"/>
      <c r="CV629" s="67"/>
      <c r="CW629" s="67"/>
      <c r="CX629" s="67"/>
      <c r="CY629" s="67"/>
      <c r="CZ629" s="67"/>
      <c r="DA629" s="67"/>
      <c r="DB629" s="67"/>
      <c r="DC629" s="67"/>
      <c r="DD629" s="67"/>
      <c r="DE629" s="67"/>
      <c r="DF629" s="67"/>
      <c r="DG629" s="67"/>
      <c r="DH629" s="67"/>
      <c r="DI629" s="67"/>
      <c r="DJ629" s="67"/>
      <c r="DK629" s="67"/>
      <c r="DL629" s="67"/>
      <c r="DM629" s="67"/>
      <c r="DN629" s="67"/>
      <c r="DO629" s="67"/>
      <c r="DP629" s="67"/>
      <c r="DQ629" s="67"/>
      <c r="DR629" s="67"/>
      <c r="DS629" s="67"/>
      <c r="DT629" s="67"/>
      <c r="DU629" s="67"/>
      <c r="DV629" s="67"/>
      <c r="DW629" s="67"/>
      <c r="DX629" s="67"/>
      <c r="DY629" s="67"/>
      <c r="DZ629" s="67"/>
      <c r="EA629" s="67"/>
      <c r="EB629" s="67"/>
      <c r="EC629" s="67"/>
      <c r="ED629" s="67"/>
    </row>
    <row r="630" spans="1:134" x14ac:dyDescent="0.65">
      <c r="A630" s="43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8"/>
      <c r="AJ630" s="68"/>
      <c r="AK630" s="68"/>
      <c r="AL630" s="68"/>
      <c r="AM630" s="68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  <c r="BZ630" s="67"/>
      <c r="CA630" s="67"/>
      <c r="CB630" s="67"/>
      <c r="CC630" s="67"/>
      <c r="CD630" s="67"/>
      <c r="CE630" s="67"/>
      <c r="CF630" s="67"/>
      <c r="CG630" s="67"/>
      <c r="CH630" s="67"/>
      <c r="CI630" s="67"/>
      <c r="CJ630" s="67"/>
      <c r="CK630" s="67"/>
      <c r="CL630" s="67"/>
      <c r="CM630" s="67"/>
      <c r="CN630" s="67"/>
      <c r="CO630" s="67"/>
      <c r="CP630" s="67"/>
      <c r="CQ630" s="67"/>
      <c r="CR630" s="67"/>
      <c r="CS630" s="67"/>
      <c r="CT630" s="67"/>
      <c r="CU630" s="67"/>
      <c r="CV630" s="67"/>
      <c r="CW630" s="67"/>
      <c r="CX630" s="67"/>
      <c r="CY630" s="67"/>
      <c r="CZ630" s="67"/>
      <c r="DA630" s="67"/>
      <c r="DB630" s="67"/>
      <c r="DC630" s="67"/>
      <c r="DD630" s="67"/>
      <c r="DE630" s="67"/>
      <c r="DF630" s="67"/>
      <c r="DG630" s="67"/>
      <c r="DH630" s="67"/>
      <c r="DI630" s="67"/>
      <c r="DJ630" s="67"/>
      <c r="DK630" s="67"/>
      <c r="DL630" s="67"/>
      <c r="DM630" s="67"/>
      <c r="DN630" s="67"/>
      <c r="DO630" s="67"/>
      <c r="DP630" s="67"/>
      <c r="DQ630" s="67"/>
      <c r="DR630" s="67"/>
      <c r="DS630" s="67"/>
      <c r="DT630" s="67"/>
      <c r="DU630" s="67"/>
      <c r="DV630" s="67"/>
      <c r="DW630" s="67"/>
      <c r="DX630" s="67"/>
      <c r="DY630" s="67"/>
      <c r="DZ630" s="67"/>
      <c r="EA630" s="67"/>
      <c r="EB630" s="67"/>
      <c r="EC630" s="67"/>
      <c r="ED630" s="67"/>
    </row>
    <row r="631" spans="1:134" x14ac:dyDescent="0.65">
      <c r="A631" s="43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8"/>
      <c r="AJ631" s="68"/>
      <c r="AK631" s="68"/>
      <c r="AL631" s="68"/>
      <c r="AM631" s="68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  <c r="BZ631" s="67"/>
      <c r="CA631" s="67"/>
      <c r="CB631" s="67"/>
      <c r="CC631" s="67"/>
      <c r="CD631" s="67"/>
      <c r="CE631" s="67"/>
      <c r="CF631" s="67"/>
      <c r="CG631" s="67"/>
      <c r="CH631" s="67"/>
      <c r="CI631" s="67"/>
      <c r="CJ631" s="67"/>
      <c r="CK631" s="67"/>
      <c r="CL631" s="67"/>
      <c r="CM631" s="67"/>
      <c r="CN631" s="67"/>
      <c r="CO631" s="67"/>
      <c r="CP631" s="67"/>
      <c r="CQ631" s="67"/>
      <c r="CR631" s="67"/>
      <c r="CS631" s="67"/>
      <c r="CT631" s="67"/>
      <c r="CU631" s="67"/>
      <c r="CV631" s="67"/>
      <c r="CW631" s="67"/>
      <c r="CX631" s="67"/>
      <c r="CY631" s="67"/>
      <c r="CZ631" s="67"/>
      <c r="DA631" s="67"/>
      <c r="DB631" s="67"/>
      <c r="DC631" s="67"/>
      <c r="DD631" s="67"/>
      <c r="DE631" s="67"/>
      <c r="DF631" s="67"/>
      <c r="DG631" s="67"/>
      <c r="DH631" s="67"/>
      <c r="DI631" s="67"/>
      <c r="DJ631" s="67"/>
      <c r="DK631" s="67"/>
      <c r="DL631" s="67"/>
      <c r="DM631" s="67"/>
      <c r="DN631" s="67"/>
      <c r="DO631" s="67"/>
      <c r="DP631" s="67"/>
      <c r="DQ631" s="67"/>
      <c r="DR631" s="67"/>
      <c r="DS631" s="67"/>
      <c r="DT631" s="67"/>
      <c r="DU631" s="67"/>
      <c r="DV631" s="67"/>
      <c r="DW631" s="67"/>
      <c r="DX631" s="67"/>
      <c r="DY631" s="67"/>
      <c r="DZ631" s="67"/>
      <c r="EA631" s="67"/>
      <c r="EB631" s="67"/>
      <c r="EC631" s="67"/>
      <c r="ED631" s="67"/>
    </row>
    <row r="632" spans="1:134" x14ac:dyDescent="0.65">
      <c r="A632" s="43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8"/>
      <c r="AJ632" s="68"/>
      <c r="AK632" s="68"/>
      <c r="AL632" s="68"/>
      <c r="AM632" s="68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  <c r="BZ632" s="67"/>
      <c r="CA632" s="67"/>
      <c r="CB632" s="67"/>
      <c r="CC632" s="67"/>
      <c r="CD632" s="67"/>
      <c r="CE632" s="67"/>
      <c r="CF632" s="67"/>
      <c r="CG632" s="67"/>
      <c r="CH632" s="67"/>
      <c r="CI632" s="67"/>
      <c r="CJ632" s="67"/>
      <c r="CK632" s="67"/>
      <c r="CL632" s="67"/>
      <c r="CM632" s="67"/>
      <c r="CN632" s="67"/>
      <c r="CO632" s="67"/>
      <c r="CP632" s="67"/>
      <c r="CQ632" s="67"/>
      <c r="CR632" s="67"/>
      <c r="CS632" s="67"/>
      <c r="CT632" s="67"/>
      <c r="CU632" s="67"/>
      <c r="CV632" s="67"/>
      <c r="CW632" s="67"/>
      <c r="CX632" s="67"/>
      <c r="CY632" s="67"/>
      <c r="CZ632" s="67"/>
      <c r="DA632" s="67"/>
      <c r="DB632" s="67"/>
      <c r="DC632" s="67"/>
      <c r="DD632" s="67"/>
      <c r="DE632" s="67"/>
      <c r="DF632" s="67"/>
      <c r="DG632" s="67"/>
      <c r="DH632" s="67"/>
      <c r="DI632" s="67"/>
      <c r="DJ632" s="67"/>
      <c r="DK632" s="67"/>
      <c r="DL632" s="67"/>
      <c r="DM632" s="67"/>
      <c r="DN632" s="67"/>
      <c r="DO632" s="67"/>
      <c r="DP632" s="67"/>
      <c r="DQ632" s="67"/>
      <c r="DR632" s="67"/>
      <c r="DS632" s="67"/>
      <c r="DT632" s="67"/>
      <c r="DU632" s="67"/>
      <c r="DV632" s="67"/>
      <c r="DW632" s="67"/>
      <c r="DX632" s="67"/>
      <c r="DY632" s="67"/>
      <c r="DZ632" s="67"/>
      <c r="EA632" s="67"/>
      <c r="EB632" s="67"/>
      <c r="EC632" s="67"/>
      <c r="ED632" s="67"/>
    </row>
    <row r="633" spans="1:134" x14ac:dyDescent="0.65">
      <c r="A633" s="43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8"/>
      <c r="AJ633" s="68"/>
      <c r="AK633" s="68"/>
      <c r="AL633" s="68"/>
      <c r="AM633" s="68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  <c r="BZ633" s="67"/>
      <c r="CA633" s="67"/>
      <c r="CB633" s="67"/>
      <c r="CC633" s="67"/>
      <c r="CD633" s="67"/>
      <c r="CE633" s="67"/>
      <c r="CF633" s="67"/>
      <c r="CG633" s="67"/>
      <c r="CH633" s="67"/>
      <c r="CI633" s="67"/>
      <c r="CJ633" s="67"/>
      <c r="CK633" s="67"/>
      <c r="CL633" s="67"/>
      <c r="CM633" s="67"/>
      <c r="CN633" s="67"/>
      <c r="CO633" s="67"/>
      <c r="CP633" s="67"/>
      <c r="CQ633" s="67"/>
      <c r="CR633" s="67"/>
      <c r="CS633" s="67"/>
      <c r="CT633" s="67"/>
      <c r="CU633" s="67"/>
      <c r="CV633" s="67"/>
      <c r="CW633" s="67"/>
      <c r="CX633" s="67"/>
      <c r="CY633" s="67"/>
      <c r="CZ633" s="67"/>
      <c r="DA633" s="67"/>
      <c r="DB633" s="67"/>
      <c r="DC633" s="67"/>
      <c r="DD633" s="67"/>
      <c r="DE633" s="67"/>
      <c r="DF633" s="67"/>
      <c r="DG633" s="67"/>
      <c r="DH633" s="67"/>
      <c r="DI633" s="67"/>
      <c r="DJ633" s="67"/>
      <c r="DK633" s="67"/>
      <c r="DL633" s="67"/>
      <c r="DM633" s="67"/>
      <c r="DN633" s="67"/>
      <c r="DO633" s="67"/>
      <c r="DP633" s="67"/>
      <c r="DQ633" s="67"/>
      <c r="DR633" s="67"/>
      <c r="DS633" s="67"/>
      <c r="DT633" s="67"/>
      <c r="DU633" s="67"/>
      <c r="DV633" s="67"/>
      <c r="DW633" s="67"/>
      <c r="DX633" s="67"/>
      <c r="DY633" s="67"/>
      <c r="DZ633" s="67"/>
      <c r="EA633" s="67"/>
      <c r="EB633" s="67"/>
      <c r="EC633" s="67"/>
      <c r="ED633" s="67"/>
    </row>
    <row r="634" spans="1:134" x14ac:dyDescent="0.65">
      <c r="A634" s="43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8"/>
      <c r="AJ634" s="68"/>
      <c r="AK634" s="68"/>
      <c r="AL634" s="68"/>
      <c r="AM634" s="68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  <c r="BZ634" s="67"/>
      <c r="CA634" s="67"/>
      <c r="CB634" s="67"/>
      <c r="CC634" s="67"/>
      <c r="CD634" s="67"/>
      <c r="CE634" s="67"/>
      <c r="CF634" s="67"/>
      <c r="CG634" s="67"/>
      <c r="CH634" s="67"/>
      <c r="CI634" s="67"/>
      <c r="CJ634" s="67"/>
      <c r="CK634" s="67"/>
      <c r="CL634" s="67"/>
      <c r="CM634" s="67"/>
      <c r="CN634" s="67"/>
      <c r="CO634" s="67"/>
      <c r="CP634" s="67"/>
      <c r="CQ634" s="67"/>
      <c r="CR634" s="67"/>
      <c r="CS634" s="67"/>
      <c r="CT634" s="67"/>
      <c r="CU634" s="67"/>
      <c r="CV634" s="67"/>
      <c r="CW634" s="67"/>
      <c r="CX634" s="67"/>
      <c r="CY634" s="67"/>
      <c r="CZ634" s="67"/>
      <c r="DA634" s="67"/>
      <c r="DB634" s="67"/>
      <c r="DC634" s="67"/>
      <c r="DD634" s="67"/>
      <c r="DE634" s="67"/>
      <c r="DF634" s="67"/>
      <c r="DG634" s="67"/>
      <c r="DH634" s="67"/>
      <c r="DI634" s="67"/>
      <c r="DJ634" s="67"/>
      <c r="DK634" s="67"/>
      <c r="DL634" s="67"/>
      <c r="DM634" s="67"/>
      <c r="DN634" s="67"/>
      <c r="DO634" s="67"/>
      <c r="DP634" s="67"/>
      <c r="DQ634" s="67"/>
      <c r="DR634" s="67"/>
      <c r="DS634" s="67"/>
      <c r="DT634" s="67"/>
      <c r="DU634" s="67"/>
      <c r="DV634" s="67"/>
      <c r="DW634" s="67"/>
      <c r="DX634" s="67"/>
      <c r="DY634" s="67"/>
      <c r="DZ634" s="67"/>
      <c r="EA634" s="67"/>
      <c r="EB634" s="67"/>
      <c r="EC634" s="67"/>
      <c r="ED634" s="67"/>
    </row>
    <row r="635" spans="1:134" x14ac:dyDescent="0.65">
      <c r="A635" s="43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8"/>
      <c r="AJ635" s="68"/>
      <c r="AK635" s="68"/>
      <c r="AL635" s="68"/>
      <c r="AM635" s="68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  <c r="DS635" s="67"/>
      <c r="DT635" s="67"/>
      <c r="DU635" s="67"/>
      <c r="DV635" s="67"/>
      <c r="DW635" s="67"/>
      <c r="DX635" s="67"/>
      <c r="DY635" s="67"/>
      <c r="DZ635" s="67"/>
      <c r="EA635" s="67"/>
      <c r="EB635" s="67"/>
      <c r="EC635" s="67"/>
      <c r="ED635" s="67"/>
    </row>
    <row r="636" spans="1:134" x14ac:dyDescent="0.65">
      <c r="A636" s="43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8"/>
      <c r="AJ636" s="68"/>
      <c r="AK636" s="68"/>
      <c r="AL636" s="68"/>
      <c r="AM636" s="68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  <c r="CD636" s="67"/>
      <c r="CE636" s="67"/>
      <c r="CF636" s="67"/>
      <c r="CG636" s="67"/>
      <c r="CH636" s="67"/>
      <c r="CI636" s="67"/>
      <c r="CJ636" s="67"/>
      <c r="CK636" s="67"/>
      <c r="CL636" s="67"/>
      <c r="CM636" s="67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  <c r="DI636" s="67"/>
      <c r="DJ636" s="67"/>
      <c r="DK636" s="67"/>
      <c r="DL636" s="67"/>
      <c r="DM636" s="67"/>
      <c r="DN636" s="67"/>
      <c r="DO636" s="67"/>
      <c r="DP636" s="67"/>
      <c r="DQ636" s="67"/>
      <c r="DR636" s="67"/>
      <c r="DS636" s="67"/>
      <c r="DT636" s="67"/>
      <c r="DU636" s="67"/>
      <c r="DV636" s="67"/>
      <c r="DW636" s="67"/>
      <c r="DX636" s="67"/>
      <c r="DY636" s="67"/>
      <c r="DZ636" s="67"/>
      <c r="EA636" s="67"/>
      <c r="EB636" s="67"/>
      <c r="EC636" s="67"/>
      <c r="ED636" s="67"/>
    </row>
    <row r="637" spans="1:134" x14ac:dyDescent="0.65">
      <c r="A637" s="43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8"/>
      <c r="AJ637" s="68"/>
      <c r="AK637" s="68"/>
      <c r="AL637" s="68"/>
      <c r="AM637" s="68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  <c r="CA637" s="67"/>
      <c r="CB637" s="67"/>
      <c r="CC637" s="67"/>
      <c r="CD637" s="67"/>
      <c r="CE637" s="67"/>
      <c r="CF637" s="67"/>
      <c r="CG637" s="67"/>
      <c r="CH637" s="67"/>
      <c r="CI637" s="67"/>
      <c r="CJ637" s="67"/>
      <c r="CK637" s="67"/>
      <c r="CL637" s="67"/>
      <c r="CM637" s="67"/>
      <c r="CN637" s="67"/>
      <c r="CO637" s="67"/>
      <c r="CP637" s="67"/>
      <c r="CQ637" s="67"/>
      <c r="CR637" s="67"/>
      <c r="CS637" s="67"/>
      <c r="CT637" s="67"/>
      <c r="CU637" s="67"/>
      <c r="CV637" s="67"/>
      <c r="CW637" s="67"/>
      <c r="CX637" s="67"/>
      <c r="CY637" s="67"/>
      <c r="CZ637" s="67"/>
      <c r="DA637" s="67"/>
      <c r="DB637" s="67"/>
      <c r="DC637" s="67"/>
      <c r="DD637" s="67"/>
      <c r="DE637" s="67"/>
      <c r="DF637" s="67"/>
      <c r="DG637" s="67"/>
      <c r="DH637" s="67"/>
      <c r="DI637" s="67"/>
      <c r="DJ637" s="67"/>
      <c r="DK637" s="67"/>
      <c r="DL637" s="67"/>
      <c r="DM637" s="67"/>
      <c r="DN637" s="67"/>
      <c r="DO637" s="67"/>
      <c r="DP637" s="67"/>
      <c r="DQ637" s="67"/>
      <c r="DR637" s="67"/>
      <c r="DS637" s="67"/>
      <c r="DT637" s="67"/>
      <c r="DU637" s="67"/>
      <c r="DV637" s="67"/>
      <c r="DW637" s="67"/>
      <c r="DX637" s="67"/>
      <c r="DY637" s="67"/>
      <c r="DZ637" s="67"/>
      <c r="EA637" s="67"/>
      <c r="EB637" s="67"/>
      <c r="EC637" s="67"/>
      <c r="ED637" s="67"/>
    </row>
    <row r="638" spans="1:134" x14ac:dyDescent="0.65">
      <c r="A638" s="43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8"/>
      <c r="AJ638" s="68"/>
      <c r="AK638" s="68"/>
      <c r="AL638" s="68"/>
      <c r="AM638" s="68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  <c r="CA638" s="67"/>
      <c r="CB638" s="67"/>
      <c r="CC638" s="67"/>
      <c r="CD638" s="67"/>
      <c r="CE638" s="67"/>
      <c r="CF638" s="67"/>
      <c r="CG638" s="67"/>
      <c r="CH638" s="67"/>
      <c r="CI638" s="67"/>
      <c r="CJ638" s="67"/>
      <c r="CK638" s="67"/>
      <c r="CL638" s="67"/>
      <c r="CM638" s="67"/>
      <c r="CN638" s="67"/>
      <c r="CO638" s="67"/>
      <c r="CP638" s="67"/>
      <c r="CQ638" s="67"/>
      <c r="CR638" s="67"/>
      <c r="CS638" s="67"/>
      <c r="CT638" s="67"/>
      <c r="CU638" s="67"/>
      <c r="CV638" s="67"/>
      <c r="CW638" s="67"/>
      <c r="CX638" s="67"/>
      <c r="CY638" s="67"/>
      <c r="CZ638" s="67"/>
      <c r="DA638" s="67"/>
      <c r="DB638" s="67"/>
      <c r="DC638" s="67"/>
      <c r="DD638" s="67"/>
      <c r="DE638" s="67"/>
      <c r="DF638" s="67"/>
      <c r="DG638" s="67"/>
      <c r="DH638" s="67"/>
      <c r="DI638" s="67"/>
      <c r="DJ638" s="67"/>
      <c r="DK638" s="67"/>
      <c r="DL638" s="67"/>
      <c r="DM638" s="67"/>
      <c r="DN638" s="67"/>
      <c r="DO638" s="67"/>
      <c r="DP638" s="67"/>
      <c r="DQ638" s="67"/>
      <c r="DR638" s="67"/>
      <c r="DS638" s="67"/>
      <c r="DT638" s="67"/>
      <c r="DU638" s="67"/>
      <c r="DV638" s="67"/>
      <c r="DW638" s="67"/>
      <c r="DX638" s="67"/>
      <c r="DY638" s="67"/>
      <c r="DZ638" s="67"/>
      <c r="EA638" s="67"/>
      <c r="EB638" s="67"/>
      <c r="EC638" s="67"/>
      <c r="ED638" s="67"/>
    </row>
    <row r="639" spans="1:134" x14ac:dyDescent="0.65">
      <c r="A639" s="43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8"/>
      <c r="AJ639" s="68"/>
      <c r="AK639" s="68"/>
      <c r="AL639" s="68"/>
      <c r="AM639" s="68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  <c r="BZ639" s="67"/>
      <c r="CA639" s="67"/>
      <c r="CB639" s="67"/>
      <c r="CC639" s="67"/>
      <c r="CD639" s="67"/>
      <c r="CE639" s="67"/>
      <c r="CF639" s="67"/>
      <c r="CG639" s="67"/>
      <c r="CH639" s="67"/>
      <c r="CI639" s="67"/>
      <c r="CJ639" s="67"/>
      <c r="CK639" s="67"/>
      <c r="CL639" s="67"/>
      <c r="CM639" s="67"/>
      <c r="CN639" s="67"/>
      <c r="CO639" s="67"/>
      <c r="CP639" s="67"/>
      <c r="CQ639" s="67"/>
      <c r="CR639" s="67"/>
      <c r="CS639" s="67"/>
      <c r="CT639" s="67"/>
      <c r="CU639" s="67"/>
      <c r="CV639" s="67"/>
      <c r="CW639" s="67"/>
      <c r="CX639" s="67"/>
      <c r="CY639" s="67"/>
      <c r="CZ639" s="67"/>
      <c r="DA639" s="67"/>
      <c r="DB639" s="67"/>
      <c r="DC639" s="67"/>
      <c r="DD639" s="67"/>
      <c r="DE639" s="67"/>
      <c r="DF639" s="67"/>
      <c r="DG639" s="67"/>
      <c r="DH639" s="67"/>
      <c r="DI639" s="67"/>
      <c r="DJ639" s="67"/>
      <c r="DK639" s="67"/>
      <c r="DL639" s="67"/>
      <c r="DM639" s="67"/>
      <c r="DN639" s="67"/>
      <c r="DO639" s="67"/>
      <c r="DP639" s="67"/>
      <c r="DQ639" s="67"/>
      <c r="DR639" s="67"/>
      <c r="DS639" s="67"/>
      <c r="DT639" s="67"/>
      <c r="DU639" s="67"/>
      <c r="DV639" s="67"/>
      <c r="DW639" s="67"/>
      <c r="DX639" s="67"/>
      <c r="DY639" s="67"/>
      <c r="DZ639" s="67"/>
      <c r="EA639" s="67"/>
      <c r="EB639" s="67"/>
      <c r="EC639" s="67"/>
      <c r="ED639" s="67"/>
    </row>
    <row r="640" spans="1:134" x14ac:dyDescent="0.65">
      <c r="A640" s="43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8"/>
      <c r="AJ640" s="68"/>
      <c r="AK640" s="68"/>
      <c r="AL640" s="68"/>
      <c r="AM640" s="68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  <c r="BZ640" s="67"/>
      <c r="CA640" s="67"/>
      <c r="CB640" s="67"/>
      <c r="CC640" s="67"/>
      <c r="CD640" s="67"/>
      <c r="CE640" s="67"/>
      <c r="CF640" s="67"/>
      <c r="CG640" s="67"/>
      <c r="CH640" s="67"/>
      <c r="CI640" s="67"/>
      <c r="CJ640" s="67"/>
      <c r="CK640" s="67"/>
      <c r="CL640" s="67"/>
      <c r="CM640" s="67"/>
      <c r="CN640" s="67"/>
      <c r="CO640" s="67"/>
      <c r="CP640" s="67"/>
      <c r="CQ640" s="67"/>
      <c r="CR640" s="67"/>
      <c r="CS640" s="67"/>
      <c r="CT640" s="67"/>
      <c r="CU640" s="67"/>
      <c r="CV640" s="67"/>
      <c r="CW640" s="67"/>
      <c r="CX640" s="67"/>
      <c r="CY640" s="67"/>
      <c r="CZ640" s="67"/>
      <c r="DA640" s="67"/>
      <c r="DB640" s="67"/>
      <c r="DC640" s="67"/>
      <c r="DD640" s="67"/>
      <c r="DE640" s="67"/>
      <c r="DF640" s="67"/>
      <c r="DG640" s="67"/>
      <c r="DH640" s="67"/>
      <c r="DI640" s="67"/>
      <c r="DJ640" s="67"/>
      <c r="DK640" s="67"/>
      <c r="DL640" s="67"/>
      <c r="DM640" s="67"/>
      <c r="DN640" s="67"/>
      <c r="DO640" s="67"/>
      <c r="DP640" s="67"/>
      <c r="DQ640" s="67"/>
      <c r="DR640" s="67"/>
      <c r="DS640" s="67"/>
      <c r="DT640" s="67"/>
      <c r="DU640" s="67"/>
      <c r="DV640" s="67"/>
      <c r="DW640" s="67"/>
      <c r="DX640" s="67"/>
      <c r="DY640" s="67"/>
      <c r="DZ640" s="67"/>
      <c r="EA640" s="67"/>
      <c r="EB640" s="67"/>
      <c r="EC640" s="67"/>
      <c r="ED640" s="67"/>
    </row>
    <row r="641" spans="1:134" x14ac:dyDescent="0.65">
      <c r="A641" s="43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8"/>
      <c r="AJ641" s="68"/>
      <c r="AK641" s="68"/>
      <c r="AL641" s="68"/>
      <c r="AM641" s="68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  <c r="CA641" s="67"/>
      <c r="CB641" s="67"/>
      <c r="CC641" s="67"/>
      <c r="CD641" s="67"/>
      <c r="CE641" s="67"/>
      <c r="CF641" s="67"/>
      <c r="CG641" s="67"/>
      <c r="CH641" s="67"/>
      <c r="CI641" s="67"/>
      <c r="CJ641" s="67"/>
      <c r="CK641" s="67"/>
      <c r="CL641" s="67"/>
      <c r="CM641" s="67"/>
      <c r="CN641" s="67"/>
      <c r="CO641" s="67"/>
      <c r="CP641" s="67"/>
      <c r="CQ641" s="67"/>
      <c r="CR641" s="67"/>
      <c r="CS641" s="67"/>
      <c r="CT641" s="67"/>
      <c r="CU641" s="67"/>
      <c r="CV641" s="67"/>
      <c r="CW641" s="67"/>
      <c r="CX641" s="67"/>
      <c r="CY641" s="67"/>
      <c r="CZ641" s="67"/>
      <c r="DA641" s="67"/>
      <c r="DB641" s="67"/>
      <c r="DC641" s="67"/>
      <c r="DD641" s="67"/>
      <c r="DE641" s="67"/>
      <c r="DF641" s="67"/>
      <c r="DG641" s="67"/>
      <c r="DH641" s="67"/>
      <c r="DI641" s="67"/>
      <c r="DJ641" s="67"/>
      <c r="DK641" s="67"/>
      <c r="DL641" s="67"/>
      <c r="DM641" s="67"/>
      <c r="DN641" s="67"/>
      <c r="DO641" s="67"/>
      <c r="DP641" s="67"/>
      <c r="DQ641" s="67"/>
      <c r="DR641" s="67"/>
      <c r="DS641" s="67"/>
      <c r="DT641" s="67"/>
      <c r="DU641" s="67"/>
      <c r="DV641" s="67"/>
      <c r="DW641" s="67"/>
      <c r="DX641" s="67"/>
      <c r="DY641" s="67"/>
      <c r="DZ641" s="67"/>
      <c r="EA641" s="67"/>
      <c r="EB641" s="67"/>
      <c r="EC641" s="67"/>
      <c r="ED641" s="67"/>
    </row>
    <row r="642" spans="1:134" x14ac:dyDescent="0.65">
      <c r="A642" s="43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8"/>
      <c r="AJ642" s="68"/>
      <c r="AK642" s="68"/>
      <c r="AL642" s="68"/>
      <c r="AM642" s="68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  <c r="CD642" s="67"/>
      <c r="CE642" s="67"/>
      <c r="CF642" s="67"/>
      <c r="CG642" s="67"/>
      <c r="CH642" s="67"/>
      <c r="CI642" s="67"/>
      <c r="CJ642" s="67"/>
      <c r="CK642" s="67"/>
      <c r="CL642" s="67"/>
      <c r="CM642" s="67"/>
      <c r="CN642" s="67"/>
      <c r="CO642" s="67"/>
      <c r="CP642" s="67"/>
      <c r="CQ642" s="67"/>
      <c r="CR642" s="67"/>
      <c r="CS642" s="67"/>
      <c r="CT642" s="67"/>
      <c r="CU642" s="67"/>
      <c r="CV642" s="67"/>
      <c r="CW642" s="67"/>
      <c r="CX642" s="67"/>
      <c r="CY642" s="67"/>
      <c r="CZ642" s="67"/>
      <c r="DA642" s="67"/>
      <c r="DB642" s="67"/>
      <c r="DC642" s="67"/>
      <c r="DD642" s="67"/>
      <c r="DE642" s="67"/>
      <c r="DF642" s="67"/>
      <c r="DG642" s="67"/>
      <c r="DH642" s="67"/>
      <c r="DI642" s="67"/>
      <c r="DJ642" s="67"/>
      <c r="DK642" s="67"/>
      <c r="DL642" s="67"/>
      <c r="DM642" s="67"/>
      <c r="DN642" s="67"/>
      <c r="DO642" s="67"/>
      <c r="DP642" s="67"/>
      <c r="DQ642" s="67"/>
      <c r="DR642" s="67"/>
      <c r="DS642" s="67"/>
      <c r="DT642" s="67"/>
      <c r="DU642" s="67"/>
      <c r="DV642" s="67"/>
      <c r="DW642" s="67"/>
      <c r="DX642" s="67"/>
      <c r="DY642" s="67"/>
      <c r="DZ642" s="67"/>
      <c r="EA642" s="67"/>
      <c r="EB642" s="67"/>
      <c r="EC642" s="67"/>
      <c r="ED642" s="67"/>
    </row>
    <row r="643" spans="1:134" x14ac:dyDescent="0.65">
      <c r="A643" s="43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8"/>
      <c r="AJ643" s="68"/>
      <c r="AK643" s="68"/>
      <c r="AL643" s="68"/>
      <c r="AM643" s="68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  <c r="CA643" s="67"/>
      <c r="CB643" s="67"/>
      <c r="CC643" s="67"/>
      <c r="CD643" s="67"/>
      <c r="CE643" s="67"/>
      <c r="CF643" s="67"/>
      <c r="CG643" s="67"/>
      <c r="CH643" s="67"/>
      <c r="CI643" s="67"/>
      <c r="CJ643" s="67"/>
      <c r="CK643" s="67"/>
      <c r="CL643" s="67"/>
      <c r="CM643" s="67"/>
      <c r="CN643" s="67"/>
      <c r="CO643" s="67"/>
      <c r="CP643" s="67"/>
      <c r="CQ643" s="67"/>
      <c r="CR643" s="67"/>
      <c r="CS643" s="67"/>
      <c r="CT643" s="67"/>
      <c r="CU643" s="67"/>
      <c r="CV643" s="67"/>
      <c r="CW643" s="67"/>
      <c r="CX643" s="67"/>
      <c r="CY643" s="67"/>
      <c r="CZ643" s="67"/>
      <c r="DA643" s="67"/>
      <c r="DB643" s="67"/>
      <c r="DC643" s="67"/>
      <c r="DD643" s="67"/>
      <c r="DE643" s="67"/>
      <c r="DF643" s="67"/>
      <c r="DG643" s="67"/>
      <c r="DH643" s="67"/>
      <c r="DI643" s="67"/>
      <c r="DJ643" s="67"/>
      <c r="DK643" s="67"/>
      <c r="DL643" s="67"/>
      <c r="DM643" s="67"/>
      <c r="DN643" s="67"/>
      <c r="DO643" s="67"/>
      <c r="DP643" s="67"/>
      <c r="DQ643" s="67"/>
      <c r="DR643" s="67"/>
      <c r="DS643" s="67"/>
      <c r="DT643" s="67"/>
      <c r="DU643" s="67"/>
      <c r="DV643" s="67"/>
      <c r="DW643" s="67"/>
      <c r="DX643" s="67"/>
      <c r="DY643" s="67"/>
      <c r="DZ643" s="67"/>
      <c r="EA643" s="67"/>
      <c r="EB643" s="67"/>
      <c r="EC643" s="67"/>
      <c r="ED643" s="67"/>
    </row>
    <row r="644" spans="1:134" x14ac:dyDescent="0.65">
      <c r="A644" s="43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8"/>
      <c r="AJ644" s="68"/>
      <c r="AK644" s="68"/>
      <c r="AL644" s="68"/>
      <c r="AM644" s="68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  <c r="CA644" s="67"/>
      <c r="CB644" s="67"/>
      <c r="CC644" s="67"/>
      <c r="CD644" s="67"/>
      <c r="CE644" s="67"/>
      <c r="CF644" s="67"/>
      <c r="CG644" s="67"/>
      <c r="CH644" s="67"/>
      <c r="CI644" s="67"/>
      <c r="CJ644" s="67"/>
      <c r="CK644" s="67"/>
      <c r="CL644" s="67"/>
      <c r="CM644" s="67"/>
      <c r="CN644" s="67"/>
      <c r="CO644" s="67"/>
      <c r="CP644" s="67"/>
      <c r="CQ644" s="67"/>
      <c r="CR644" s="67"/>
      <c r="CS644" s="67"/>
      <c r="CT644" s="67"/>
      <c r="CU644" s="67"/>
      <c r="CV644" s="67"/>
      <c r="CW644" s="67"/>
      <c r="CX644" s="67"/>
      <c r="CY644" s="67"/>
      <c r="CZ644" s="67"/>
      <c r="DA644" s="67"/>
      <c r="DB644" s="67"/>
      <c r="DC644" s="67"/>
      <c r="DD644" s="67"/>
      <c r="DE644" s="67"/>
      <c r="DF644" s="67"/>
      <c r="DG644" s="67"/>
      <c r="DH644" s="67"/>
      <c r="DI644" s="67"/>
      <c r="DJ644" s="67"/>
      <c r="DK644" s="67"/>
      <c r="DL644" s="67"/>
      <c r="DM644" s="67"/>
      <c r="DN644" s="67"/>
      <c r="DO644" s="67"/>
      <c r="DP644" s="67"/>
      <c r="DQ644" s="67"/>
      <c r="DR644" s="67"/>
      <c r="DS644" s="67"/>
      <c r="DT644" s="67"/>
      <c r="DU644" s="67"/>
      <c r="DV644" s="67"/>
      <c r="DW644" s="67"/>
      <c r="DX644" s="67"/>
      <c r="DY644" s="67"/>
      <c r="DZ644" s="67"/>
      <c r="EA644" s="67"/>
      <c r="EB644" s="67"/>
      <c r="EC644" s="67"/>
      <c r="ED644" s="67"/>
    </row>
    <row r="645" spans="1:134" x14ac:dyDescent="0.65">
      <c r="A645" s="43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8"/>
      <c r="AJ645" s="68"/>
      <c r="AK645" s="68"/>
      <c r="AL645" s="68"/>
      <c r="AM645" s="68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  <c r="BZ645" s="67"/>
      <c r="CA645" s="67"/>
      <c r="CB645" s="67"/>
      <c r="CC645" s="67"/>
      <c r="CD645" s="67"/>
      <c r="CE645" s="67"/>
      <c r="CF645" s="67"/>
      <c r="CG645" s="67"/>
      <c r="CH645" s="67"/>
      <c r="CI645" s="67"/>
      <c r="CJ645" s="67"/>
      <c r="CK645" s="67"/>
      <c r="CL645" s="67"/>
      <c r="CM645" s="67"/>
      <c r="CN645" s="67"/>
      <c r="CO645" s="67"/>
      <c r="CP645" s="67"/>
      <c r="CQ645" s="67"/>
      <c r="CR645" s="67"/>
      <c r="CS645" s="67"/>
      <c r="CT645" s="67"/>
      <c r="CU645" s="67"/>
      <c r="CV645" s="67"/>
      <c r="CW645" s="67"/>
      <c r="CX645" s="67"/>
      <c r="CY645" s="67"/>
      <c r="CZ645" s="67"/>
      <c r="DA645" s="67"/>
      <c r="DB645" s="67"/>
      <c r="DC645" s="67"/>
      <c r="DD645" s="67"/>
      <c r="DE645" s="67"/>
      <c r="DF645" s="67"/>
      <c r="DG645" s="67"/>
      <c r="DH645" s="67"/>
      <c r="DI645" s="67"/>
      <c r="DJ645" s="67"/>
      <c r="DK645" s="67"/>
      <c r="DL645" s="67"/>
      <c r="DM645" s="67"/>
      <c r="DN645" s="67"/>
      <c r="DO645" s="67"/>
      <c r="DP645" s="67"/>
      <c r="DQ645" s="67"/>
      <c r="DR645" s="67"/>
      <c r="DS645" s="67"/>
      <c r="DT645" s="67"/>
      <c r="DU645" s="67"/>
      <c r="DV645" s="67"/>
      <c r="DW645" s="67"/>
      <c r="DX645" s="67"/>
      <c r="DY645" s="67"/>
      <c r="DZ645" s="67"/>
      <c r="EA645" s="67"/>
      <c r="EB645" s="67"/>
      <c r="EC645" s="67"/>
      <c r="ED645" s="67"/>
    </row>
    <row r="646" spans="1:134" x14ac:dyDescent="0.65">
      <c r="A646" s="43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8"/>
      <c r="AJ646" s="68"/>
      <c r="AK646" s="68"/>
      <c r="AL646" s="68"/>
      <c r="AM646" s="68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  <c r="BZ646" s="67"/>
      <c r="CA646" s="67"/>
      <c r="CB646" s="67"/>
      <c r="CC646" s="67"/>
      <c r="CD646" s="67"/>
      <c r="CE646" s="67"/>
      <c r="CF646" s="67"/>
      <c r="CG646" s="67"/>
      <c r="CH646" s="67"/>
      <c r="CI646" s="67"/>
      <c r="CJ646" s="67"/>
      <c r="CK646" s="67"/>
      <c r="CL646" s="67"/>
      <c r="CM646" s="67"/>
      <c r="CN646" s="67"/>
      <c r="CO646" s="67"/>
      <c r="CP646" s="67"/>
      <c r="CQ646" s="67"/>
      <c r="CR646" s="67"/>
      <c r="CS646" s="67"/>
      <c r="CT646" s="67"/>
      <c r="CU646" s="67"/>
      <c r="CV646" s="67"/>
      <c r="CW646" s="67"/>
      <c r="CX646" s="67"/>
      <c r="CY646" s="67"/>
      <c r="CZ646" s="67"/>
      <c r="DA646" s="67"/>
      <c r="DB646" s="67"/>
      <c r="DC646" s="67"/>
      <c r="DD646" s="67"/>
      <c r="DE646" s="67"/>
      <c r="DF646" s="67"/>
      <c r="DG646" s="67"/>
      <c r="DH646" s="67"/>
      <c r="DI646" s="67"/>
      <c r="DJ646" s="67"/>
      <c r="DK646" s="67"/>
      <c r="DL646" s="67"/>
      <c r="DM646" s="67"/>
      <c r="DN646" s="67"/>
      <c r="DO646" s="67"/>
      <c r="DP646" s="67"/>
      <c r="DQ646" s="67"/>
      <c r="DR646" s="67"/>
      <c r="DS646" s="67"/>
      <c r="DT646" s="67"/>
      <c r="DU646" s="67"/>
      <c r="DV646" s="67"/>
      <c r="DW646" s="67"/>
      <c r="DX646" s="67"/>
      <c r="DY646" s="67"/>
      <c r="DZ646" s="67"/>
      <c r="EA646" s="67"/>
      <c r="EB646" s="67"/>
      <c r="EC646" s="67"/>
      <c r="ED646" s="67"/>
    </row>
    <row r="647" spans="1:134" x14ac:dyDescent="0.65">
      <c r="A647" s="43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8"/>
      <c r="AJ647" s="68"/>
      <c r="AK647" s="68"/>
      <c r="AL647" s="68"/>
      <c r="AM647" s="68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  <c r="BZ647" s="67"/>
      <c r="CA647" s="67"/>
      <c r="CB647" s="67"/>
      <c r="CC647" s="67"/>
      <c r="CD647" s="67"/>
      <c r="CE647" s="67"/>
      <c r="CF647" s="67"/>
      <c r="CG647" s="67"/>
      <c r="CH647" s="67"/>
      <c r="CI647" s="67"/>
      <c r="CJ647" s="67"/>
      <c r="CK647" s="67"/>
      <c r="CL647" s="67"/>
      <c r="CM647" s="67"/>
      <c r="CN647" s="67"/>
      <c r="CO647" s="67"/>
      <c r="CP647" s="67"/>
      <c r="CQ647" s="67"/>
      <c r="CR647" s="67"/>
      <c r="CS647" s="67"/>
      <c r="CT647" s="67"/>
      <c r="CU647" s="67"/>
      <c r="CV647" s="67"/>
      <c r="CW647" s="67"/>
      <c r="CX647" s="67"/>
      <c r="CY647" s="67"/>
      <c r="CZ647" s="67"/>
      <c r="DA647" s="67"/>
      <c r="DB647" s="67"/>
      <c r="DC647" s="67"/>
      <c r="DD647" s="67"/>
      <c r="DE647" s="67"/>
      <c r="DF647" s="67"/>
      <c r="DG647" s="67"/>
      <c r="DH647" s="67"/>
      <c r="DI647" s="67"/>
      <c r="DJ647" s="67"/>
      <c r="DK647" s="67"/>
      <c r="DL647" s="67"/>
      <c r="DM647" s="67"/>
      <c r="DN647" s="67"/>
      <c r="DO647" s="67"/>
      <c r="DP647" s="67"/>
      <c r="DQ647" s="67"/>
      <c r="DR647" s="67"/>
      <c r="DS647" s="67"/>
      <c r="DT647" s="67"/>
      <c r="DU647" s="67"/>
      <c r="DV647" s="67"/>
      <c r="DW647" s="67"/>
      <c r="DX647" s="67"/>
      <c r="DY647" s="67"/>
      <c r="DZ647" s="67"/>
      <c r="EA647" s="67"/>
      <c r="EB647" s="67"/>
      <c r="EC647" s="67"/>
      <c r="ED647" s="67"/>
    </row>
    <row r="648" spans="1:134" x14ac:dyDescent="0.65">
      <c r="A648" s="43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8"/>
      <c r="AJ648" s="68"/>
      <c r="AK648" s="68"/>
      <c r="AL648" s="68"/>
      <c r="AM648" s="68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  <c r="BZ648" s="67"/>
      <c r="CA648" s="67"/>
      <c r="CB648" s="67"/>
      <c r="CC648" s="67"/>
      <c r="CD648" s="67"/>
      <c r="CE648" s="67"/>
      <c r="CF648" s="67"/>
      <c r="CG648" s="67"/>
      <c r="CH648" s="67"/>
      <c r="CI648" s="67"/>
      <c r="CJ648" s="67"/>
      <c r="CK648" s="67"/>
      <c r="CL648" s="67"/>
      <c r="CM648" s="67"/>
      <c r="CN648" s="67"/>
      <c r="CO648" s="67"/>
      <c r="CP648" s="67"/>
      <c r="CQ648" s="67"/>
      <c r="CR648" s="67"/>
      <c r="CS648" s="67"/>
      <c r="CT648" s="67"/>
      <c r="CU648" s="67"/>
      <c r="CV648" s="67"/>
      <c r="CW648" s="67"/>
      <c r="CX648" s="67"/>
      <c r="CY648" s="67"/>
      <c r="CZ648" s="67"/>
      <c r="DA648" s="67"/>
      <c r="DB648" s="67"/>
      <c r="DC648" s="67"/>
      <c r="DD648" s="67"/>
      <c r="DE648" s="67"/>
      <c r="DF648" s="67"/>
      <c r="DG648" s="67"/>
      <c r="DH648" s="67"/>
      <c r="DI648" s="67"/>
      <c r="DJ648" s="67"/>
      <c r="DK648" s="67"/>
      <c r="DL648" s="67"/>
      <c r="DM648" s="67"/>
      <c r="DN648" s="67"/>
      <c r="DO648" s="67"/>
      <c r="DP648" s="67"/>
      <c r="DQ648" s="67"/>
      <c r="DR648" s="67"/>
      <c r="DS648" s="67"/>
      <c r="DT648" s="67"/>
      <c r="DU648" s="67"/>
      <c r="DV648" s="67"/>
      <c r="DW648" s="67"/>
      <c r="DX648" s="67"/>
      <c r="DY648" s="67"/>
      <c r="DZ648" s="67"/>
      <c r="EA648" s="67"/>
      <c r="EB648" s="67"/>
      <c r="EC648" s="67"/>
      <c r="ED648" s="67"/>
    </row>
    <row r="649" spans="1:134" x14ac:dyDescent="0.65">
      <c r="A649" s="43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8"/>
      <c r="AJ649" s="68"/>
      <c r="AK649" s="68"/>
      <c r="AL649" s="68"/>
      <c r="AM649" s="68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  <c r="BZ649" s="67"/>
      <c r="CA649" s="67"/>
      <c r="CB649" s="67"/>
      <c r="CC649" s="67"/>
      <c r="CD649" s="67"/>
      <c r="CE649" s="67"/>
      <c r="CF649" s="67"/>
      <c r="CG649" s="67"/>
      <c r="CH649" s="67"/>
      <c r="CI649" s="67"/>
      <c r="CJ649" s="67"/>
      <c r="CK649" s="67"/>
      <c r="CL649" s="67"/>
      <c r="CM649" s="67"/>
      <c r="CN649" s="67"/>
      <c r="CO649" s="67"/>
      <c r="CP649" s="67"/>
      <c r="CQ649" s="67"/>
      <c r="CR649" s="67"/>
      <c r="CS649" s="67"/>
      <c r="CT649" s="67"/>
      <c r="CU649" s="67"/>
      <c r="CV649" s="67"/>
      <c r="CW649" s="67"/>
      <c r="CX649" s="67"/>
      <c r="CY649" s="67"/>
      <c r="CZ649" s="67"/>
      <c r="DA649" s="67"/>
      <c r="DB649" s="67"/>
      <c r="DC649" s="67"/>
      <c r="DD649" s="67"/>
      <c r="DE649" s="67"/>
      <c r="DF649" s="67"/>
      <c r="DG649" s="67"/>
      <c r="DH649" s="67"/>
      <c r="DI649" s="67"/>
      <c r="DJ649" s="67"/>
      <c r="DK649" s="67"/>
      <c r="DL649" s="67"/>
      <c r="DM649" s="67"/>
      <c r="DN649" s="67"/>
      <c r="DO649" s="67"/>
      <c r="DP649" s="67"/>
      <c r="DQ649" s="67"/>
      <c r="DR649" s="67"/>
      <c r="DS649" s="67"/>
      <c r="DT649" s="67"/>
      <c r="DU649" s="67"/>
      <c r="DV649" s="67"/>
      <c r="DW649" s="67"/>
      <c r="DX649" s="67"/>
      <c r="DY649" s="67"/>
      <c r="DZ649" s="67"/>
      <c r="EA649" s="67"/>
      <c r="EB649" s="67"/>
      <c r="EC649" s="67"/>
      <c r="ED649" s="67"/>
    </row>
    <row r="650" spans="1:134" x14ac:dyDescent="0.65">
      <c r="A650" s="43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8"/>
      <c r="AJ650" s="68"/>
      <c r="AK650" s="68"/>
      <c r="AL650" s="68"/>
      <c r="AM650" s="68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  <c r="CA650" s="67"/>
      <c r="CB650" s="67"/>
      <c r="CC650" s="67"/>
      <c r="CD650" s="67"/>
      <c r="CE650" s="67"/>
      <c r="CF650" s="67"/>
      <c r="CG650" s="67"/>
      <c r="CH650" s="67"/>
      <c r="CI650" s="67"/>
      <c r="CJ650" s="67"/>
      <c r="CK650" s="67"/>
      <c r="CL650" s="67"/>
      <c r="CM650" s="67"/>
      <c r="CN650" s="67"/>
      <c r="CO650" s="67"/>
      <c r="CP650" s="67"/>
      <c r="CQ650" s="67"/>
      <c r="CR650" s="67"/>
      <c r="CS650" s="67"/>
      <c r="CT650" s="67"/>
      <c r="CU650" s="67"/>
      <c r="CV650" s="67"/>
      <c r="CW650" s="67"/>
      <c r="CX650" s="67"/>
      <c r="CY650" s="67"/>
      <c r="CZ650" s="67"/>
      <c r="DA650" s="67"/>
      <c r="DB650" s="67"/>
      <c r="DC650" s="67"/>
      <c r="DD650" s="67"/>
      <c r="DE650" s="67"/>
      <c r="DF650" s="67"/>
      <c r="DG650" s="67"/>
      <c r="DH650" s="67"/>
      <c r="DI650" s="67"/>
      <c r="DJ650" s="67"/>
      <c r="DK650" s="67"/>
      <c r="DL650" s="67"/>
      <c r="DM650" s="67"/>
      <c r="DN650" s="67"/>
      <c r="DO650" s="67"/>
      <c r="DP650" s="67"/>
      <c r="DQ650" s="67"/>
      <c r="DR650" s="67"/>
      <c r="DS650" s="67"/>
      <c r="DT650" s="67"/>
      <c r="DU650" s="67"/>
      <c r="DV650" s="67"/>
      <c r="DW650" s="67"/>
      <c r="DX650" s="67"/>
      <c r="DY650" s="67"/>
      <c r="DZ650" s="67"/>
      <c r="EA650" s="67"/>
      <c r="EB650" s="67"/>
      <c r="EC650" s="67"/>
      <c r="ED650" s="67"/>
    </row>
    <row r="651" spans="1:134" x14ac:dyDescent="0.65">
      <c r="A651" s="43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8"/>
      <c r="AJ651" s="68"/>
      <c r="AK651" s="68"/>
      <c r="AL651" s="68"/>
      <c r="AM651" s="68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  <c r="CA651" s="67"/>
      <c r="CB651" s="67"/>
      <c r="CC651" s="67"/>
      <c r="CD651" s="67"/>
      <c r="CE651" s="67"/>
      <c r="CF651" s="67"/>
      <c r="CG651" s="67"/>
      <c r="CH651" s="67"/>
      <c r="CI651" s="67"/>
      <c r="CJ651" s="67"/>
      <c r="CK651" s="67"/>
      <c r="CL651" s="67"/>
      <c r="CM651" s="67"/>
      <c r="CN651" s="67"/>
      <c r="CO651" s="67"/>
      <c r="CP651" s="67"/>
      <c r="CQ651" s="67"/>
      <c r="CR651" s="67"/>
      <c r="CS651" s="67"/>
      <c r="CT651" s="67"/>
      <c r="CU651" s="67"/>
      <c r="CV651" s="67"/>
      <c r="CW651" s="67"/>
      <c r="CX651" s="67"/>
      <c r="CY651" s="67"/>
      <c r="CZ651" s="67"/>
      <c r="DA651" s="67"/>
      <c r="DB651" s="67"/>
      <c r="DC651" s="67"/>
      <c r="DD651" s="67"/>
      <c r="DE651" s="67"/>
      <c r="DF651" s="67"/>
      <c r="DG651" s="67"/>
      <c r="DH651" s="67"/>
      <c r="DI651" s="67"/>
      <c r="DJ651" s="67"/>
      <c r="DK651" s="67"/>
      <c r="DL651" s="67"/>
      <c r="DM651" s="67"/>
      <c r="DN651" s="67"/>
      <c r="DO651" s="67"/>
      <c r="DP651" s="67"/>
      <c r="DQ651" s="67"/>
      <c r="DR651" s="67"/>
      <c r="DS651" s="67"/>
      <c r="DT651" s="67"/>
      <c r="DU651" s="67"/>
      <c r="DV651" s="67"/>
      <c r="DW651" s="67"/>
      <c r="DX651" s="67"/>
      <c r="DY651" s="67"/>
      <c r="DZ651" s="67"/>
      <c r="EA651" s="67"/>
      <c r="EB651" s="67"/>
      <c r="EC651" s="67"/>
      <c r="ED651" s="67"/>
    </row>
    <row r="652" spans="1:134" x14ac:dyDescent="0.65">
      <c r="A652" s="43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8"/>
      <c r="AJ652" s="68"/>
      <c r="AK652" s="68"/>
      <c r="AL652" s="68"/>
      <c r="AM652" s="68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  <c r="CA652" s="67"/>
      <c r="CB652" s="67"/>
      <c r="CC652" s="67"/>
      <c r="CD652" s="67"/>
      <c r="CE652" s="67"/>
      <c r="CF652" s="67"/>
      <c r="CG652" s="67"/>
      <c r="CH652" s="67"/>
      <c r="CI652" s="67"/>
      <c r="CJ652" s="67"/>
      <c r="CK652" s="67"/>
      <c r="CL652" s="67"/>
      <c r="CM652" s="67"/>
      <c r="CN652" s="67"/>
      <c r="CO652" s="67"/>
      <c r="CP652" s="67"/>
      <c r="CQ652" s="67"/>
      <c r="CR652" s="67"/>
      <c r="CS652" s="67"/>
      <c r="CT652" s="67"/>
      <c r="CU652" s="67"/>
      <c r="CV652" s="67"/>
      <c r="CW652" s="67"/>
      <c r="CX652" s="67"/>
      <c r="CY652" s="67"/>
      <c r="CZ652" s="67"/>
      <c r="DA652" s="67"/>
      <c r="DB652" s="67"/>
      <c r="DC652" s="67"/>
      <c r="DD652" s="67"/>
      <c r="DE652" s="67"/>
      <c r="DF652" s="67"/>
      <c r="DG652" s="67"/>
      <c r="DH652" s="67"/>
      <c r="DI652" s="67"/>
      <c r="DJ652" s="67"/>
      <c r="DK652" s="67"/>
      <c r="DL652" s="67"/>
      <c r="DM652" s="67"/>
      <c r="DN652" s="67"/>
      <c r="DO652" s="67"/>
      <c r="DP652" s="67"/>
      <c r="DQ652" s="67"/>
      <c r="DR652" s="67"/>
      <c r="DS652" s="67"/>
      <c r="DT652" s="67"/>
      <c r="DU652" s="67"/>
      <c r="DV652" s="67"/>
      <c r="DW652" s="67"/>
      <c r="DX652" s="67"/>
      <c r="DY652" s="67"/>
      <c r="DZ652" s="67"/>
      <c r="EA652" s="67"/>
      <c r="EB652" s="67"/>
      <c r="EC652" s="67"/>
      <c r="ED652" s="67"/>
    </row>
    <row r="653" spans="1:134" x14ac:dyDescent="0.65">
      <c r="A653" s="43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8"/>
      <c r="AJ653" s="68"/>
      <c r="AK653" s="68"/>
      <c r="AL653" s="68"/>
      <c r="AM653" s="68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  <c r="CA653" s="67"/>
      <c r="CB653" s="67"/>
      <c r="CC653" s="67"/>
      <c r="CD653" s="67"/>
      <c r="CE653" s="67"/>
      <c r="CF653" s="67"/>
      <c r="CG653" s="67"/>
      <c r="CH653" s="67"/>
      <c r="CI653" s="67"/>
      <c r="CJ653" s="67"/>
      <c r="CK653" s="67"/>
      <c r="CL653" s="67"/>
      <c r="CM653" s="67"/>
      <c r="CN653" s="67"/>
      <c r="CO653" s="67"/>
      <c r="CP653" s="67"/>
      <c r="CQ653" s="67"/>
      <c r="CR653" s="67"/>
      <c r="CS653" s="67"/>
      <c r="CT653" s="67"/>
      <c r="CU653" s="67"/>
      <c r="CV653" s="67"/>
      <c r="CW653" s="67"/>
      <c r="CX653" s="67"/>
      <c r="CY653" s="67"/>
      <c r="CZ653" s="67"/>
      <c r="DA653" s="67"/>
      <c r="DB653" s="67"/>
      <c r="DC653" s="67"/>
      <c r="DD653" s="67"/>
      <c r="DE653" s="67"/>
      <c r="DF653" s="67"/>
      <c r="DG653" s="67"/>
      <c r="DH653" s="67"/>
      <c r="DI653" s="67"/>
      <c r="DJ653" s="67"/>
      <c r="DK653" s="67"/>
      <c r="DL653" s="67"/>
      <c r="DM653" s="67"/>
      <c r="DN653" s="67"/>
      <c r="DO653" s="67"/>
      <c r="DP653" s="67"/>
      <c r="DQ653" s="67"/>
      <c r="DR653" s="67"/>
      <c r="DS653" s="67"/>
      <c r="DT653" s="67"/>
      <c r="DU653" s="67"/>
      <c r="DV653" s="67"/>
      <c r="DW653" s="67"/>
      <c r="DX653" s="67"/>
      <c r="DY653" s="67"/>
      <c r="DZ653" s="67"/>
      <c r="EA653" s="67"/>
      <c r="EB653" s="67"/>
      <c r="EC653" s="67"/>
      <c r="ED653" s="67"/>
    </row>
    <row r="654" spans="1:134" x14ac:dyDescent="0.65">
      <c r="A654" s="43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8"/>
      <c r="AJ654" s="68"/>
      <c r="AK654" s="68"/>
      <c r="AL654" s="68"/>
      <c r="AM654" s="68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  <c r="BZ654" s="67"/>
      <c r="CA654" s="67"/>
      <c r="CB654" s="67"/>
      <c r="CC654" s="67"/>
      <c r="CD654" s="67"/>
      <c r="CE654" s="67"/>
      <c r="CF654" s="67"/>
      <c r="CG654" s="67"/>
      <c r="CH654" s="67"/>
      <c r="CI654" s="67"/>
      <c r="CJ654" s="67"/>
      <c r="CK654" s="67"/>
      <c r="CL654" s="67"/>
      <c r="CM654" s="67"/>
      <c r="CN654" s="67"/>
      <c r="CO654" s="67"/>
      <c r="CP654" s="67"/>
      <c r="CQ654" s="67"/>
      <c r="CR654" s="67"/>
      <c r="CS654" s="67"/>
      <c r="CT654" s="67"/>
      <c r="CU654" s="67"/>
      <c r="CV654" s="67"/>
      <c r="CW654" s="67"/>
      <c r="CX654" s="67"/>
      <c r="CY654" s="67"/>
      <c r="CZ654" s="67"/>
      <c r="DA654" s="67"/>
      <c r="DB654" s="67"/>
      <c r="DC654" s="67"/>
      <c r="DD654" s="67"/>
      <c r="DE654" s="67"/>
      <c r="DF654" s="67"/>
      <c r="DG654" s="67"/>
      <c r="DH654" s="67"/>
      <c r="DI654" s="67"/>
      <c r="DJ654" s="67"/>
      <c r="DK654" s="67"/>
      <c r="DL654" s="67"/>
      <c r="DM654" s="67"/>
      <c r="DN654" s="67"/>
      <c r="DO654" s="67"/>
      <c r="DP654" s="67"/>
      <c r="DQ654" s="67"/>
      <c r="DR654" s="67"/>
      <c r="DS654" s="67"/>
      <c r="DT654" s="67"/>
      <c r="DU654" s="67"/>
      <c r="DV654" s="67"/>
      <c r="DW654" s="67"/>
      <c r="DX654" s="67"/>
      <c r="DY654" s="67"/>
      <c r="DZ654" s="67"/>
      <c r="EA654" s="67"/>
      <c r="EB654" s="67"/>
      <c r="EC654" s="67"/>
      <c r="ED654" s="67"/>
    </row>
    <row r="655" spans="1:134" x14ac:dyDescent="0.65">
      <c r="A655" s="43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8"/>
      <c r="AJ655" s="68"/>
      <c r="AK655" s="68"/>
      <c r="AL655" s="68"/>
      <c r="AM655" s="68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  <c r="BZ655" s="67"/>
      <c r="CA655" s="67"/>
      <c r="CB655" s="67"/>
      <c r="CC655" s="67"/>
      <c r="CD655" s="67"/>
      <c r="CE655" s="67"/>
      <c r="CF655" s="67"/>
      <c r="CG655" s="67"/>
      <c r="CH655" s="67"/>
      <c r="CI655" s="67"/>
      <c r="CJ655" s="67"/>
      <c r="CK655" s="67"/>
      <c r="CL655" s="67"/>
      <c r="CM655" s="67"/>
      <c r="CN655" s="67"/>
      <c r="CO655" s="67"/>
      <c r="CP655" s="67"/>
      <c r="CQ655" s="67"/>
      <c r="CR655" s="67"/>
      <c r="CS655" s="67"/>
      <c r="CT655" s="67"/>
      <c r="CU655" s="67"/>
      <c r="CV655" s="67"/>
      <c r="CW655" s="67"/>
      <c r="CX655" s="67"/>
      <c r="CY655" s="67"/>
      <c r="CZ655" s="67"/>
      <c r="DA655" s="67"/>
      <c r="DB655" s="67"/>
      <c r="DC655" s="67"/>
      <c r="DD655" s="67"/>
      <c r="DE655" s="67"/>
      <c r="DF655" s="67"/>
      <c r="DG655" s="67"/>
      <c r="DH655" s="67"/>
      <c r="DI655" s="67"/>
      <c r="DJ655" s="67"/>
      <c r="DK655" s="67"/>
      <c r="DL655" s="67"/>
      <c r="DM655" s="67"/>
      <c r="DN655" s="67"/>
      <c r="DO655" s="67"/>
      <c r="DP655" s="67"/>
      <c r="DQ655" s="67"/>
      <c r="DR655" s="67"/>
      <c r="DS655" s="67"/>
      <c r="DT655" s="67"/>
      <c r="DU655" s="67"/>
      <c r="DV655" s="67"/>
      <c r="DW655" s="67"/>
      <c r="DX655" s="67"/>
      <c r="DY655" s="67"/>
      <c r="DZ655" s="67"/>
      <c r="EA655" s="67"/>
      <c r="EB655" s="67"/>
      <c r="EC655" s="67"/>
      <c r="ED655" s="67"/>
    </row>
    <row r="656" spans="1:134" x14ac:dyDescent="0.65">
      <c r="A656" s="43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8"/>
      <c r="AJ656" s="68"/>
      <c r="AK656" s="68"/>
      <c r="AL656" s="68"/>
      <c r="AM656" s="68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  <c r="CD656" s="67"/>
      <c r="CE656" s="67"/>
      <c r="CF656" s="67"/>
      <c r="CG656" s="67"/>
      <c r="CH656" s="67"/>
      <c r="CI656" s="67"/>
      <c r="CJ656" s="67"/>
      <c r="CK656" s="67"/>
      <c r="CL656" s="67"/>
      <c r="CM656" s="67"/>
      <c r="CN656" s="67"/>
      <c r="CO656" s="67"/>
      <c r="CP656" s="67"/>
      <c r="CQ656" s="67"/>
      <c r="CR656" s="67"/>
      <c r="CS656" s="67"/>
      <c r="CT656" s="67"/>
      <c r="CU656" s="67"/>
      <c r="CV656" s="67"/>
      <c r="CW656" s="67"/>
      <c r="CX656" s="67"/>
      <c r="CY656" s="67"/>
      <c r="CZ656" s="67"/>
      <c r="DA656" s="67"/>
      <c r="DB656" s="67"/>
      <c r="DC656" s="67"/>
      <c r="DD656" s="67"/>
      <c r="DE656" s="67"/>
      <c r="DF656" s="67"/>
      <c r="DG656" s="67"/>
      <c r="DH656" s="67"/>
      <c r="DI656" s="67"/>
      <c r="DJ656" s="67"/>
      <c r="DK656" s="67"/>
      <c r="DL656" s="67"/>
      <c r="DM656" s="67"/>
      <c r="DN656" s="67"/>
      <c r="DO656" s="67"/>
      <c r="DP656" s="67"/>
      <c r="DQ656" s="67"/>
      <c r="DR656" s="67"/>
      <c r="DS656" s="67"/>
      <c r="DT656" s="67"/>
      <c r="DU656" s="67"/>
      <c r="DV656" s="67"/>
      <c r="DW656" s="67"/>
      <c r="DX656" s="67"/>
      <c r="DY656" s="67"/>
      <c r="DZ656" s="67"/>
      <c r="EA656" s="67"/>
      <c r="EB656" s="67"/>
      <c r="EC656" s="67"/>
      <c r="ED656" s="67"/>
    </row>
    <row r="657" spans="1:134" x14ac:dyDescent="0.65">
      <c r="A657" s="43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8"/>
      <c r="AJ657" s="68"/>
      <c r="AK657" s="68"/>
      <c r="AL657" s="68"/>
      <c r="AM657" s="68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  <c r="CA657" s="67"/>
      <c r="CB657" s="67"/>
      <c r="CC657" s="67"/>
      <c r="CD657" s="67"/>
      <c r="CE657" s="67"/>
      <c r="CF657" s="67"/>
      <c r="CG657" s="67"/>
      <c r="CH657" s="67"/>
      <c r="CI657" s="67"/>
      <c r="CJ657" s="67"/>
      <c r="CK657" s="67"/>
      <c r="CL657" s="67"/>
      <c r="CM657" s="67"/>
      <c r="CN657" s="67"/>
      <c r="CO657" s="67"/>
      <c r="CP657" s="67"/>
      <c r="CQ657" s="67"/>
      <c r="CR657" s="67"/>
      <c r="CS657" s="67"/>
      <c r="CT657" s="67"/>
      <c r="CU657" s="67"/>
      <c r="CV657" s="67"/>
      <c r="CW657" s="67"/>
      <c r="CX657" s="67"/>
      <c r="CY657" s="67"/>
      <c r="CZ657" s="67"/>
      <c r="DA657" s="67"/>
      <c r="DB657" s="67"/>
      <c r="DC657" s="67"/>
      <c r="DD657" s="67"/>
      <c r="DE657" s="67"/>
      <c r="DF657" s="67"/>
      <c r="DG657" s="67"/>
      <c r="DH657" s="67"/>
      <c r="DI657" s="67"/>
      <c r="DJ657" s="67"/>
      <c r="DK657" s="67"/>
      <c r="DL657" s="67"/>
      <c r="DM657" s="67"/>
      <c r="DN657" s="67"/>
      <c r="DO657" s="67"/>
      <c r="DP657" s="67"/>
      <c r="DQ657" s="67"/>
      <c r="DR657" s="67"/>
      <c r="DS657" s="67"/>
      <c r="DT657" s="67"/>
      <c r="DU657" s="67"/>
      <c r="DV657" s="67"/>
      <c r="DW657" s="67"/>
      <c r="DX657" s="67"/>
      <c r="DY657" s="67"/>
      <c r="DZ657" s="67"/>
      <c r="EA657" s="67"/>
      <c r="EB657" s="67"/>
      <c r="EC657" s="67"/>
      <c r="ED657" s="67"/>
    </row>
    <row r="658" spans="1:134" x14ac:dyDescent="0.65">
      <c r="A658" s="43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8"/>
      <c r="AJ658" s="68"/>
      <c r="AK658" s="68"/>
      <c r="AL658" s="68"/>
      <c r="AM658" s="68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  <c r="CA658" s="67"/>
      <c r="CB658" s="67"/>
      <c r="CC658" s="67"/>
      <c r="CD658" s="67"/>
      <c r="CE658" s="67"/>
      <c r="CF658" s="67"/>
      <c r="CG658" s="67"/>
      <c r="CH658" s="67"/>
      <c r="CI658" s="67"/>
      <c r="CJ658" s="67"/>
      <c r="CK658" s="67"/>
      <c r="CL658" s="67"/>
      <c r="CM658" s="67"/>
      <c r="CN658" s="67"/>
      <c r="CO658" s="67"/>
      <c r="CP658" s="67"/>
      <c r="CQ658" s="67"/>
      <c r="CR658" s="67"/>
      <c r="CS658" s="67"/>
      <c r="CT658" s="67"/>
      <c r="CU658" s="67"/>
      <c r="CV658" s="67"/>
      <c r="CW658" s="67"/>
      <c r="CX658" s="67"/>
      <c r="CY658" s="67"/>
      <c r="CZ658" s="67"/>
      <c r="DA658" s="67"/>
      <c r="DB658" s="67"/>
      <c r="DC658" s="67"/>
      <c r="DD658" s="67"/>
      <c r="DE658" s="67"/>
      <c r="DF658" s="67"/>
      <c r="DG658" s="67"/>
      <c r="DH658" s="67"/>
      <c r="DI658" s="67"/>
      <c r="DJ658" s="67"/>
      <c r="DK658" s="67"/>
      <c r="DL658" s="67"/>
      <c r="DM658" s="67"/>
      <c r="DN658" s="67"/>
      <c r="DO658" s="67"/>
      <c r="DP658" s="67"/>
      <c r="DQ658" s="67"/>
      <c r="DR658" s="67"/>
      <c r="DS658" s="67"/>
      <c r="DT658" s="67"/>
      <c r="DU658" s="67"/>
      <c r="DV658" s="67"/>
      <c r="DW658" s="67"/>
      <c r="DX658" s="67"/>
      <c r="DY658" s="67"/>
      <c r="DZ658" s="67"/>
      <c r="EA658" s="67"/>
      <c r="EB658" s="67"/>
      <c r="EC658" s="67"/>
      <c r="ED658" s="67"/>
    </row>
    <row r="659" spans="1:134" x14ac:dyDescent="0.65">
      <c r="A659" s="43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8"/>
      <c r="AJ659" s="68"/>
      <c r="AK659" s="68"/>
      <c r="AL659" s="68"/>
      <c r="AM659" s="68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67"/>
      <c r="CE659" s="67"/>
      <c r="CF659" s="67"/>
      <c r="CG659" s="67"/>
      <c r="CH659" s="67"/>
      <c r="CI659" s="67"/>
      <c r="CJ659" s="67"/>
      <c r="CK659" s="67"/>
      <c r="CL659" s="67"/>
      <c r="CM659" s="67"/>
      <c r="CN659" s="67"/>
      <c r="CO659" s="67"/>
      <c r="CP659" s="67"/>
      <c r="CQ659" s="67"/>
      <c r="CR659" s="67"/>
      <c r="CS659" s="67"/>
      <c r="CT659" s="67"/>
      <c r="CU659" s="67"/>
      <c r="CV659" s="67"/>
      <c r="CW659" s="67"/>
      <c r="CX659" s="67"/>
      <c r="CY659" s="67"/>
      <c r="CZ659" s="67"/>
      <c r="DA659" s="67"/>
      <c r="DB659" s="67"/>
      <c r="DC659" s="67"/>
      <c r="DD659" s="67"/>
      <c r="DE659" s="67"/>
      <c r="DF659" s="67"/>
      <c r="DG659" s="67"/>
      <c r="DH659" s="67"/>
      <c r="DI659" s="67"/>
      <c r="DJ659" s="67"/>
      <c r="DK659" s="67"/>
      <c r="DL659" s="67"/>
      <c r="DM659" s="67"/>
      <c r="DN659" s="67"/>
      <c r="DO659" s="67"/>
      <c r="DP659" s="67"/>
      <c r="DQ659" s="67"/>
      <c r="DR659" s="67"/>
      <c r="DS659" s="67"/>
      <c r="DT659" s="67"/>
      <c r="DU659" s="67"/>
      <c r="DV659" s="67"/>
      <c r="DW659" s="67"/>
      <c r="DX659" s="67"/>
      <c r="DY659" s="67"/>
      <c r="DZ659" s="67"/>
      <c r="EA659" s="67"/>
      <c r="EB659" s="67"/>
      <c r="EC659" s="67"/>
      <c r="ED659" s="67"/>
    </row>
    <row r="660" spans="1:134" x14ac:dyDescent="0.65">
      <c r="A660" s="43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8"/>
      <c r="AJ660" s="68"/>
      <c r="AK660" s="68"/>
      <c r="AL660" s="68"/>
      <c r="AM660" s="68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  <c r="BZ660" s="67"/>
      <c r="CA660" s="67"/>
      <c r="CB660" s="67"/>
      <c r="CC660" s="67"/>
      <c r="CD660" s="67"/>
      <c r="CE660" s="67"/>
      <c r="CF660" s="67"/>
      <c r="CG660" s="67"/>
      <c r="CH660" s="67"/>
      <c r="CI660" s="67"/>
      <c r="CJ660" s="67"/>
      <c r="CK660" s="67"/>
      <c r="CL660" s="67"/>
      <c r="CM660" s="67"/>
      <c r="CN660" s="67"/>
      <c r="CO660" s="67"/>
      <c r="CP660" s="67"/>
      <c r="CQ660" s="67"/>
      <c r="CR660" s="67"/>
      <c r="CS660" s="67"/>
      <c r="CT660" s="67"/>
      <c r="CU660" s="67"/>
      <c r="CV660" s="67"/>
      <c r="CW660" s="67"/>
      <c r="CX660" s="67"/>
      <c r="CY660" s="67"/>
      <c r="CZ660" s="67"/>
      <c r="DA660" s="67"/>
      <c r="DB660" s="67"/>
      <c r="DC660" s="67"/>
      <c r="DD660" s="67"/>
      <c r="DE660" s="67"/>
      <c r="DF660" s="67"/>
      <c r="DG660" s="67"/>
      <c r="DH660" s="67"/>
      <c r="DI660" s="67"/>
      <c r="DJ660" s="67"/>
      <c r="DK660" s="67"/>
      <c r="DL660" s="67"/>
      <c r="DM660" s="67"/>
      <c r="DN660" s="67"/>
      <c r="DO660" s="67"/>
      <c r="DP660" s="67"/>
      <c r="DQ660" s="67"/>
      <c r="DR660" s="67"/>
      <c r="DS660" s="67"/>
      <c r="DT660" s="67"/>
      <c r="DU660" s="67"/>
      <c r="DV660" s="67"/>
      <c r="DW660" s="67"/>
      <c r="DX660" s="67"/>
      <c r="DY660" s="67"/>
    </row>
    <row r="661" spans="1:134" x14ac:dyDescent="0.65">
      <c r="A661" s="43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8"/>
      <c r="AJ661" s="68"/>
      <c r="AK661" s="68"/>
      <c r="AL661" s="68"/>
      <c r="AM661" s="68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  <c r="BZ661" s="67"/>
      <c r="CA661" s="67"/>
      <c r="CB661" s="67"/>
      <c r="CC661" s="67"/>
      <c r="CD661" s="67"/>
      <c r="CE661" s="67"/>
      <c r="CF661" s="67"/>
      <c r="CG661" s="67"/>
      <c r="CH661" s="67"/>
      <c r="CI661" s="67"/>
      <c r="CJ661" s="67"/>
      <c r="CK661" s="67"/>
      <c r="CL661" s="67"/>
      <c r="CM661" s="67"/>
      <c r="CN661" s="67"/>
      <c r="CO661" s="67"/>
      <c r="CP661" s="67"/>
      <c r="CQ661" s="67"/>
      <c r="CR661" s="67"/>
      <c r="CS661" s="67"/>
      <c r="CT661" s="67"/>
      <c r="CU661" s="67"/>
      <c r="CV661" s="67"/>
      <c r="CW661" s="67"/>
      <c r="CX661" s="67"/>
      <c r="CY661" s="67"/>
      <c r="CZ661" s="67"/>
      <c r="DA661" s="67"/>
      <c r="DB661" s="67"/>
      <c r="DC661" s="67"/>
      <c r="DD661" s="67"/>
      <c r="DE661" s="67"/>
      <c r="DF661" s="67"/>
      <c r="DG661" s="67"/>
      <c r="DH661" s="67"/>
      <c r="DI661" s="67"/>
      <c r="DJ661" s="67"/>
      <c r="DK661" s="67"/>
      <c r="DL661" s="67"/>
      <c r="DM661" s="67"/>
      <c r="DN661" s="67"/>
      <c r="DO661" s="67"/>
      <c r="DP661" s="67"/>
      <c r="DQ661" s="67"/>
      <c r="DR661" s="67"/>
      <c r="DS661" s="67"/>
      <c r="DT661" s="67"/>
      <c r="DU661" s="67"/>
      <c r="DV661" s="67"/>
      <c r="DW661" s="67"/>
      <c r="DX661" s="67"/>
      <c r="DY661" s="67"/>
    </row>
    <row r="662" spans="1:134" x14ac:dyDescent="0.65">
      <c r="A662" s="43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8"/>
      <c r="AJ662" s="68"/>
      <c r="AK662" s="68"/>
      <c r="AL662" s="68"/>
      <c r="AM662" s="68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  <c r="BZ662" s="67"/>
      <c r="CA662" s="67"/>
      <c r="CB662" s="67"/>
      <c r="CC662" s="67"/>
      <c r="CD662" s="67"/>
      <c r="CE662" s="67"/>
      <c r="CF662" s="67"/>
      <c r="CG662" s="67"/>
      <c r="CH662" s="67"/>
      <c r="CI662" s="67"/>
      <c r="CJ662" s="67"/>
      <c r="CK662" s="67"/>
      <c r="CL662" s="67"/>
      <c r="CM662" s="67"/>
      <c r="CN662" s="67"/>
      <c r="CO662" s="67"/>
      <c r="CP662" s="67"/>
      <c r="CQ662" s="67"/>
      <c r="CR662" s="67"/>
      <c r="CS662" s="67"/>
      <c r="CT662" s="67"/>
      <c r="CU662" s="67"/>
      <c r="CV662" s="67"/>
      <c r="CW662" s="67"/>
      <c r="CX662" s="67"/>
      <c r="CY662" s="67"/>
      <c r="CZ662" s="67"/>
      <c r="DA662" s="67"/>
      <c r="DB662" s="67"/>
      <c r="DC662" s="67"/>
      <c r="DD662" s="67"/>
      <c r="DE662" s="67"/>
      <c r="DF662" s="67"/>
      <c r="DG662" s="67"/>
      <c r="DH662" s="67"/>
      <c r="DI662" s="67"/>
      <c r="DJ662" s="67"/>
      <c r="DK662" s="67"/>
      <c r="DL662" s="67"/>
      <c r="DM662" s="67"/>
      <c r="DN662" s="67"/>
      <c r="DO662" s="67"/>
      <c r="DP662" s="67"/>
      <c r="DQ662" s="67"/>
      <c r="DR662" s="67"/>
      <c r="DS662" s="67"/>
      <c r="DT662" s="67"/>
      <c r="DU662" s="67"/>
      <c r="DV662" s="67"/>
      <c r="DW662" s="67"/>
      <c r="DX662" s="67"/>
      <c r="DY662" s="67"/>
    </row>
    <row r="663" spans="1:134" x14ac:dyDescent="0.65">
      <c r="A663" s="43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8"/>
      <c r="AJ663" s="68"/>
      <c r="AK663" s="68"/>
      <c r="AL663" s="68"/>
      <c r="AM663" s="68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  <c r="BZ663" s="67"/>
      <c r="CA663" s="67"/>
      <c r="CB663" s="67"/>
      <c r="CC663" s="67"/>
      <c r="CD663" s="67"/>
      <c r="CE663" s="67"/>
      <c r="CF663" s="67"/>
      <c r="CG663" s="67"/>
      <c r="CH663" s="67"/>
      <c r="CI663" s="67"/>
      <c r="CJ663" s="67"/>
      <c r="CK663" s="67"/>
      <c r="CL663" s="67"/>
      <c r="CM663" s="67"/>
      <c r="CN663" s="67"/>
      <c r="CO663" s="67"/>
      <c r="CP663" s="67"/>
      <c r="CQ663" s="67"/>
      <c r="CR663" s="67"/>
      <c r="CS663" s="67"/>
      <c r="CT663" s="67"/>
      <c r="CU663" s="67"/>
      <c r="CV663" s="67"/>
      <c r="CW663" s="67"/>
      <c r="CX663" s="67"/>
      <c r="CY663" s="67"/>
      <c r="CZ663" s="67"/>
      <c r="DA663" s="67"/>
      <c r="DB663" s="67"/>
      <c r="DC663" s="67"/>
      <c r="DD663" s="67"/>
      <c r="DE663" s="67"/>
      <c r="DF663" s="67"/>
      <c r="DG663" s="67"/>
      <c r="DH663" s="67"/>
      <c r="DI663" s="67"/>
      <c r="DJ663" s="67"/>
      <c r="DK663" s="67"/>
      <c r="DL663" s="67"/>
      <c r="DM663" s="67"/>
      <c r="DN663" s="67"/>
      <c r="DO663" s="67"/>
      <c r="DP663" s="67"/>
      <c r="DQ663" s="67"/>
      <c r="DR663" s="67"/>
      <c r="DS663" s="67"/>
      <c r="DT663" s="67"/>
      <c r="DU663" s="67"/>
      <c r="DV663" s="67"/>
      <c r="DW663" s="67"/>
      <c r="DX663" s="67"/>
      <c r="DY663" s="67"/>
    </row>
    <row r="664" spans="1:134" x14ac:dyDescent="0.65">
      <c r="A664" s="43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8"/>
      <c r="AJ664" s="68"/>
      <c r="AK664" s="68"/>
      <c r="AL664" s="68"/>
      <c r="AM664" s="68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  <c r="BZ664" s="67"/>
      <c r="CA664" s="67"/>
      <c r="CB664" s="67"/>
      <c r="CC664" s="67"/>
      <c r="CD664" s="67"/>
      <c r="CE664" s="67"/>
      <c r="CF664" s="67"/>
      <c r="CG664" s="67"/>
      <c r="CH664" s="67"/>
      <c r="CI664" s="67"/>
      <c r="CJ664" s="67"/>
      <c r="CK664" s="67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  <c r="DS664" s="67"/>
      <c r="DT664" s="67"/>
      <c r="DU664" s="67"/>
      <c r="DV664" s="67"/>
      <c r="DW664" s="67"/>
      <c r="DX664" s="67"/>
      <c r="DY664" s="67"/>
    </row>
    <row r="665" spans="1:134" x14ac:dyDescent="0.65">
      <c r="A665" s="43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8"/>
      <c r="AJ665" s="68"/>
      <c r="AK665" s="68"/>
      <c r="AL665" s="68"/>
      <c r="AM665" s="68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  <c r="CA665" s="67"/>
      <c r="CB665" s="67"/>
      <c r="CC665" s="67"/>
      <c r="CD665" s="67"/>
      <c r="CE665" s="67"/>
      <c r="CF665" s="67"/>
      <c r="CG665" s="67"/>
      <c r="CH665" s="67"/>
      <c r="CI665" s="67"/>
      <c r="CJ665" s="67"/>
      <c r="CK665" s="67"/>
      <c r="CL665" s="67"/>
      <c r="CM665" s="67"/>
      <c r="CN665" s="67"/>
      <c r="CO665" s="67"/>
      <c r="CP665" s="67"/>
      <c r="CQ665" s="67"/>
      <c r="CR665" s="67"/>
      <c r="CS665" s="67"/>
      <c r="CT665" s="67"/>
      <c r="CU665" s="67"/>
      <c r="CV665" s="67"/>
      <c r="CW665" s="67"/>
      <c r="CX665" s="67"/>
      <c r="CY665" s="67"/>
      <c r="CZ665" s="67"/>
      <c r="DA665" s="67"/>
      <c r="DB665" s="67"/>
      <c r="DC665" s="67"/>
      <c r="DD665" s="67"/>
      <c r="DE665" s="67"/>
      <c r="DF665" s="67"/>
      <c r="DG665" s="67"/>
      <c r="DH665" s="67"/>
      <c r="DI665" s="67"/>
      <c r="DJ665" s="67"/>
      <c r="DK665" s="67"/>
      <c r="DL665" s="67"/>
      <c r="DM665" s="67"/>
      <c r="DN665" s="67"/>
      <c r="DO665" s="67"/>
      <c r="DP665" s="67"/>
      <c r="DQ665" s="67"/>
      <c r="DR665" s="67"/>
      <c r="DS665" s="67"/>
      <c r="DT665" s="67"/>
      <c r="DU665" s="67"/>
      <c r="DV665" s="67"/>
      <c r="DW665" s="67"/>
      <c r="DX665" s="67"/>
      <c r="DY665" s="67"/>
    </row>
    <row r="666" spans="1:134" x14ac:dyDescent="0.65">
      <c r="A666" s="43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8"/>
      <c r="AJ666" s="68"/>
      <c r="AK666" s="68"/>
      <c r="AL666" s="68"/>
      <c r="AM666" s="68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  <c r="CA666" s="67"/>
      <c r="CB666" s="67"/>
      <c r="CC666" s="67"/>
      <c r="CD666" s="67"/>
      <c r="CE666" s="67"/>
      <c r="CF666" s="67"/>
      <c r="CG666" s="67"/>
      <c r="CH666" s="67"/>
      <c r="CI666" s="67"/>
      <c r="CJ666" s="67"/>
      <c r="CK666" s="67"/>
      <c r="CL666" s="67"/>
      <c r="CM666" s="67"/>
      <c r="CN666" s="67"/>
      <c r="CO666" s="67"/>
      <c r="CP666" s="67"/>
      <c r="CQ666" s="67"/>
      <c r="CR666" s="67"/>
      <c r="CS666" s="67"/>
      <c r="CT666" s="67"/>
      <c r="CU666" s="67"/>
      <c r="CV666" s="67"/>
      <c r="CW666" s="67"/>
      <c r="CX666" s="67"/>
      <c r="CY666" s="67"/>
      <c r="CZ666" s="67"/>
      <c r="DA666" s="67"/>
      <c r="DB666" s="67"/>
      <c r="DC666" s="67"/>
      <c r="DD666" s="67"/>
      <c r="DE666" s="67"/>
      <c r="DF666" s="67"/>
      <c r="DG666" s="67"/>
      <c r="DH666" s="67"/>
      <c r="DI666" s="67"/>
      <c r="DJ666" s="67"/>
      <c r="DK666" s="67"/>
      <c r="DL666" s="67"/>
      <c r="DM666" s="67"/>
      <c r="DN666" s="67"/>
      <c r="DO666" s="67"/>
      <c r="DP666" s="67"/>
      <c r="DQ666" s="67"/>
      <c r="DR666" s="67"/>
      <c r="DS666" s="67"/>
      <c r="DT666" s="67"/>
      <c r="DU666" s="67"/>
      <c r="DV666" s="67"/>
      <c r="DW666" s="67"/>
      <c r="DX666" s="67"/>
      <c r="DY666" s="67"/>
    </row>
    <row r="667" spans="1:134" x14ac:dyDescent="0.65">
      <c r="A667" s="43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8"/>
      <c r="AJ667" s="68"/>
      <c r="AK667" s="68"/>
      <c r="AL667" s="68"/>
      <c r="AM667" s="68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  <c r="CD667" s="67"/>
      <c r="CE667" s="67"/>
      <c r="CF667" s="67"/>
      <c r="CG667" s="67"/>
      <c r="CH667" s="67"/>
      <c r="CI667" s="67"/>
      <c r="CJ667" s="67"/>
      <c r="CK667" s="67"/>
      <c r="CL667" s="67"/>
      <c r="CM667" s="67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  <c r="DI667" s="67"/>
      <c r="DJ667" s="67"/>
      <c r="DK667" s="67"/>
      <c r="DL667" s="67"/>
      <c r="DM667" s="67"/>
      <c r="DN667" s="67"/>
      <c r="DO667" s="67"/>
      <c r="DP667" s="67"/>
      <c r="DQ667" s="67"/>
      <c r="DR667" s="67"/>
      <c r="DS667" s="67"/>
      <c r="DT667" s="67"/>
      <c r="DU667" s="67"/>
      <c r="DV667" s="67"/>
      <c r="DW667" s="67"/>
      <c r="DX667" s="67"/>
      <c r="DY667" s="67"/>
    </row>
    <row r="668" spans="1:134" x14ac:dyDescent="0.65">
      <c r="A668" s="43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8"/>
      <c r="AJ668" s="68"/>
      <c r="AK668" s="68"/>
      <c r="AL668" s="68"/>
      <c r="AM668" s="68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  <c r="CA668" s="67"/>
      <c r="CB668" s="67"/>
      <c r="CC668" s="67"/>
      <c r="CD668" s="67"/>
      <c r="CE668" s="67"/>
      <c r="CF668" s="67"/>
      <c r="CG668" s="67"/>
      <c r="CH668" s="67"/>
      <c r="CI668" s="67"/>
      <c r="CJ668" s="67"/>
      <c r="CK668" s="67"/>
      <c r="CL668" s="67"/>
      <c r="CM668" s="67"/>
      <c r="CN668" s="67"/>
      <c r="CO668" s="67"/>
      <c r="CP668" s="67"/>
      <c r="CQ668" s="67"/>
      <c r="CR668" s="67"/>
      <c r="CS668" s="67"/>
      <c r="CT668" s="67"/>
      <c r="CU668" s="67"/>
      <c r="CV668" s="67"/>
      <c r="CW668" s="67"/>
      <c r="CX668" s="67"/>
      <c r="CY668" s="67"/>
      <c r="CZ668" s="67"/>
      <c r="DA668" s="67"/>
      <c r="DB668" s="67"/>
      <c r="DC668" s="67"/>
      <c r="DD668" s="67"/>
      <c r="DE668" s="67"/>
      <c r="DF668" s="67"/>
      <c r="DG668" s="67"/>
      <c r="DH668" s="67"/>
      <c r="DI668" s="67"/>
      <c r="DJ668" s="67"/>
      <c r="DK668" s="67"/>
      <c r="DL668" s="67"/>
      <c r="DM668" s="67"/>
      <c r="DN668" s="67"/>
      <c r="DO668" s="67"/>
      <c r="DP668" s="67"/>
      <c r="DQ668" s="67"/>
      <c r="DR668" s="67"/>
      <c r="DS668" s="67"/>
      <c r="DT668" s="67"/>
      <c r="DU668" s="67"/>
      <c r="DV668" s="67"/>
      <c r="DW668" s="67"/>
      <c r="DX668" s="67"/>
      <c r="DY668" s="67"/>
    </row>
    <row r="669" spans="1:134" x14ac:dyDescent="0.65">
      <c r="A669" s="43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8"/>
      <c r="AJ669" s="68"/>
      <c r="AK669" s="68"/>
      <c r="AL669" s="68"/>
      <c r="AM669" s="68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  <c r="BZ669" s="67"/>
      <c r="CA669" s="67"/>
      <c r="CB669" s="67"/>
      <c r="CC669" s="67"/>
      <c r="CD669" s="67"/>
      <c r="CE669" s="67"/>
      <c r="CF669" s="67"/>
      <c r="CG669" s="67"/>
      <c r="CH669" s="67"/>
      <c r="CI669" s="67"/>
      <c r="CJ669" s="67"/>
      <c r="CK669" s="67"/>
      <c r="CL669" s="67"/>
      <c r="CM669" s="67"/>
      <c r="CN669" s="67"/>
      <c r="CO669" s="67"/>
      <c r="CP669" s="67"/>
      <c r="CQ669" s="67"/>
      <c r="CR669" s="67"/>
      <c r="CS669" s="67"/>
      <c r="CT669" s="67"/>
      <c r="CU669" s="67"/>
      <c r="CV669" s="67"/>
      <c r="CW669" s="67"/>
      <c r="CX669" s="67"/>
      <c r="CY669" s="67"/>
      <c r="CZ669" s="67"/>
      <c r="DA669" s="67"/>
      <c r="DB669" s="67"/>
      <c r="DC669" s="67"/>
      <c r="DD669" s="67"/>
      <c r="DE669" s="67"/>
      <c r="DF669" s="67"/>
      <c r="DG669" s="67"/>
      <c r="DH669" s="67"/>
      <c r="DI669" s="67"/>
      <c r="DJ669" s="67"/>
      <c r="DK669" s="67"/>
      <c r="DL669" s="67"/>
      <c r="DM669" s="67"/>
      <c r="DN669" s="67"/>
      <c r="DO669" s="67"/>
      <c r="DP669" s="67"/>
      <c r="DQ669" s="67"/>
      <c r="DR669" s="67"/>
      <c r="DS669" s="67"/>
      <c r="DT669" s="67"/>
      <c r="DU669" s="67"/>
      <c r="DV669" s="67"/>
      <c r="DW669" s="67"/>
      <c r="DX669" s="67"/>
      <c r="DY669" s="67"/>
    </row>
    <row r="670" spans="1:134" x14ac:dyDescent="0.65">
      <c r="A670" s="43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8"/>
      <c r="AJ670" s="68"/>
      <c r="AK670" s="68"/>
      <c r="AL670" s="68"/>
      <c r="AM670" s="68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  <c r="BZ670" s="67"/>
      <c r="CA670" s="67"/>
      <c r="CB670" s="67"/>
      <c r="CC670" s="67"/>
      <c r="CD670" s="67"/>
      <c r="CE670" s="67"/>
      <c r="CF670" s="67"/>
      <c r="CG670" s="67"/>
      <c r="CH670" s="67"/>
      <c r="CI670" s="67"/>
      <c r="CJ670" s="67"/>
      <c r="CK670" s="67"/>
      <c r="CL670" s="67"/>
      <c r="CM670" s="67"/>
      <c r="CN670" s="67"/>
      <c r="CO670" s="67"/>
      <c r="CP670" s="67"/>
      <c r="CQ670" s="67"/>
      <c r="CR670" s="67"/>
      <c r="CS670" s="67"/>
      <c r="CT670" s="67"/>
      <c r="CU670" s="67"/>
      <c r="CV670" s="67"/>
      <c r="CW670" s="67"/>
      <c r="CX670" s="67"/>
      <c r="CY670" s="67"/>
      <c r="CZ670" s="67"/>
      <c r="DA670" s="67"/>
      <c r="DB670" s="67"/>
      <c r="DC670" s="67"/>
      <c r="DD670" s="67"/>
      <c r="DE670" s="67"/>
      <c r="DF670" s="67"/>
      <c r="DG670" s="67"/>
      <c r="DH670" s="67"/>
      <c r="DI670" s="67"/>
      <c r="DJ670" s="67"/>
      <c r="DK670" s="67"/>
      <c r="DL670" s="67"/>
      <c r="DM670" s="67"/>
      <c r="DN670" s="67"/>
      <c r="DO670" s="67"/>
      <c r="DP670" s="67"/>
      <c r="DQ670" s="67"/>
      <c r="DR670" s="67"/>
      <c r="DS670" s="67"/>
      <c r="DT670" s="67"/>
      <c r="DU670" s="67"/>
      <c r="DV670" s="67"/>
      <c r="DW670" s="67"/>
      <c r="DX670" s="67"/>
      <c r="DY670" s="67"/>
    </row>
    <row r="671" spans="1:134" x14ac:dyDescent="0.65">
      <c r="A671" s="43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8"/>
      <c r="AJ671" s="68"/>
      <c r="AK671" s="68"/>
      <c r="AL671" s="68"/>
      <c r="AM671" s="68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  <c r="CD671" s="67"/>
      <c r="CE671" s="67"/>
      <c r="CF671" s="67"/>
      <c r="CG671" s="67"/>
      <c r="CH671" s="67"/>
      <c r="CI671" s="67"/>
      <c r="CJ671" s="67"/>
      <c r="CK671" s="67"/>
      <c r="CL671" s="67"/>
      <c r="CM671" s="67"/>
      <c r="CN671" s="67"/>
      <c r="CO671" s="67"/>
      <c r="CP671" s="67"/>
      <c r="CQ671" s="67"/>
      <c r="CR671" s="67"/>
      <c r="CS671" s="67"/>
      <c r="CT671" s="67"/>
      <c r="CU671" s="67"/>
      <c r="CV671" s="67"/>
      <c r="CW671" s="67"/>
      <c r="CX671" s="67"/>
      <c r="CY671" s="67"/>
      <c r="CZ671" s="67"/>
      <c r="DA671" s="67"/>
      <c r="DB671" s="67"/>
      <c r="DC671" s="67"/>
      <c r="DD671" s="67"/>
      <c r="DE671" s="67"/>
      <c r="DF671" s="67"/>
      <c r="DG671" s="67"/>
      <c r="DH671" s="67"/>
      <c r="DI671" s="67"/>
      <c r="DJ671" s="67"/>
      <c r="DK671" s="67"/>
      <c r="DL671" s="67"/>
      <c r="DM671" s="67"/>
      <c r="DN671" s="67"/>
      <c r="DO671" s="67"/>
      <c r="DP671" s="67"/>
      <c r="DQ671" s="67"/>
      <c r="DR671" s="67"/>
      <c r="DS671" s="67"/>
      <c r="DT671" s="67"/>
      <c r="DU671" s="67"/>
      <c r="DV671" s="67"/>
      <c r="DW671" s="67"/>
      <c r="DX671" s="67"/>
      <c r="DY671" s="67"/>
    </row>
    <row r="672" spans="1:134" x14ac:dyDescent="0.65">
      <c r="A672" s="43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8"/>
      <c r="AJ672" s="68"/>
      <c r="AK672" s="68"/>
      <c r="AL672" s="68"/>
      <c r="AM672" s="68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  <c r="CD672" s="67"/>
      <c r="CE672" s="67"/>
      <c r="CF672" s="67"/>
      <c r="CG672" s="67"/>
      <c r="CH672" s="67"/>
      <c r="CI672" s="67"/>
      <c r="CJ672" s="67"/>
      <c r="CK672" s="67"/>
      <c r="CL672" s="67"/>
      <c r="CM672" s="67"/>
      <c r="CN672" s="67"/>
      <c r="CO672" s="67"/>
      <c r="CP672" s="67"/>
      <c r="CQ672" s="67"/>
      <c r="CR672" s="67"/>
      <c r="CS672" s="67"/>
      <c r="CT672" s="67"/>
      <c r="CU672" s="67"/>
      <c r="CV672" s="67"/>
      <c r="CW672" s="67"/>
      <c r="CX672" s="67"/>
      <c r="CY672" s="67"/>
      <c r="CZ672" s="67"/>
      <c r="DA672" s="67"/>
      <c r="DB672" s="67"/>
      <c r="DC672" s="67"/>
      <c r="DD672" s="67"/>
      <c r="DE672" s="67"/>
      <c r="DF672" s="67"/>
      <c r="DG672" s="67"/>
      <c r="DH672" s="67"/>
      <c r="DI672" s="67"/>
      <c r="DJ672" s="67"/>
      <c r="DK672" s="67"/>
      <c r="DL672" s="67"/>
      <c r="DM672" s="67"/>
      <c r="DN672" s="67"/>
      <c r="DO672" s="67"/>
      <c r="DP672" s="67"/>
      <c r="DQ672" s="67"/>
      <c r="DR672" s="67"/>
      <c r="DS672" s="67"/>
      <c r="DT672" s="67"/>
      <c r="DU672" s="67"/>
      <c r="DV672" s="67"/>
      <c r="DW672" s="67"/>
      <c r="DX672" s="67"/>
      <c r="DY672" s="67"/>
    </row>
    <row r="673" spans="1:129" x14ac:dyDescent="0.65">
      <c r="A673" s="43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8"/>
      <c r="AJ673" s="68"/>
      <c r="AK673" s="68"/>
      <c r="AL673" s="68"/>
      <c r="AM673" s="68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  <c r="CA673" s="67"/>
      <c r="CB673" s="67"/>
      <c r="CC673" s="67"/>
      <c r="CD673" s="67"/>
      <c r="CE673" s="67"/>
      <c r="CF673" s="67"/>
      <c r="CG673" s="67"/>
      <c r="CH673" s="67"/>
      <c r="CI673" s="67"/>
      <c r="CJ673" s="67"/>
      <c r="CK673" s="67"/>
      <c r="CL673" s="67"/>
      <c r="CM673" s="67"/>
      <c r="CN673" s="67"/>
      <c r="CO673" s="67"/>
      <c r="CP673" s="67"/>
      <c r="CQ673" s="67"/>
      <c r="CR673" s="67"/>
      <c r="CS673" s="67"/>
      <c r="CT673" s="67"/>
      <c r="CU673" s="67"/>
      <c r="CV673" s="67"/>
      <c r="CW673" s="67"/>
      <c r="CX673" s="67"/>
      <c r="CY673" s="67"/>
      <c r="CZ673" s="67"/>
      <c r="DA673" s="67"/>
      <c r="DB673" s="67"/>
      <c r="DC673" s="67"/>
      <c r="DD673" s="67"/>
      <c r="DE673" s="67"/>
      <c r="DF673" s="67"/>
      <c r="DG673" s="67"/>
      <c r="DH673" s="67"/>
      <c r="DI673" s="67"/>
      <c r="DJ673" s="67"/>
      <c r="DK673" s="67"/>
      <c r="DL673" s="67"/>
      <c r="DM673" s="67"/>
      <c r="DN673" s="67"/>
      <c r="DO673" s="67"/>
      <c r="DP673" s="67"/>
      <c r="DQ673" s="67"/>
      <c r="DR673" s="67"/>
      <c r="DS673" s="67"/>
      <c r="DT673" s="67"/>
      <c r="DU673" s="67"/>
      <c r="DV673" s="67"/>
      <c r="DW673" s="67"/>
      <c r="DX673" s="67"/>
      <c r="DY673" s="67"/>
    </row>
    <row r="674" spans="1:129" x14ac:dyDescent="0.65">
      <c r="A674" s="43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8"/>
      <c r="AJ674" s="68"/>
      <c r="AK674" s="68"/>
      <c r="AL674" s="68"/>
      <c r="AM674" s="68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67"/>
      <c r="CE674" s="67"/>
      <c r="CF674" s="67"/>
      <c r="CG674" s="67"/>
      <c r="CH674" s="67"/>
      <c r="CI674" s="67"/>
      <c r="CJ674" s="67"/>
      <c r="CK674" s="67"/>
      <c r="CL674" s="67"/>
      <c r="CM674" s="67"/>
      <c r="CN674" s="67"/>
      <c r="CO674" s="67"/>
      <c r="CP674" s="67"/>
      <c r="CQ674" s="67"/>
      <c r="CR674" s="67"/>
      <c r="CS674" s="67"/>
      <c r="CT674" s="67"/>
      <c r="CU674" s="67"/>
      <c r="CV674" s="67"/>
      <c r="CW674" s="67"/>
      <c r="CX674" s="67"/>
      <c r="CY674" s="67"/>
      <c r="CZ674" s="67"/>
      <c r="DA674" s="67"/>
      <c r="DB674" s="67"/>
      <c r="DC674" s="67"/>
      <c r="DD674" s="67"/>
      <c r="DE674" s="67"/>
      <c r="DF674" s="67"/>
      <c r="DG674" s="67"/>
      <c r="DH674" s="67"/>
      <c r="DI674" s="67"/>
      <c r="DJ674" s="67"/>
      <c r="DK674" s="67"/>
      <c r="DL674" s="67"/>
      <c r="DM674" s="67"/>
      <c r="DN674" s="67"/>
      <c r="DO674" s="67"/>
      <c r="DP674" s="67"/>
      <c r="DQ674" s="67"/>
      <c r="DR674" s="67"/>
      <c r="DS674" s="67"/>
      <c r="DT674" s="67"/>
      <c r="DU674" s="67"/>
      <c r="DV674" s="67"/>
      <c r="DW674" s="67"/>
      <c r="DX674" s="67"/>
      <c r="DY674" s="67"/>
    </row>
    <row r="675" spans="1:129" x14ac:dyDescent="0.65">
      <c r="A675" s="43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8"/>
      <c r="AJ675" s="68"/>
      <c r="AK675" s="68"/>
      <c r="AL675" s="68"/>
      <c r="AM675" s="68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  <c r="BZ675" s="67"/>
      <c r="CA675" s="67"/>
      <c r="CB675" s="67"/>
      <c r="CC675" s="67"/>
      <c r="CD675" s="67"/>
      <c r="CE675" s="67"/>
      <c r="CF675" s="67"/>
      <c r="CG675" s="67"/>
      <c r="CH675" s="67"/>
      <c r="CI675" s="67"/>
      <c r="CJ675" s="67"/>
      <c r="CK675" s="67"/>
      <c r="CL675" s="67"/>
      <c r="CM675" s="67"/>
      <c r="CN675" s="67"/>
      <c r="CO675" s="67"/>
      <c r="CP675" s="67"/>
      <c r="CQ675" s="67"/>
      <c r="CR675" s="67"/>
      <c r="CS675" s="67"/>
      <c r="CT675" s="67"/>
      <c r="CU675" s="67"/>
      <c r="CV675" s="67"/>
      <c r="CW675" s="67"/>
      <c r="CX675" s="67"/>
      <c r="CY675" s="67"/>
      <c r="CZ675" s="67"/>
      <c r="DA675" s="67"/>
      <c r="DB675" s="67"/>
      <c r="DC675" s="67"/>
      <c r="DD675" s="67"/>
      <c r="DE675" s="67"/>
      <c r="DF675" s="67"/>
      <c r="DG675" s="67"/>
      <c r="DH675" s="67"/>
      <c r="DI675" s="67"/>
      <c r="DJ675" s="67"/>
      <c r="DK675" s="67"/>
      <c r="DL675" s="67"/>
      <c r="DM675" s="67"/>
      <c r="DN675" s="67"/>
      <c r="DO675" s="67"/>
      <c r="DP675" s="67"/>
      <c r="DQ675" s="67"/>
      <c r="DR675" s="67"/>
      <c r="DS675" s="67"/>
      <c r="DT675" s="67"/>
      <c r="DU675" s="67"/>
      <c r="DV675" s="67"/>
      <c r="DW675" s="67"/>
      <c r="DX675" s="67"/>
      <c r="DY675" s="67"/>
    </row>
    <row r="676" spans="1:129" x14ac:dyDescent="0.65">
      <c r="A676" s="43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8"/>
      <c r="AJ676" s="68"/>
      <c r="AK676" s="68"/>
      <c r="AL676" s="68"/>
      <c r="AM676" s="68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  <c r="BZ676" s="67"/>
      <c r="CA676" s="67"/>
      <c r="CB676" s="67"/>
      <c r="CC676" s="67"/>
      <c r="CD676" s="67"/>
      <c r="CE676" s="67"/>
      <c r="CF676" s="67"/>
      <c r="CG676" s="67"/>
      <c r="CH676" s="67"/>
      <c r="CI676" s="67"/>
      <c r="CJ676" s="67"/>
      <c r="CK676" s="67"/>
      <c r="CL676" s="67"/>
      <c r="CM676" s="67"/>
      <c r="CN676" s="67"/>
      <c r="CO676" s="67"/>
      <c r="CP676" s="67"/>
      <c r="CQ676" s="67"/>
      <c r="CR676" s="67"/>
      <c r="CS676" s="67"/>
      <c r="CT676" s="67"/>
      <c r="CU676" s="67"/>
      <c r="CV676" s="67"/>
      <c r="CW676" s="67"/>
      <c r="CX676" s="67"/>
      <c r="CY676" s="67"/>
      <c r="CZ676" s="67"/>
      <c r="DA676" s="67"/>
      <c r="DB676" s="67"/>
      <c r="DC676" s="67"/>
      <c r="DD676" s="67"/>
      <c r="DE676" s="67"/>
      <c r="DF676" s="67"/>
      <c r="DG676" s="67"/>
      <c r="DH676" s="67"/>
      <c r="DI676" s="67"/>
      <c r="DJ676" s="67"/>
      <c r="DK676" s="67"/>
      <c r="DL676" s="67"/>
      <c r="DM676" s="67"/>
      <c r="DN676" s="67"/>
      <c r="DO676" s="67"/>
      <c r="DP676" s="67"/>
      <c r="DQ676" s="67"/>
      <c r="DR676" s="67"/>
      <c r="DS676" s="67"/>
      <c r="DT676" s="67"/>
      <c r="DU676" s="67"/>
      <c r="DV676" s="67"/>
      <c r="DW676" s="67"/>
      <c r="DX676" s="67"/>
      <c r="DY676" s="67"/>
    </row>
    <row r="677" spans="1:129" x14ac:dyDescent="0.65">
      <c r="A677" s="43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8"/>
      <c r="AJ677" s="68"/>
      <c r="AK677" s="68"/>
      <c r="AL677" s="68"/>
      <c r="AM677" s="68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  <c r="BZ677" s="67"/>
      <c r="CA677" s="67"/>
      <c r="CB677" s="67"/>
      <c r="CC677" s="67"/>
      <c r="CD677" s="67"/>
      <c r="CE677" s="67"/>
      <c r="CF677" s="67"/>
      <c r="CG677" s="67"/>
      <c r="CH677" s="67"/>
      <c r="CI677" s="67"/>
      <c r="CJ677" s="67"/>
      <c r="CK677" s="67"/>
      <c r="CL677" s="67"/>
      <c r="CM677" s="67"/>
      <c r="CN677" s="67"/>
      <c r="CO677" s="67"/>
      <c r="CP677" s="67"/>
      <c r="CQ677" s="67"/>
      <c r="CR677" s="67"/>
      <c r="CS677" s="67"/>
      <c r="CT677" s="67"/>
      <c r="CU677" s="67"/>
      <c r="CV677" s="67"/>
      <c r="CW677" s="67"/>
      <c r="CX677" s="67"/>
      <c r="CY677" s="67"/>
      <c r="CZ677" s="67"/>
      <c r="DA677" s="67"/>
      <c r="DB677" s="67"/>
      <c r="DC677" s="67"/>
      <c r="DD677" s="67"/>
      <c r="DE677" s="67"/>
      <c r="DF677" s="67"/>
      <c r="DG677" s="67"/>
      <c r="DH677" s="67"/>
      <c r="DI677" s="67"/>
      <c r="DJ677" s="67"/>
      <c r="DK677" s="67"/>
      <c r="DL677" s="67"/>
      <c r="DM677" s="67"/>
      <c r="DN677" s="67"/>
      <c r="DO677" s="67"/>
      <c r="DP677" s="67"/>
      <c r="DQ677" s="67"/>
      <c r="DR677" s="67"/>
      <c r="DS677" s="67"/>
      <c r="DT677" s="67"/>
      <c r="DU677" s="67"/>
      <c r="DV677" s="67"/>
      <c r="DW677" s="67"/>
      <c r="DX677" s="67"/>
      <c r="DY677" s="67"/>
    </row>
    <row r="678" spans="1:129" x14ac:dyDescent="0.65">
      <c r="A678" s="43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8"/>
      <c r="AJ678" s="68"/>
      <c r="AK678" s="68"/>
      <c r="AL678" s="68"/>
      <c r="AM678" s="68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  <c r="BZ678" s="67"/>
      <c r="CA678" s="67"/>
      <c r="CB678" s="67"/>
      <c r="CC678" s="67"/>
      <c r="CD678" s="67"/>
      <c r="CE678" s="67"/>
      <c r="CF678" s="67"/>
      <c r="CG678" s="67"/>
      <c r="CH678" s="67"/>
      <c r="CI678" s="67"/>
      <c r="CJ678" s="67"/>
      <c r="CK678" s="67"/>
      <c r="CL678" s="67"/>
      <c r="CM678" s="67"/>
      <c r="CN678" s="67"/>
      <c r="CO678" s="67"/>
      <c r="CP678" s="67"/>
      <c r="CQ678" s="67"/>
      <c r="CR678" s="67"/>
      <c r="CS678" s="67"/>
      <c r="CT678" s="67"/>
      <c r="CU678" s="67"/>
      <c r="CV678" s="67"/>
      <c r="CW678" s="67"/>
      <c r="CX678" s="67"/>
      <c r="CY678" s="67"/>
      <c r="CZ678" s="67"/>
      <c r="DA678" s="67"/>
      <c r="DB678" s="67"/>
      <c r="DC678" s="67"/>
      <c r="DD678" s="67"/>
      <c r="DE678" s="67"/>
      <c r="DF678" s="67"/>
      <c r="DG678" s="67"/>
      <c r="DH678" s="67"/>
      <c r="DI678" s="67"/>
      <c r="DJ678" s="67"/>
      <c r="DK678" s="67"/>
      <c r="DL678" s="67"/>
      <c r="DM678" s="67"/>
      <c r="DN678" s="67"/>
      <c r="DO678" s="67"/>
      <c r="DP678" s="67"/>
      <c r="DQ678" s="67"/>
      <c r="DR678" s="67"/>
      <c r="DS678" s="67"/>
      <c r="DT678" s="67"/>
      <c r="DU678" s="67"/>
      <c r="DV678" s="67"/>
      <c r="DW678" s="67"/>
      <c r="DX678" s="67"/>
      <c r="DY678" s="67"/>
    </row>
    <row r="679" spans="1:129" x14ac:dyDescent="0.65">
      <c r="A679" s="43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8"/>
      <c r="AJ679" s="68"/>
      <c r="AK679" s="68"/>
      <c r="AL679" s="68"/>
      <c r="AM679" s="68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  <c r="BZ679" s="67"/>
      <c r="CA679" s="67"/>
      <c r="CB679" s="67"/>
      <c r="CC679" s="67"/>
      <c r="CD679" s="67"/>
      <c r="CE679" s="67"/>
      <c r="CF679" s="67"/>
      <c r="CG679" s="67"/>
      <c r="CH679" s="67"/>
      <c r="CI679" s="67"/>
      <c r="CJ679" s="67"/>
      <c r="CK679" s="67"/>
      <c r="CL679" s="67"/>
      <c r="CM679" s="67"/>
      <c r="CN679" s="67"/>
      <c r="CO679" s="67"/>
      <c r="CP679" s="67"/>
      <c r="CQ679" s="67"/>
      <c r="CR679" s="67"/>
      <c r="CS679" s="67"/>
      <c r="CT679" s="67"/>
      <c r="CU679" s="67"/>
      <c r="CV679" s="67"/>
      <c r="CW679" s="67"/>
      <c r="CX679" s="67"/>
      <c r="CY679" s="67"/>
      <c r="CZ679" s="67"/>
      <c r="DA679" s="67"/>
      <c r="DB679" s="67"/>
      <c r="DC679" s="67"/>
      <c r="DD679" s="67"/>
      <c r="DE679" s="67"/>
      <c r="DF679" s="67"/>
      <c r="DG679" s="67"/>
      <c r="DH679" s="67"/>
      <c r="DI679" s="67"/>
      <c r="DJ679" s="67"/>
      <c r="DK679" s="67"/>
      <c r="DL679" s="67"/>
      <c r="DM679" s="67"/>
      <c r="DN679" s="67"/>
      <c r="DO679" s="67"/>
      <c r="DP679" s="67"/>
      <c r="DQ679" s="67"/>
      <c r="DR679" s="67"/>
      <c r="DS679" s="67"/>
      <c r="DT679" s="67"/>
      <c r="DU679" s="67"/>
      <c r="DV679" s="67"/>
      <c r="DW679" s="67"/>
      <c r="DX679" s="67"/>
      <c r="DY679" s="67"/>
    </row>
    <row r="680" spans="1:129" x14ac:dyDescent="0.65">
      <c r="A680" s="43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8"/>
      <c r="AJ680" s="68"/>
      <c r="AK680" s="68"/>
      <c r="AL680" s="68"/>
      <c r="AM680" s="68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  <c r="CA680" s="67"/>
      <c r="CB680" s="67"/>
      <c r="CC680" s="67"/>
      <c r="CD680" s="67"/>
      <c r="CE680" s="67"/>
      <c r="CF680" s="67"/>
      <c r="CG680" s="67"/>
      <c r="CH680" s="67"/>
      <c r="CI680" s="67"/>
      <c r="CJ680" s="67"/>
      <c r="CK680" s="67"/>
      <c r="CL680" s="67"/>
      <c r="CM680" s="67"/>
      <c r="CN680" s="67"/>
      <c r="CO680" s="67"/>
      <c r="CP680" s="67"/>
      <c r="CQ680" s="67"/>
      <c r="CR680" s="67"/>
      <c r="CS680" s="67"/>
      <c r="CT680" s="67"/>
      <c r="CU680" s="67"/>
      <c r="CV680" s="67"/>
      <c r="CW680" s="67"/>
      <c r="CX680" s="67"/>
      <c r="CY680" s="67"/>
      <c r="CZ680" s="67"/>
      <c r="DA680" s="67"/>
      <c r="DB680" s="67"/>
      <c r="DC680" s="67"/>
      <c r="DD680" s="67"/>
      <c r="DE680" s="67"/>
      <c r="DF680" s="67"/>
      <c r="DG680" s="67"/>
      <c r="DH680" s="67"/>
      <c r="DI680" s="67"/>
      <c r="DJ680" s="67"/>
      <c r="DK680" s="67"/>
      <c r="DL680" s="67"/>
      <c r="DM680" s="67"/>
      <c r="DN680" s="67"/>
      <c r="DO680" s="67"/>
      <c r="DP680" s="67"/>
      <c r="DQ680" s="67"/>
      <c r="DR680" s="67"/>
      <c r="DS680" s="67"/>
      <c r="DT680" s="67"/>
      <c r="DU680" s="67"/>
      <c r="DV680" s="67"/>
      <c r="DW680" s="67"/>
      <c r="DX680" s="67"/>
      <c r="DY680" s="67"/>
    </row>
    <row r="681" spans="1:129" x14ac:dyDescent="0.65">
      <c r="A681" s="43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8"/>
      <c r="AJ681" s="68"/>
      <c r="AK681" s="68"/>
      <c r="AL681" s="68"/>
      <c r="AM681" s="68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  <c r="CA681" s="67"/>
      <c r="CB681" s="67"/>
      <c r="CC681" s="67"/>
      <c r="CD681" s="67"/>
      <c r="CE681" s="67"/>
      <c r="CF681" s="67"/>
      <c r="CG681" s="67"/>
      <c r="CH681" s="67"/>
      <c r="CI681" s="67"/>
      <c r="CJ681" s="67"/>
      <c r="CK681" s="67"/>
      <c r="CL681" s="67"/>
      <c r="CM681" s="67"/>
      <c r="CN681" s="67"/>
      <c r="CO681" s="67"/>
      <c r="CP681" s="67"/>
      <c r="CQ681" s="67"/>
      <c r="CR681" s="67"/>
      <c r="CS681" s="67"/>
      <c r="CT681" s="67"/>
      <c r="CU681" s="67"/>
      <c r="CV681" s="67"/>
      <c r="CW681" s="67"/>
      <c r="CX681" s="67"/>
      <c r="CY681" s="67"/>
      <c r="CZ681" s="67"/>
      <c r="DA681" s="67"/>
      <c r="DB681" s="67"/>
      <c r="DC681" s="67"/>
      <c r="DD681" s="67"/>
      <c r="DE681" s="67"/>
      <c r="DF681" s="67"/>
      <c r="DG681" s="67"/>
      <c r="DH681" s="67"/>
      <c r="DI681" s="67"/>
      <c r="DJ681" s="67"/>
      <c r="DK681" s="67"/>
      <c r="DL681" s="67"/>
      <c r="DM681" s="67"/>
      <c r="DN681" s="67"/>
      <c r="DO681" s="67"/>
      <c r="DP681" s="67"/>
      <c r="DQ681" s="67"/>
      <c r="DR681" s="67"/>
      <c r="DS681" s="67"/>
      <c r="DT681" s="67"/>
      <c r="DU681" s="67"/>
      <c r="DV681" s="67"/>
      <c r="DW681" s="67"/>
      <c r="DX681" s="67"/>
      <c r="DY681" s="67"/>
    </row>
    <row r="682" spans="1:129" x14ac:dyDescent="0.65">
      <c r="A682" s="43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8"/>
      <c r="AJ682" s="68"/>
      <c r="AK682" s="68"/>
      <c r="AL682" s="68"/>
      <c r="AM682" s="68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  <c r="CD682" s="67"/>
      <c r="CE682" s="67"/>
      <c r="CF682" s="67"/>
      <c r="CG682" s="67"/>
      <c r="CH682" s="67"/>
      <c r="CI682" s="67"/>
      <c r="CJ682" s="67"/>
      <c r="CK682" s="67"/>
      <c r="CL682" s="67"/>
      <c r="CM682" s="67"/>
      <c r="CN682" s="67"/>
      <c r="CO682" s="67"/>
      <c r="CP682" s="67"/>
      <c r="CQ682" s="67"/>
      <c r="CR682" s="67"/>
      <c r="CS682" s="67"/>
      <c r="CT682" s="67"/>
      <c r="CU682" s="67"/>
      <c r="CV682" s="67"/>
      <c r="CW682" s="67"/>
      <c r="CX682" s="67"/>
      <c r="CY682" s="67"/>
      <c r="CZ682" s="67"/>
      <c r="DA682" s="67"/>
      <c r="DB682" s="67"/>
      <c r="DC682" s="67"/>
      <c r="DD682" s="67"/>
      <c r="DE682" s="67"/>
      <c r="DF682" s="67"/>
      <c r="DG682" s="67"/>
      <c r="DH682" s="67"/>
      <c r="DI682" s="67"/>
      <c r="DJ682" s="67"/>
      <c r="DK682" s="67"/>
      <c r="DL682" s="67"/>
      <c r="DM682" s="67"/>
      <c r="DN682" s="67"/>
      <c r="DO682" s="67"/>
      <c r="DP682" s="67"/>
      <c r="DQ682" s="67"/>
      <c r="DR682" s="67"/>
      <c r="DS682" s="67"/>
      <c r="DT682" s="67"/>
      <c r="DU682" s="67"/>
      <c r="DV682" s="67"/>
      <c r="DW682" s="67"/>
      <c r="DX682" s="67"/>
      <c r="DY682" s="67"/>
    </row>
    <row r="683" spans="1:129" x14ac:dyDescent="0.65">
      <c r="A683" s="43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8"/>
      <c r="AJ683" s="68"/>
      <c r="AK683" s="68"/>
      <c r="AL683" s="68"/>
      <c r="AM683" s="68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  <c r="CD683" s="67"/>
      <c r="CE683" s="67"/>
      <c r="CF683" s="67"/>
      <c r="CG683" s="67"/>
      <c r="CH683" s="67"/>
      <c r="CI683" s="67"/>
      <c r="CJ683" s="67"/>
      <c r="CK683" s="67"/>
      <c r="CL683" s="67"/>
      <c r="CM683" s="67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  <c r="DI683" s="67"/>
      <c r="DJ683" s="67"/>
      <c r="DK683" s="67"/>
      <c r="DL683" s="67"/>
      <c r="DM683" s="67"/>
      <c r="DN683" s="67"/>
      <c r="DO683" s="67"/>
      <c r="DP683" s="67"/>
      <c r="DQ683" s="67"/>
      <c r="DR683" s="67"/>
      <c r="DS683" s="67"/>
      <c r="DT683" s="67"/>
      <c r="DU683" s="67"/>
      <c r="DV683" s="67"/>
      <c r="DW683" s="67"/>
      <c r="DX683" s="67"/>
      <c r="DY683" s="67"/>
    </row>
    <row r="684" spans="1:129" x14ac:dyDescent="0.65">
      <c r="A684" s="43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8"/>
      <c r="AJ684" s="68"/>
      <c r="AK684" s="68"/>
      <c r="AL684" s="68"/>
      <c r="AM684" s="68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  <c r="BZ684" s="67"/>
      <c r="CA684" s="67"/>
      <c r="CB684" s="67"/>
      <c r="CC684" s="67"/>
      <c r="CD684" s="67"/>
      <c r="CE684" s="67"/>
      <c r="CF684" s="67"/>
      <c r="CG684" s="67"/>
      <c r="CH684" s="67"/>
      <c r="CI684" s="67"/>
      <c r="CJ684" s="67"/>
      <c r="CK684" s="67"/>
      <c r="CL684" s="67"/>
      <c r="CM684" s="67"/>
      <c r="CN684" s="67"/>
      <c r="CO684" s="67"/>
      <c r="CP684" s="67"/>
      <c r="CQ684" s="67"/>
      <c r="CR684" s="67"/>
      <c r="CS684" s="67"/>
      <c r="CT684" s="67"/>
      <c r="CU684" s="67"/>
      <c r="CV684" s="67"/>
      <c r="CW684" s="67"/>
      <c r="CX684" s="67"/>
      <c r="CY684" s="67"/>
      <c r="CZ684" s="67"/>
      <c r="DA684" s="67"/>
      <c r="DB684" s="67"/>
      <c r="DC684" s="67"/>
      <c r="DD684" s="67"/>
      <c r="DE684" s="67"/>
      <c r="DF684" s="67"/>
      <c r="DG684" s="67"/>
      <c r="DH684" s="67"/>
      <c r="DI684" s="67"/>
      <c r="DJ684" s="67"/>
      <c r="DK684" s="67"/>
      <c r="DL684" s="67"/>
      <c r="DM684" s="67"/>
      <c r="DN684" s="67"/>
      <c r="DO684" s="67"/>
      <c r="DP684" s="67"/>
      <c r="DQ684" s="67"/>
      <c r="DR684" s="67"/>
      <c r="DS684" s="67"/>
      <c r="DT684" s="67"/>
      <c r="DU684" s="67"/>
      <c r="DV684" s="67"/>
      <c r="DW684" s="67"/>
      <c r="DX684" s="67"/>
      <c r="DY684" s="67"/>
    </row>
    <row r="685" spans="1:129" x14ac:dyDescent="0.65">
      <c r="A685" s="43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8"/>
      <c r="AJ685" s="68"/>
      <c r="AK685" s="68"/>
      <c r="AL685" s="68"/>
      <c r="AM685" s="68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  <c r="BZ685" s="67"/>
      <c r="CA685" s="67"/>
      <c r="CB685" s="67"/>
      <c r="CC685" s="67"/>
      <c r="CD685" s="67"/>
      <c r="CE685" s="67"/>
      <c r="CF685" s="67"/>
      <c r="CG685" s="67"/>
      <c r="CH685" s="67"/>
      <c r="CI685" s="67"/>
      <c r="CJ685" s="67"/>
      <c r="CK685" s="67"/>
      <c r="CL685" s="67"/>
      <c r="CM685" s="67"/>
      <c r="CN685" s="67"/>
      <c r="CO685" s="67"/>
      <c r="CP685" s="67"/>
      <c r="CQ685" s="67"/>
      <c r="CR685" s="67"/>
      <c r="CS685" s="67"/>
      <c r="CT685" s="67"/>
      <c r="CU685" s="67"/>
      <c r="CV685" s="67"/>
      <c r="CW685" s="67"/>
      <c r="CX685" s="67"/>
      <c r="CY685" s="67"/>
      <c r="CZ685" s="67"/>
      <c r="DA685" s="67"/>
      <c r="DB685" s="67"/>
      <c r="DC685" s="67"/>
      <c r="DD685" s="67"/>
      <c r="DE685" s="67"/>
      <c r="DF685" s="67"/>
      <c r="DG685" s="67"/>
      <c r="DH685" s="67"/>
      <c r="DI685" s="67"/>
      <c r="DJ685" s="67"/>
      <c r="DK685" s="67"/>
      <c r="DL685" s="67"/>
      <c r="DM685" s="67"/>
      <c r="DN685" s="67"/>
      <c r="DO685" s="67"/>
      <c r="DP685" s="67"/>
      <c r="DQ685" s="67"/>
      <c r="DR685" s="67"/>
      <c r="DS685" s="67"/>
      <c r="DT685" s="67"/>
      <c r="DU685" s="67"/>
      <c r="DV685" s="67"/>
      <c r="DW685" s="67"/>
      <c r="DX685" s="67"/>
      <c r="DY685" s="67"/>
    </row>
    <row r="686" spans="1:129" x14ac:dyDescent="0.65">
      <c r="A686" s="43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8"/>
      <c r="AJ686" s="68"/>
      <c r="AK686" s="68"/>
      <c r="AL686" s="68"/>
      <c r="AM686" s="68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  <c r="CA686" s="67"/>
      <c r="CB686" s="67"/>
      <c r="CC686" s="67"/>
      <c r="CD686" s="67"/>
      <c r="CE686" s="67"/>
      <c r="CF686" s="67"/>
      <c r="CG686" s="67"/>
      <c r="CH686" s="67"/>
      <c r="CI686" s="67"/>
      <c r="CJ686" s="67"/>
      <c r="CK686" s="67"/>
      <c r="CL686" s="67"/>
      <c r="CM686" s="67"/>
      <c r="CN686" s="67"/>
      <c r="CO686" s="67"/>
      <c r="CP686" s="67"/>
      <c r="CQ686" s="67"/>
      <c r="CR686" s="67"/>
      <c r="CS686" s="67"/>
      <c r="CT686" s="67"/>
      <c r="CU686" s="67"/>
      <c r="CV686" s="67"/>
      <c r="CW686" s="67"/>
      <c r="CX686" s="67"/>
      <c r="CY686" s="67"/>
      <c r="CZ686" s="67"/>
      <c r="DA686" s="67"/>
      <c r="DB686" s="67"/>
      <c r="DC686" s="67"/>
      <c r="DD686" s="67"/>
      <c r="DE686" s="67"/>
      <c r="DF686" s="67"/>
      <c r="DG686" s="67"/>
      <c r="DH686" s="67"/>
      <c r="DI686" s="67"/>
      <c r="DJ686" s="67"/>
      <c r="DK686" s="67"/>
      <c r="DL686" s="67"/>
      <c r="DM686" s="67"/>
      <c r="DN686" s="67"/>
      <c r="DO686" s="67"/>
      <c r="DP686" s="67"/>
      <c r="DQ686" s="67"/>
      <c r="DR686" s="67"/>
      <c r="DS686" s="67"/>
      <c r="DT686" s="67"/>
      <c r="DU686" s="67"/>
      <c r="DV686" s="67"/>
      <c r="DW686" s="67"/>
      <c r="DX686" s="67"/>
      <c r="DY686" s="67"/>
    </row>
    <row r="687" spans="1:129" x14ac:dyDescent="0.65">
      <c r="A687" s="43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8"/>
      <c r="AJ687" s="68"/>
      <c r="AK687" s="68"/>
      <c r="AL687" s="68"/>
      <c r="AM687" s="68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  <c r="CA687" s="67"/>
      <c r="CB687" s="67"/>
      <c r="CC687" s="67"/>
      <c r="CD687" s="67"/>
      <c r="CE687" s="67"/>
      <c r="CF687" s="67"/>
      <c r="CG687" s="67"/>
      <c r="CH687" s="67"/>
      <c r="CI687" s="67"/>
      <c r="CJ687" s="67"/>
      <c r="CK687" s="67"/>
      <c r="CL687" s="67"/>
      <c r="CM687" s="67"/>
      <c r="CN687" s="67"/>
      <c r="CO687" s="67"/>
      <c r="CP687" s="67"/>
      <c r="CQ687" s="67"/>
      <c r="CR687" s="67"/>
      <c r="CS687" s="67"/>
      <c r="CT687" s="67"/>
      <c r="CU687" s="67"/>
      <c r="CV687" s="67"/>
      <c r="CW687" s="67"/>
      <c r="CX687" s="67"/>
      <c r="CY687" s="67"/>
      <c r="CZ687" s="67"/>
      <c r="DA687" s="67"/>
      <c r="DB687" s="67"/>
      <c r="DC687" s="67"/>
      <c r="DD687" s="67"/>
      <c r="DE687" s="67"/>
      <c r="DF687" s="67"/>
      <c r="DG687" s="67"/>
      <c r="DH687" s="67"/>
      <c r="DI687" s="67"/>
      <c r="DJ687" s="67"/>
      <c r="DK687" s="67"/>
      <c r="DL687" s="67"/>
      <c r="DM687" s="67"/>
      <c r="DN687" s="67"/>
      <c r="DO687" s="67"/>
      <c r="DP687" s="67"/>
      <c r="DQ687" s="67"/>
      <c r="DR687" s="67"/>
      <c r="DS687" s="67"/>
      <c r="DT687" s="67"/>
      <c r="DU687" s="67"/>
      <c r="DV687" s="67"/>
      <c r="DW687" s="67"/>
      <c r="DX687" s="67"/>
      <c r="DY687" s="67"/>
    </row>
    <row r="688" spans="1:129" x14ac:dyDescent="0.65">
      <c r="A688" s="43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8"/>
      <c r="AJ688" s="68"/>
      <c r="AK688" s="68"/>
      <c r="AL688" s="68"/>
      <c r="AM688" s="68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67"/>
      <c r="CE688" s="67"/>
      <c r="CF688" s="67"/>
      <c r="CG688" s="67"/>
      <c r="CH688" s="67"/>
      <c r="CI688" s="67"/>
      <c r="CJ688" s="67"/>
      <c r="CK688" s="67"/>
      <c r="CL688" s="67"/>
      <c r="CM688" s="67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  <c r="DI688" s="67"/>
      <c r="DJ688" s="67"/>
      <c r="DK688" s="67"/>
      <c r="DL688" s="67"/>
      <c r="DM688" s="67"/>
      <c r="DN688" s="67"/>
      <c r="DO688" s="67"/>
      <c r="DP688" s="67"/>
      <c r="DQ688" s="67"/>
      <c r="DR688" s="67"/>
      <c r="DS688" s="67"/>
      <c r="DT688" s="67"/>
      <c r="DU688" s="67"/>
      <c r="DV688" s="67"/>
      <c r="DW688" s="67"/>
      <c r="DX688" s="67"/>
      <c r="DY688" s="67"/>
    </row>
    <row r="689" spans="1:129" x14ac:dyDescent="0.65">
      <c r="A689" s="43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8"/>
      <c r="AJ689" s="68"/>
      <c r="AK689" s="68"/>
      <c r="AL689" s="68"/>
      <c r="AM689" s="68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67"/>
      <c r="CE689" s="67"/>
      <c r="CF689" s="67"/>
      <c r="CG689" s="67"/>
      <c r="CH689" s="67"/>
      <c r="CI689" s="67"/>
      <c r="CJ689" s="67"/>
      <c r="CK689" s="67"/>
      <c r="CL689" s="67"/>
      <c r="CM689" s="67"/>
      <c r="CN689" s="67"/>
      <c r="CO689" s="67"/>
      <c r="CP689" s="67"/>
      <c r="CQ689" s="67"/>
      <c r="CR689" s="67"/>
      <c r="CS689" s="67"/>
      <c r="CT689" s="67"/>
      <c r="CU689" s="67"/>
      <c r="CV689" s="67"/>
      <c r="CW689" s="67"/>
      <c r="CX689" s="67"/>
      <c r="CY689" s="67"/>
      <c r="CZ689" s="67"/>
      <c r="DA689" s="67"/>
      <c r="DB689" s="67"/>
      <c r="DC689" s="67"/>
      <c r="DD689" s="67"/>
      <c r="DE689" s="67"/>
      <c r="DF689" s="67"/>
      <c r="DG689" s="67"/>
      <c r="DH689" s="67"/>
      <c r="DI689" s="67"/>
      <c r="DJ689" s="67"/>
      <c r="DK689" s="67"/>
      <c r="DL689" s="67"/>
      <c r="DM689" s="67"/>
      <c r="DN689" s="67"/>
      <c r="DO689" s="67"/>
      <c r="DP689" s="67"/>
      <c r="DQ689" s="67"/>
      <c r="DR689" s="67"/>
      <c r="DS689" s="67"/>
      <c r="DT689" s="67"/>
      <c r="DU689" s="67"/>
      <c r="DV689" s="67"/>
      <c r="DW689" s="67"/>
      <c r="DX689" s="67"/>
      <c r="DY689" s="67"/>
    </row>
    <row r="690" spans="1:129" x14ac:dyDescent="0.65">
      <c r="A690" s="43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8"/>
      <c r="AJ690" s="68"/>
      <c r="AK690" s="68"/>
      <c r="AL690" s="68"/>
      <c r="AM690" s="68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  <c r="BZ690" s="67"/>
      <c r="CA690" s="67"/>
      <c r="CB690" s="67"/>
      <c r="CC690" s="67"/>
      <c r="CD690" s="67"/>
      <c r="CE690" s="67"/>
      <c r="CF690" s="67"/>
      <c r="CG690" s="67"/>
      <c r="CH690" s="67"/>
      <c r="CI690" s="67"/>
      <c r="CJ690" s="67"/>
      <c r="CK690" s="67"/>
      <c r="CL690" s="67"/>
      <c r="CM690" s="67"/>
      <c r="CN690" s="67"/>
      <c r="CO690" s="67"/>
      <c r="CP690" s="67"/>
      <c r="CQ690" s="67"/>
      <c r="CR690" s="67"/>
      <c r="CS690" s="67"/>
      <c r="CT690" s="67"/>
      <c r="CU690" s="67"/>
      <c r="CV690" s="67"/>
      <c r="CW690" s="67"/>
      <c r="CX690" s="67"/>
      <c r="CY690" s="67"/>
      <c r="CZ690" s="67"/>
      <c r="DA690" s="67"/>
      <c r="DB690" s="67"/>
      <c r="DC690" s="67"/>
      <c r="DD690" s="67"/>
      <c r="DE690" s="67"/>
      <c r="DF690" s="67"/>
      <c r="DG690" s="67"/>
      <c r="DH690" s="67"/>
      <c r="DI690" s="67"/>
      <c r="DJ690" s="67"/>
      <c r="DK690" s="67"/>
      <c r="DL690" s="67"/>
      <c r="DM690" s="67"/>
      <c r="DN690" s="67"/>
      <c r="DO690" s="67"/>
      <c r="DP690" s="67"/>
      <c r="DQ690" s="67"/>
      <c r="DR690" s="67"/>
      <c r="DS690" s="67"/>
      <c r="DT690" s="67"/>
      <c r="DU690" s="67"/>
      <c r="DV690" s="67"/>
      <c r="DW690" s="67"/>
      <c r="DX690" s="67"/>
      <c r="DY690" s="67"/>
    </row>
    <row r="691" spans="1:129" x14ac:dyDescent="0.65">
      <c r="A691" s="43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8"/>
      <c r="AJ691" s="68"/>
      <c r="AK691" s="68"/>
      <c r="AL691" s="68"/>
      <c r="AM691" s="68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  <c r="BZ691" s="67"/>
      <c r="CA691" s="67"/>
      <c r="CB691" s="67"/>
      <c r="CC691" s="67"/>
      <c r="CD691" s="67"/>
      <c r="CE691" s="67"/>
      <c r="CF691" s="67"/>
      <c r="CG691" s="67"/>
      <c r="CH691" s="67"/>
      <c r="CI691" s="67"/>
      <c r="CJ691" s="67"/>
      <c r="CK691" s="67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  <c r="DS691" s="67"/>
      <c r="DT691" s="67"/>
      <c r="DU691" s="67"/>
      <c r="DV691" s="67"/>
      <c r="DW691" s="67"/>
      <c r="DX691" s="67"/>
      <c r="DY691" s="67"/>
    </row>
    <row r="692" spans="1:129" x14ac:dyDescent="0.65">
      <c r="A692" s="43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8"/>
      <c r="AJ692" s="68"/>
      <c r="AK692" s="68"/>
      <c r="AL692" s="68"/>
      <c r="AM692" s="68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  <c r="BZ692" s="67"/>
      <c r="CA692" s="67"/>
      <c r="CB692" s="67"/>
      <c r="CC692" s="67"/>
      <c r="CD692" s="67"/>
      <c r="CE692" s="67"/>
      <c r="CF692" s="67"/>
      <c r="CG692" s="67"/>
      <c r="CH692" s="67"/>
      <c r="CI692" s="67"/>
      <c r="CJ692" s="67"/>
      <c r="CK692" s="67"/>
      <c r="CL692" s="67"/>
      <c r="CM692" s="67"/>
      <c r="CN692" s="67"/>
      <c r="CO692" s="67"/>
      <c r="CP692" s="67"/>
      <c r="CQ692" s="67"/>
      <c r="CR692" s="67"/>
      <c r="CS692" s="67"/>
      <c r="CT692" s="67"/>
      <c r="CU692" s="67"/>
      <c r="CV692" s="67"/>
      <c r="CW692" s="67"/>
      <c r="CX692" s="67"/>
      <c r="CY692" s="67"/>
      <c r="CZ692" s="67"/>
      <c r="DA692" s="67"/>
      <c r="DB692" s="67"/>
      <c r="DC692" s="67"/>
      <c r="DD692" s="67"/>
      <c r="DE692" s="67"/>
      <c r="DF692" s="67"/>
      <c r="DG692" s="67"/>
      <c r="DH692" s="67"/>
      <c r="DI692" s="67"/>
      <c r="DJ692" s="67"/>
      <c r="DK692" s="67"/>
      <c r="DL692" s="67"/>
      <c r="DM692" s="67"/>
      <c r="DN692" s="67"/>
      <c r="DO692" s="67"/>
      <c r="DP692" s="67"/>
      <c r="DQ692" s="67"/>
      <c r="DR692" s="67"/>
      <c r="DS692" s="67"/>
      <c r="DT692" s="67"/>
      <c r="DU692" s="67"/>
      <c r="DV692" s="67"/>
      <c r="DW692" s="67"/>
      <c r="DX692" s="67"/>
      <c r="DY692" s="67"/>
    </row>
    <row r="693" spans="1:129" x14ac:dyDescent="0.65">
      <c r="A693" s="43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8"/>
      <c r="AJ693" s="68"/>
      <c r="AK693" s="68"/>
      <c r="AL693" s="68"/>
      <c r="AM693" s="68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  <c r="BZ693" s="67"/>
      <c r="CA693" s="67"/>
      <c r="CB693" s="67"/>
      <c r="CC693" s="67"/>
      <c r="CD693" s="67"/>
      <c r="CE693" s="67"/>
      <c r="CF693" s="67"/>
      <c r="CG693" s="67"/>
      <c r="CH693" s="67"/>
      <c r="CI693" s="67"/>
      <c r="CJ693" s="67"/>
      <c r="CK693" s="67"/>
      <c r="CL693" s="67"/>
      <c r="CM693" s="67"/>
      <c r="CN693" s="67"/>
      <c r="CO693" s="67"/>
      <c r="CP693" s="67"/>
      <c r="CQ693" s="67"/>
      <c r="CR693" s="67"/>
      <c r="CS693" s="67"/>
      <c r="CT693" s="67"/>
      <c r="CU693" s="67"/>
      <c r="CV693" s="67"/>
      <c r="CW693" s="67"/>
      <c r="CX693" s="67"/>
      <c r="CY693" s="67"/>
      <c r="CZ693" s="67"/>
      <c r="DA693" s="67"/>
      <c r="DB693" s="67"/>
      <c r="DC693" s="67"/>
      <c r="DD693" s="67"/>
      <c r="DE693" s="67"/>
      <c r="DF693" s="67"/>
      <c r="DG693" s="67"/>
      <c r="DH693" s="67"/>
      <c r="DI693" s="67"/>
      <c r="DJ693" s="67"/>
      <c r="DK693" s="67"/>
      <c r="DL693" s="67"/>
      <c r="DM693" s="67"/>
      <c r="DN693" s="67"/>
      <c r="DO693" s="67"/>
      <c r="DP693" s="67"/>
      <c r="DQ693" s="67"/>
      <c r="DR693" s="67"/>
      <c r="DS693" s="67"/>
      <c r="DT693" s="67"/>
      <c r="DU693" s="67"/>
      <c r="DV693" s="67"/>
      <c r="DW693" s="67"/>
      <c r="DX693" s="67"/>
      <c r="DY693" s="67"/>
    </row>
    <row r="694" spans="1:129" x14ac:dyDescent="0.65">
      <c r="A694" s="43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8"/>
      <c r="AJ694" s="68"/>
      <c r="AK694" s="68"/>
      <c r="AL694" s="68"/>
      <c r="AM694" s="68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  <c r="BZ694" s="67"/>
      <c r="CA694" s="67"/>
      <c r="CB694" s="67"/>
      <c r="CC694" s="67"/>
      <c r="CD694" s="67"/>
      <c r="CE694" s="67"/>
      <c r="CF694" s="67"/>
      <c r="CG694" s="67"/>
      <c r="CH694" s="67"/>
      <c r="CI694" s="67"/>
      <c r="CJ694" s="67"/>
      <c r="CK694" s="67"/>
      <c r="CL694" s="67"/>
      <c r="CM694" s="67"/>
      <c r="CN694" s="67"/>
      <c r="CO694" s="67"/>
      <c r="CP694" s="67"/>
      <c r="CQ694" s="67"/>
      <c r="CR694" s="67"/>
      <c r="CS694" s="67"/>
      <c r="CT694" s="67"/>
      <c r="CU694" s="67"/>
      <c r="CV694" s="67"/>
      <c r="CW694" s="67"/>
      <c r="CX694" s="67"/>
      <c r="CY694" s="67"/>
      <c r="CZ694" s="67"/>
      <c r="DA694" s="67"/>
      <c r="DB694" s="67"/>
      <c r="DC694" s="67"/>
      <c r="DD694" s="67"/>
      <c r="DE694" s="67"/>
      <c r="DF694" s="67"/>
      <c r="DG694" s="67"/>
      <c r="DH694" s="67"/>
      <c r="DI694" s="67"/>
      <c r="DJ694" s="67"/>
      <c r="DK694" s="67"/>
      <c r="DL694" s="67"/>
      <c r="DM694" s="67"/>
      <c r="DN694" s="67"/>
      <c r="DO694" s="67"/>
      <c r="DP694" s="67"/>
      <c r="DQ694" s="67"/>
      <c r="DR694" s="67"/>
      <c r="DS694" s="67"/>
      <c r="DT694" s="67"/>
      <c r="DU694" s="67"/>
      <c r="DV694" s="67"/>
      <c r="DW694" s="67"/>
      <c r="DX694" s="67"/>
      <c r="DY694" s="67"/>
    </row>
    <row r="695" spans="1:129" x14ac:dyDescent="0.65">
      <c r="A695" s="43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8"/>
      <c r="AJ695" s="68"/>
      <c r="AK695" s="68"/>
      <c r="AL695" s="68"/>
      <c r="AM695" s="68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  <c r="BZ695" s="67"/>
      <c r="CA695" s="67"/>
      <c r="CB695" s="67"/>
      <c r="CC695" s="67"/>
      <c r="CD695" s="67"/>
      <c r="CE695" s="67"/>
      <c r="CF695" s="67"/>
      <c r="CG695" s="67"/>
      <c r="CH695" s="67"/>
      <c r="CI695" s="67"/>
      <c r="CJ695" s="67"/>
      <c r="CK695" s="67"/>
      <c r="CL695" s="67"/>
      <c r="CM695" s="67"/>
      <c r="CN695" s="67"/>
      <c r="CO695" s="67"/>
      <c r="CP695" s="67"/>
      <c r="CQ695" s="67"/>
      <c r="CR695" s="67"/>
      <c r="CS695" s="67"/>
      <c r="CT695" s="67"/>
      <c r="CU695" s="67"/>
      <c r="CV695" s="67"/>
      <c r="CW695" s="67"/>
      <c r="CX695" s="67"/>
      <c r="CY695" s="67"/>
      <c r="CZ695" s="67"/>
      <c r="DA695" s="67"/>
      <c r="DB695" s="67"/>
      <c r="DC695" s="67"/>
      <c r="DD695" s="67"/>
      <c r="DE695" s="67"/>
      <c r="DF695" s="67"/>
      <c r="DG695" s="67"/>
      <c r="DH695" s="67"/>
      <c r="DI695" s="67"/>
      <c r="DJ695" s="67"/>
      <c r="DK695" s="67"/>
      <c r="DL695" s="67"/>
      <c r="DM695" s="67"/>
      <c r="DN695" s="67"/>
      <c r="DO695" s="67"/>
      <c r="DP695" s="67"/>
      <c r="DQ695" s="67"/>
      <c r="DR695" s="67"/>
      <c r="DS695" s="67"/>
      <c r="DT695" s="67"/>
      <c r="DU695" s="67"/>
      <c r="DV695" s="67"/>
      <c r="DW695" s="67"/>
      <c r="DX695" s="67"/>
      <c r="DY695" s="67"/>
    </row>
    <row r="696" spans="1:129" x14ac:dyDescent="0.65">
      <c r="A696" s="43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8"/>
      <c r="AJ696" s="68"/>
      <c r="AK696" s="68"/>
      <c r="AL696" s="68"/>
      <c r="AM696" s="68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  <c r="BZ696" s="67"/>
      <c r="CA696" s="67"/>
      <c r="CB696" s="67"/>
      <c r="CC696" s="67"/>
      <c r="CD696" s="67"/>
      <c r="CE696" s="67"/>
      <c r="CF696" s="67"/>
      <c r="CG696" s="67"/>
      <c r="CH696" s="67"/>
      <c r="CI696" s="67"/>
      <c r="CJ696" s="67"/>
      <c r="CK696" s="67"/>
      <c r="CL696" s="67"/>
      <c r="CM696" s="67"/>
      <c r="CN696" s="67"/>
      <c r="CO696" s="67"/>
      <c r="CP696" s="67"/>
      <c r="CQ696" s="67"/>
      <c r="CR696" s="67"/>
      <c r="CS696" s="67"/>
      <c r="CT696" s="67"/>
      <c r="CU696" s="67"/>
      <c r="CV696" s="67"/>
      <c r="CW696" s="67"/>
      <c r="CX696" s="67"/>
      <c r="CY696" s="67"/>
      <c r="CZ696" s="67"/>
      <c r="DA696" s="67"/>
      <c r="DB696" s="67"/>
      <c r="DC696" s="67"/>
      <c r="DD696" s="67"/>
      <c r="DE696" s="67"/>
      <c r="DF696" s="67"/>
      <c r="DG696" s="67"/>
      <c r="DH696" s="67"/>
      <c r="DI696" s="67"/>
      <c r="DJ696" s="67"/>
      <c r="DK696" s="67"/>
      <c r="DL696" s="67"/>
      <c r="DM696" s="67"/>
      <c r="DN696" s="67"/>
      <c r="DO696" s="67"/>
      <c r="DP696" s="67"/>
      <c r="DQ696" s="67"/>
      <c r="DR696" s="67"/>
      <c r="DS696" s="67"/>
      <c r="DT696" s="67"/>
      <c r="DU696" s="67"/>
      <c r="DV696" s="67"/>
      <c r="DW696" s="67"/>
      <c r="DX696" s="67"/>
      <c r="DY696" s="67"/>
    </row>
    <row r="697" spans="1:129" x14ac:dyDescent="0.65">
      <c r="A697" s="43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8"/>
      <c r="AJ697" s="68"/>
      <c r="AK697" s="68"/>
      <c r="AL697" s="68"/>
      <c r="AM697" s="68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  <c r="BZ697" s="67"/>
      <c r="CA697" s="67"/>
      <c r="CB697" s="67"/>
      <c r="CC697" s="67"/>
      <c r="CD697" s="67"/>
      <c r="CE697" s="67"/>
      <c r="CF697" s="67"/>
      <c r="CG697" s="67"/>
      <c r="CH697" s="67"/>
      <c r="CI697" s="67"/>
      <c r="CJ697" s="67"/>
      <c r="CK697" s="67"/>
      <c r="CL697" s="67"/>
      <c r="CM697" s="67"/>
      <c r="CN697" s="67"/>
      <c r="CO697" s="67"/>
      <c r="CP697" s="67"/>
      <c r="CQ697" s="67"/>
      <c r="CR697" s="67"/>
      <c r="CS697" s="67"/>
      <c r="CT697" s="67"/>
      <c r="CU697" s="67"/>
      <c r="CV697" s="67"/>
      <c r="CW697" s="67"/>
      <c r="CX697" s="67"/>
      <c r="CY697" s="67"/>
      <c r="CZ697" s="67"/>
      <c r="DA697" s="67"/>
      <c r="DB697" s="67"/>
      <c r="DC697" s="67"/>
      <c r="DD697" s="67"/>
      <c r="DE697" s="67"/>
      <c r="DF697" s="67"/>
      <c r="DG697" s="67"/>
      <c r="DH697" s="67"/>
      <c r="DI697" s="67"/>
      <c r="DJ697" s="67"/>
      <c r="DK697" s="67"/>
      <c r="DL697" s="67"/>
      <c r="DM697" s="67"/>
      <c r="DN697" s="67"/>
      <c r="DO697" s="67"/>
      <c r="DP697" s="67"/>
      <c r="DQ697" s="67"/>
      <c r="DR697" s="67"/>
      <c r="DS697" s="67"/>
      <c r="DT697" s="67"/>
      <c r="DU697" s="67"/>
      <c r="DV697" s="67"/>
      <c r="DW697" s="67"/>
      <c r="DX697" s="67"/>
      <c r="DY697" s="67"/>
    </row>
    <row r="698" spans="1:129" x14ac:dyDescent="0.65">
      <c r="A698" s="43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8"/>
      <c r="AJ698" s="68"/>
      <c r="AK698" s="68"/>
      <c r="AL698" s="68"/>
      <c r="AM698" s="68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  <c r="BZ698" s="67"/>
      <c r="CA698" s="67"/>
      <c r="CB698" s="67"/>
      <c r="CC698" s="67"/>
      <c r="CD698" s="67"/>
      <c r="CE698" s="67"/>
      <c r="CF698" s="67"/>
      <c r="CG698" s="67"/>
      <c r="CH698" s="67"/>
      <c r="CI698" s="67"/>
      <c r="CJ698" s="67"/>
      <c r="CK698" s="67"/>
      <c r="CL698" s="67"/>
      <c r="CM698" s="67"/>
      <c r="CN698" s="67"/>
      <c r="CO698" s="67"/>
      <c r="CP698" s="67"/>
      <c r="CQ698" s="67"/>
      <c r="CR698" s="67"/>
      <c r="CS698" s="67"/>
      <c r="CT698" s="67"/>
      <c r="CU698" s="67"/>
      <c r="CV698" s="67"/>
      <c r="CW698" s="67"/>
      <c r="CX698" s="67"/>
      <c r="CY698" s="67"/>
      <c r="CZ698" s="67"/>
      <c r="DA698" s="67"/>
      <c r="DB698" s="67"/>
      <c r="DC698" s="67"/>
      <c r="DD698" s="67"/>
      <c r="DE698" s="67"/>
      <c r="DF698" s="67"/>
      <c r="DG698" s="67"/>
      <c r="DH698" s="67"/>
      <c r="DI698" s="67"/>
      <c r="DJ698" s="67"/>
      <c r="DK698" s="67"/>
      <c r="DL698" s="67"/>
      <c r="DM698" s="67"/>
      <c r="DN698" s="67"/>
      <c r="DO698" s="67"/>
      <c r="DP698" s="67"/>
      <c r="DQ698" s="67"/>
      <c r="DR698" s="67"/>
      <c r="DS698" s="67"/>
      <c r="DT698" s="67"/>
      <c r="DU698" s="67"/>
      <c r="DV698" s="67"/>
      <c r="DW698" s="67"/>
      <c r="DX698" s="67"/>
      <c r="DY698" s="67"/>
    </row>
    <row r="699" spans="1:129" x14ac:dyDescent="0.65">
      <c r="A699" s="43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8"/>
      <c r="AJ699" s="68"/>
      <c r="AK699" s="68"/>
      <c r="AL699" s="68"/>
      <c r="AM699" s="68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  <c r="BZ699" s="67"/>
      <c r="CA699" s="67"/>
      <c r="CB699" s="67"/>
      <c r="CC699" s="67"/>
      <c r="CD699" s="67"/>
      <c r="CE699" s="67"/>
      <c r="CF699" s="67"/>
      <c r="CG699" s="67"/>
      <c r="CH699" s="67"/>
      <c r="CI699" s="67"/>
      <c r="CJ699" s="67"/>
      <c r="CK699" s="67"/>
      <c r="CL699" s="67"/>
      <c r="CM699" s="67"/>
      <c r="CN699" s="67"/>
      <c r="CO699" s="67"/>
      <c r="CP699" s="67"/>
      <c r="CQ699" s="67"/>
      <c r="CR699" s="67"/>
      <c r="CS699" s="67"/>
      <c r="CT699" s="67"/>
      <c r="CU699" s="67"/>
      <c r="CV699" s="67"/>
      <c r="CW699" s="67"/>
      <c r="CX699" s="67"/>
      <c r="CY699" s="67"/>
      <c r="CZ699" s="67"/>
      <c r="DA699" s="67"/>
      <c r="DB699" s="67"/>
      <c r="DC699" s="67"/>
      <c r="DD699" s="67"/>
      <c r="DE699" s="67"/>
      <c r="DF699" s="67"/>
      <c r="DG699" s="67"/>
      <c r="DH699" s="67"/>
      <c r="DI699" s="67"/>
      <c r="DJ699" s="67"/>
      <c r="DK699" s="67"/>
      <c r="DL699" s="67"/>
      <c r="DM699" s="67"/>
      <c r="DN699" s="67"/>
      <c r="DO699" s="67"/>
      <c r="DP699" s="67"/>
      <c r="DQ699" s="67"/>
      <c r="DR699" s="67"/>
      <c r="DS699" s="67"/>
      <c r="DT699" s="67"/>
      <c r="DU699" s="67"/>
      <c r="DV699" s="67"/>
      <c r="DW699" s="67"/>
      <c r="DX699" s="67"/>
      <c r="DY699" s="67"/>
    </row>
    <row r="700" spans="1:129" x14ac:dyDescent="0.65">
      <c r="A700" s="43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8"/>
      <c r="AJ700" s="68"/>
      <c r="AK700" s="68"/>
      <c r="AL700" s="68"/>
      <c r="AM700" s="68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  <c r="BZ700" s="67"/>
      <c r="CA700" s="67"/>
      <c r="CB700" s="67"/>
      <c r="CC700" s="67"/>
      <c r="CD700" s="67"/>
      <c r="CE700" s="67"/>
      <c r="CF700" s="67"/>
      <c r="CG700" s="67"/>
      <c r="CH700" s="67"/>
      <c r="CI700" s="67"/>
      <c r="CJ700" s="67"/>
      <c r="CK700" s="67"/>
      <c r="CL700" s="67"/>
      <c r="CM700" s="67"/>
      <c r="CN700" s="67"/>
      <c r="CO700" s="67"/>
      <c r="CP700" s="67"/>
      <c r="CQ700" s="67"/>
      <c r="CR700" s="67"/>
      <c r="CS700" s="67"/>
      <c r="CT700" s="67"/>
      <c r="CU700" s="67"/>
      <c r="CV700" s="67"/>
      <c r="CW700" s="67"/>
      <c r="CX700" s="67"/>
      <c r="CY700" s="67"/>
      <c r="CZ700" s="67"/>
      <c r="DA700" s="67"/>
      <c r="DB700" s="67"/>
      <c r="DC700" s="67"/>
      <c r="DD700" s="67"/>
      <c r="DE700" s="67"/>
      <c r="DF700" s="67"/>
      <c r="DG700" s="67"/>
      <c r="DH700" s="67"/>
      <c r="DI700" s="67"/>
      <c r="DJ700" s="67"/>
      <c r="DK700" s="67"/>
      <c r="DL700" s="67"/>
      <c r="DM700" s="67"/>
      <c r="DN700" s="67"/>
      <c r="DO700" s="67"/>
      <c r="DP700" s="67"/>
      <c r="DQ700" s="67"/>
      <c r="DR700" s="67"/>
      <c r="DS700" s="67"/>
      <c r="DT700" s="67"/>
      <c r="DU700" s="67"/>
      <c r="DV700" s="67"/>
      <c r="DW700" s="67"/>
      <c r="DX700" s="67"/>
      <c r="DY700" s="67"/>
    </row>
    <row r="701" spans="1:129" x14ac:dyDescent="0.65">
      <c r="A701" s="43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8"/>
      <c r="AJ701" s="68"/>
      <c r="AK701" s="68"/>
      <c r="AL701" s="68"/>
      <c r="AM701" s="68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  <c r="CD701" s="67"/>
      <c r="CE701" s="67"/>
      <c r="CF701" s="67"/>
      <c r="CG701" s="67"/>
      <c r="CH701" s="67"/>
      <c r="CI701" s="67"/>
      <c r="CJ701" s="67"/>
      <c r="CK701" s="67"/>
      <c r="CL701" s="67"/>
      <c r="CM701" s="67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  <c r="DI701" s="67"/>
      <c r="DJ701" s="67"/>
      <c r="DK701" s="67"/>
      <c r="DL701" s="67"/>
      <c r="DM701" s="67"/>
      <c r="DN701" s="67"/>
      <c r="DO701" s="67"/>
      <c r="DP701" s="67"/>
      <c r="DQ701" s="67"/>
      <c r="DR701" s="67"/>
      <c r="DS701" s="67"/>
      <c r="DT701" s="67"/>
      <c r="DU701" s="67"/>
      <c r="DV701" s="67"/>
      <c r="DW701" s="67"/>
      <c r="DX701" s="67"/>
      <c r="DY701" s="67"/>
    </row>
    <row r="702" spans="1:129" x14ac:dyDescent="0.65">
      <c r="A702" s="43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8"/>
      <c r="AJ702" s="68"/>
      <c r="AK702" s="68"/>
      <c r="AL702" s="68"/>
      <c r="AM702" s="68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  <c r="CD702" s="67"/>
      <c r="CE702" s="67"/>
      <c r="CF702" s="67"/>
      <c r="CG702" s="67"/>
      <c r="CH702" s="67"/>
      <c r="CI702" s="67"/>
      <c r="CJ702" s="67"/>
      <c r="CK702" s="67"/>
      <c r="CL702" s="67"/>
      <c r="CM702" s="67"/>
      <c r="CN702" s="67"/>
      <c r="CO702" s="67"/>
      <c r="CP702" s="67"/>
      <c r="CQ702" s="67"/>
      <c r="CR702" s="67"/>
      <c r="CS702" s="67"/>
      <c r="CT702" s="67"/>
      <c r="CU702" s="67"/>
      <c r="CV702" s="67"/>
      <c r="CW702" s="67"/>
      <c r="CX702" s="67"/>
      <c r="CY702" s="67"/>
      <c r="CZ702" s="67"/>
      <c r="DA702" s="67"/>
      <c r="DB702" s="67"/>
      <c r="DC702" s="67"/>
      <c r="DD702" s="67"/>
      <c r="DE702" s="67"/>
      <c r="DF702" s="67"/>
      <c r="DG702" s="67"/>
      <c r="DH702" s="67"/>
      <c r="DI702" s="67"/>
      <c r="DJ702" s="67"/>
      <c r="DK702" s="67"/>
      <c r="DL702" s="67"/>
      <c r="DM702" s="67"/>
      <c r="DN702" s="67"/>
      <c r="DO702" s="67"/>
      <c r="DP702" s="67"/>
      <c r="DQ702" s="67"/>
      <c r="DR702" s="67"/>
      <c r="DS702" s="67"/>
      <c r="DT702" s="67"/>
      <c r="DU702" s="67"/>
      <c r="DV702" s="67"/>
      <c r="DW702" s="67"/>
      <c r="DX702" s="67"/>
      <c r="DY702" s="67"/>
    </row>
    <row r="703" spans="1:129" x14ac:dyDescent="0.65">
      <c r="A703" s="43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8"/>
      <c r="AJ703" s="68"/>
      <c r="AK703" s="68"/>
      <c r="AL703" s="68"/>
      <c r="AM703" s="68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  <c r="CD703" s="67"/>
      <c r="CE703" s="67"/>
      <c r="CF703" s="67"/>
      <c r="CG703" s="67"/>
      <c r="CH703" s="67"/>
      <c r="CI703" s="67"/>
      <c r="CJ703" s="67"/>
      <c r="CK703" s="67"/>
      <c r="CL703" s="67"/>
      <c r="CM703" s="67"/>
      <c r="CN703" s="67"/>
      <c r="CO703" s="67"/>
      <c r="CP703" s="67"/>
      <c r="CQ703" s="67"/>
      <c r="CR703" s="67"/>
      <c r="CS703" s="67"/>
      <c r="CT703" s="67"/>
      <c r="CU703" s="67"/>
      <c r="CV703" s="67"/>
      <c r="CW703" s="67"/>
      <c r="CX703" s="67"/>
      <c r="CY703" s="67"/>
      <c r="CZ703" s="67"/>
      <c r="DA703" s="67"/>
      <c r="DB703" s="67"/>
      <c r="DC703" s="67"/>
      <c r="DD703" s="67"/>
      <c r="DE703" s="67"/>
      <c r="DF703" s="67"/>
      <c r="DG703" s="67"/>
      <c r="DH703" s="67"/>
      <c r="DI703" s="67"/>
      <c r="DJ703" s="67"/>
      <c r="DK703" s="67"/>
      <c r="DL703" s="67"/>
      <c r="DM703" s="67"/>
      <c r="DN703" s="67"/>
      <c r="DO703" s="67"/>
      <c r="DP703" s="67"/>
      <c r="DQ703" s="67"/>
      <c r="DR703" s="67"/>
      <c r="DS703" s="67"/>
      <c r="DT703" s="67"/>
      <c r="DU703" s="67"/>
      <c r="DV703" s="67"/>
      <c r="DW703" s="67"/>
      <c r="DX703" s="67"/>
      <c r="DY703" s="67"/>
    </row>
    <row r="704" spans="1:129" x14ac:dyDescent="0.65">
      <c r="A704" s="43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8"/>
      <c r="AJ704" s="68"/>
      <c r="AK704" s="68"/>
      <c r="AL704" s="68"/>
      <c r="AM704" s="68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  <c r="CD704" s="67"/>
      <c r="CE704" s="67"/>
      <c r="CF704" s="67"/>
      <c r="CG704" s="67"/>
      <c r="CH704" s="67"/>
      <c r="CI704" s="67"/>
      <c r="CJ704" s="67"/>
      <c r="CK704" s="67"/>
      <c r="CL704" s="67"/>
      <c r="CM704" s="67"/>
      <c r="CN704" s="67"/>
      <c r="CO704" s="67"/>
      <c r="CP704" s="67"/>
      <c r="CQ704" s="67"/>
      <c r="CR704" s="67"/>
      <c r="CS704" s="67"/>
      <c r="CT704" s="67"/>
      <c r="CU704" s="67"/>
      <c r="CV704" s="67"/>
      <c r="CW704" s="67"/>
      <c r="CX704" s="67"/>
      <c r="CY704" s="67"/>
      <c r="CZ704" s="67"/>
      <c r="DA704" s="67"/>
      <c r="DB704" s="67"/>
      <c r="DC704" s="67"/>
      <c r="DD704" s="67"/>
      <c r="DE704" s="67"/>
      <c r="DF704" s="67"/>
      <c r="DG704" s="67"/>
      <c r="DH704" s="67"/>
      <c r="DI704" s="67"/>
      <c r="DJ704" s="67"/>
      <c r="DK704" s="67"/>
      <c r="DL704" s="67"/>
      <c r="DM704" s="67"/>
      <c r="DN704" s="67"/>
      <c r="DO704" s="67"/>
      <c r="DP704" s="67"/>
      <c r="DQ704" s="67"/>
      <c r="DR704" s="67"/>
      <c r="DS704" s="67"/>
      <c r="DT704" s="67"/>
      <c r="DU704" s="67"/>
      <c r="DV704" s="67"/>
      <c r="DW704" s="67"/>
      <c r="DX704" s="67"/>
      <c r="DY704" s="67"/>
    </row>
    <row r="705" spans="1:129" x14ac:dyDescent="0.65">
      <c r="A705" s="43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8"/>
      <c r="AJ705" s="68"/>
      <c r="AK705" s="68"/>
      <c r="AL705" s="68"/>
      <c r="AM705" s="68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  <c r="BZ705" s="67"/>
      <c r="CA705" s="67"/>
      <c r="CB705" s="67"/>
      <c r="CC705" s="67"/>
      <c r="CD705" s="67"/>
      <c r="CE705" s="67"/>
      <c r="CF705" s="67"/>
      <c r="CG705" s="67"/>
      <c r="CH705" s="67"/>
      <c r="CI705" s="67"/>
      <c r="CJ705" s="67"/>
      <c r="CK705" s="67"/>
      <c r="CL705" s="67"/>
      <c r="CM705" s="67"/>
      <c r="CN705" s="67"/>
      <c r="CO705" s="67"/>
      <c r="CP705" s="67"/>
      <c r="CQ705" s="67"/>
      <c r="CR705" s="67"/>
      <c r="CS705" s="67"/>
      <c r="CT705" s="67"/>
      <c r="CU705" s="67"/>
      <c r="CV705" s="67"/>
      <c r="CW705" s="67"/>
      <c r="CX705" s="67"/>
      <c r="CY705" s="67"/>
      <c r="CZ705" s="67"/>
      <c r="DA705" s="67"/>
      <c r="DB705" s="67"/>
      <c r="DC705" s="67"/>
      <c r="DD705" s="67"/>
      <c r="DE705" s="67"/>
      <c r="DF705" s="67"/>
      <c r="DG705" s="67"/>
      <c r="DH705" s="67"/>
      <c r="DI705" s="67"/>
      <c r="DJ705" s="67"/>
      <c r="DK705" s="67"/>
      <c r="DL705" s="67"/>
      <c r="DM705" s="67"/>
      <c r="DN705" s="67"/>
      <c r="DO705" s="67"/>
      <c r="DP705" s="67"/>
      <c r="DQ705" s="67"/>
      <c r="DR705" s="67"/>
      <c r="DS705" s="67"/>
      <c r="DT705" s="67"/>
      <c r="DU705" s="67"/>
      <c r="DV705" s="67"/>
      <c r="DW705" s="67"/>
      <c r="DX705" s="67"/>
      <c r="DY705" s="67"/>
    </row>
    <row r="706" spans="1:129" x14ac:dyDescent="0.65">
      <c r="A706" s="43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8"/>
      <c r="AJ706" s="68"/>
      <c r="AK706" s="68"/>
      <c r="AL706" s="68"/>
      <c r="AM706" s="68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  <c r="BZ706" s="67"/>
      <c r="CA706" s="67"/>
      <c r="CB706" s="67"/>
      <c r="CC706" s="67"/>
      <c r="CD706" s="67"/>
      <c r="CE706" s="67"/>
      <c r="CF706" s="67"/>
      <c r="CG706" s="67"/>
      <c r="CH706" s="67"/>
      <c r="CI706" s="67"/>
      <c r="CJ706" s="67"/>
      <c r="CK706" s="67"/>
      <c r="CL706" s="67"/>
      <c r="CM706" s="67"/>
      <c r="CN706" s="67"/>
      <c r="CO706" s="67"/>
      <c r="CP706" s="67"/>
      <c r="CQ706" s="67"/>
      <c r="CR706" s="67"/>
      <c r="CS706" s="67"/>
      <c r="CT706" s="67"/>
      <c r="CU706" s="67"/>
      <c r="CV706" s="67"/>
      <c r="CW706" s="67"/>
      <c r="CX706" s="67"/>
      <c r="CY706" s="67"/>
      <c r="CZ706" s="67"/>
      <c r="DA706" s="67"/>
      <c r="DB706" s="67"/>
      <c r="DC706" s="67"/>
      <c r="DD706" s="67"/>
      <c r="DE706" s="67"/>
      <c r="DF706" s="67"/>
      <c r="DG706" s="67"/>
      <c r="DH706" s="67"/>
      <c r="DI706" s="67"/>
      <c r="DJ706" s="67"/>
      <c r="DK706" s="67"/>
      <c r="DL706" s="67"/>
      <c r="DM706" s="67"/>
      <c r="DN706" s="67"/>
      <c r="DO706" s="67"/>
      <c r="DP706" s="67"/>
      <c r="DQ706" s="67"/>
      <c r="DR706" s="67"/>
      <c r="DS706" s="67"/>
      <c r="DT706" s="67"/>
      <c r="DU706" s="67"/>
      <c r="DV706" s="67"/>
      <c r="DW706" s="67"/>
      <c r="DX706" s="67"/>
      <c r="DY706" s="67"/>
    </row>
    <row r="707" spans="1:129" x14ac:dyDescent="0.65">
      <c r="A707" s="43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8"/>
      <c r="AJ707" s="68"/>
      <c r="AK707" s="68"/>
      <c r="AL707" s="68"/>
      <c r="AM707" s="68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  <c r="BZ707" s="67"/>
      <c r="CA707" s="67"/>
      <c r="CB707" s="67"/>
      <c r="CC707" s="67"/>
      <c r="CD707" s="67"/>
      <c r="CE707" s="67"/>
      <c r="CF707" s="67"/>
      <c r="CG707" s="67"/>
      <c r="CH707" s="67"/>
      <c r="CI707" s="67"/>
      <c r="CJ707" s="67"/>
      <c r="CK707" s="67"/>
      <c r="CL707" s="67"/>
      <c r="CM707" s="67"/>
      <c r="CN707" s="67"/>
      <c r="CO707" s="67"/>
      <c r="CP707" s="67"/>
      <c r="CQ707" s="67"/>
      <c r="CR707" s="67"/>
      <c r="CS707" s="67"/>
      <c r="CT707" s="67"/>
      <c r="CU707" s="67"/>
      <c r="CV707" s="67"/>
      <c r="CW707" s="67"/>
      <c r="CX707" s="67"/>
      <c r="CY707" s="67"/>
      <c r="CZ707" s="67"/>
      <c r="DA707" s="67"/>
      <c r="DB707" s="67"/>
      <c r="DC707" s="67"/>
      <c r="DD707" s="67"/>
      <c r="DE707" s="67"/>
      <c r="DF707" s="67"/>
      <c r="DG707" s="67"/>
      <c r="DH707" s="67"/>
      <c r="DI707" s="67"/>
      <c r="DJ707" s="67"/>
      <c r="DK707" s="67"/>
      <c r="DL707" s="67"/>
      <c r="DM707" s="67"/>
      <c r="DN707" s="67"/>
      <c r="DO707" s="67"/>
      <c r="DP707" s="67"/>
      <c r="DQ707" s="67"/>
      <c r="DR707" s="67"/>
      <c r="DS707" s="67"/>
      <c r="DT707" s="67"/>
      <c r="DU707" s="67"/>
      <c r="DV707" s="67"/>
      <c r="DW707" s="67"/>
      <c r="DX707" s="67"/>
      <c r="DY707" s="67"/>
    </row>
    <row r="708" spans="1:129" x14ac:dyDescent="0.65">
      <c r="A708" s="43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8"/>
      <c r="AJ708" s="68"/>
      <c r="AK708" s="68"/>
      <c r="AL708" s="68"/>
      <c r="AM708" s="68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  <c r="BZ708" s="67"/>
      <c r="CA708" s="67"/>
      <c r="CB708" s="67"/>
      <c r="CC708" s="67"/>
      <c r="CD708" s="67"/>
      <c r="CE708" s="67"/>
      <c r="CF708" s="67"/>
      <c r="CG708" s="67"/>
      <c r="CH708" s="67"/>
      <c r="CI708" s="67"/>
      <c r="CJ708" s="67"/>
      <c r="CK708" s="67"/>
      <c r="CL708" s="67"/>
      <c r="CM708" s="67"/>
      <c r="CN708" s="67"/>
      <c r="CO708" s="67"/>
      <c r="CP708" s="67"/>
      <c r="CQ708" s="67"/>
      <c r="CR708" s="67"/>
      <c r="CS708" s="67"/>
      <c r="CT708" s="67"/>
      <c r="CU708" s="67"/>
      <c r="CV708" s="67"/>
      <c r="CW708" s="67"/>
      <c r="CX708" s="67"/>
      <c r="CY708" s="67"/>
      <c r="CZ708" s="67"/>
      <c r="DA708" s="67"/>
      <c r="DB708" s="67"/>
      <c r="DC708" s="67"/>
      <c r="DD708" s="67"/>
      <c r="DE708" s="67"/>
      <c r="DF708" s="67"/>
      <c r="DG708" s="67"/>
      <c r="DH708" s="67"/>
      <c r="DI708" s="67"/>
      <c r="DJ708" s="67"/>
      <c r="DK708" s="67"/>
      <c r="DL708" s="67"/>
      <c r="DM708" s="67"/>
      <c r="DN708" s="67"/>
      <c r="DO708" s="67"/>
      <c r="DP708" s="67"/>
      <c r="DQ708" s="67"/>
      <c r="DR708" s="67"/>
      <c r="DS708" s="67"/>
      <c r="DT708" s="67"/>
      <c r="DU708" s="67"/>
      <c r="DV708" s="67"/>
      <c r="DW708" s="67"/>
      <c r="DX708" s="67"/>
      <c r="DY708" s="67"/>
    </row>
    <row r="709" spans="1:129" x14ac:dyDescent="0.65">
      <c r="A709" s="43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8"/>
      <c r="AJ709" s="68"/>
      <c r="AK709" s="68"/>
      <c r="AL709" s="68"/>
      <c r="AM709" s="68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  <c r="BZ709" s="67"/>
      <c r="CA709" s="67"/>
      <c r="CB709" s="67"/>
      <c r="CC709" s="67"/>
      <c r="CD709" s="67"/>
      <c r="CE709" s="67"/>
      <c r="CF709" s="67"/>
      <c r="CG709" s="67"/>
      <c r="CH709" s="67"/>
      <c r="CI709" s="67"/>
      <c r="CJ709" s="67"/>
      <c r="CK709" s="67"/>
      <c r="CL709" s="67"/>
      <c r="CM709" s="67"/>
      <c r="CN709" s="67"/>
      <c r="CO709" s="67"/>
      <c r="CP709" s="67"/>
      <c r="CQ709" s="67"/>
      <c r="CR709" s="67"/>
      <c r="CS709" s="67"/>
      <c r="CT709" s="67"/>
      <c r="CU709" s="67"/>
      <c r="CV709" s="67"/>
      <c r="CW709" s="67"/>
      <c r="CX709" s="67"/>
      <c r="CY709" s="67"/>
      <c r="CZ709" s="67"/>
      <c r="DA709" s="67"/>
      <c r="DB709" s="67"/>
      <c r="DC709" s="67"/>
      <c r="DD709" s="67"/>
      <c r="DE709" s="67"/>
      <c r="DF709" s="67"/>
      <c r="DG709" s="67"/>
      <c r="DH709" s="67"/>
      <c r="DI709" s="67"/>
      <c r="DJ709" s="67"/>
      <c r="DK709" s="67"/>
      <c r="DL709" s="67"/>
      <c r="DM709" s="67"/>
      <c r="DN709" s="67"/>
      <c r="DO709" s="67"/>
      <c r="DP709" s="67"/>
      <c r="DQ709" s="67"/>
      <c r="DR709" s="67"/>
      <c r="DS709" s="67"/>
      <c r="DT709" s="67"/>
      <c r="DU709" s="67"/>
      <c r="DV709" s="67"/>
      <c r="DW709" s="67"/>
      <c r="DX709" s="67"/>
      <c r="DY709" s="67"/>
    </row>
    <row r="710" spans="1:129" x14ac:dyDescent="0.65">
      <c r="A710" s="43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8"/>
      <c r="AJ710" s="68"/>
      <c r="AK710" s="68"/>
      <c r="AL710" s="68"/>
      <c r="AM710" s="68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  <c r="BZ710" s="67"/>
      <c r="CA710" s="67"/>
      <c r="CB710" s="67"/>
      <c r="CC710" s="67"/>
      <c r="CD710" s="67"/>
      <c r="CE710" s="67"/>
      <c r="CF710" s="67"/>
      <c r="CG710" s="67"/>
      <c r="CH710" s="67"/>
      <c r="CI710" s="67"/>
      <c r="CJ710" s="67"/>
      <c r="CK710" s="67"/>
      <c r="CL710" s="67"/>
      <c r="CM710" s="67"/>
      <c r="CN710" s="67"/>
      <c r="CO710" s="67"/>
      <c r="CP710" s="67"/>
      <c r="CQ710" s="67"/>
      <c r="CR710" s="67"/>
      <c r="CS710" s="67"/>
      <c r="CT710" s="67"/>
      <c r="CU710" s="67"/>
      <c r="CV710" s="67"/>
      <c r="CW710" s="67"/>
      <c r="CX710" s="67"/>
      <c r="CY710" s="67"/>
      <c r="CZ710" s="67"/>
      <c r="DA710" s="67"/>
      <c r="DB710" s="67"/>
      <c r="DC710" s="67"/>
      <c r="DD710" s="67"/>
      <c r="DE710" s="67"/>
      <c r="DF710" s="67"/>
      <c r="DG710" s="67"/>
      <c r="DH710" s="67"/>
      <c r="DI710" s="67"/>
      <c r="DJ710" s="67"/>
      <c r="DK710" s="67"/>
      <c r="DL710" s="67"/>
      <c r="DM710" s="67"/>
      <c r="DN710" s="67"/>
      <c r="DO710" s="67"/>
      <c r="DP710" s="67"/>
      <c r="DQ710" s="67"/>
      <c r="DR710" s="67"/>
      <c r="DS710" s="67"/>
      <c r="DT710" s="67"/>
      <c r="DU710" s="67"/>
      <c r="DV710" s="67"/>
      <c r="DW710" s="67"/>
      <c r="DX710" s="67"/>
      <c r="DY710" s="67"/>
    </row>
    <row r="711" spans="1:129" x14ac:dyDescent="0.65">
      <c r="A711" s="43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  <c r="BZ711" s="67"/>
      <c r="CA711" s="67"/>
      <c r="CB711" s="67"/>
      <c r="CC711" s="67"/>
      <c r="CD711" s="67"/>
      <c r="CE711" s="67"/>
      <c r="CF711" s="67"/>
      <c r="CG711" s="67"/>
      <c r="CH711" s="67"/>
      <c r="CI711" s="67"/>
      <c r="CJ711" s="67"/>
      <c r="CK711" s="67"/>
      <c r="CL711" s="67"/>
      <c r="CM711" s="67"/>
      <c r="CN711" s="67"/>
      <c r="CO711" s="67"/>
      <c r="CP711" s="67"/>
      <c r="CQ711" s="67"/>
      <c r="CR711" s="67"/>
      <c r="CS711" s="67"/>
      <c r="CT711" s="67"/>
      <c r="CU711" s="67"/>
      <c r="CV711" s="67"/>
      <c r="CW711" s="67"/>
      <c r="CX711" s="67"/>
      <c r="CY711" s="67"/>
      <c r="CZ711" s="67"/>
      <c r="DA711" s="67"/>
      <c r="DB711" s="67"/>
      <c r="DC711" s="67"/>
      <c r="DD711" s="67"/>
      <c r="DE711" s="67"/>
      <c r="DF711" s="67"/>
      <c r="DG711" s="67"/>
      <c r="DH711" s="67"/>
      <c r="DI711" s="67"/>
      <c r="DJ711" s="67"/>
      <c r="DK711" s="67"/>
      <c r="DL711" s="67"/>
      <c r="DM711" s="67"/>
      <c r="DN711" s="67"/>
      <c r="DO711" s="67"/>
      <c r="DP711" s="67"/>
      <c r="DQ711" s="67"/>
      <c r="DR711" s="67"/>
      <c r="DS711" s="67"/>
      <c r="DT711" s="67"/>
      <c r="DU711" s="67"/>
      <c r="DV711" s="67"/>
      <c r="DW711" s="67"/>
      <c r="DX711" s="67"/>
      <c r="DY711" s="67"/>
    </row>
    <row r="712" spans="1:129" x14ac:dyDescent="0.65">
      <c r="A712" s="43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  <c r="BZ712" s="67"/>
      <c r="CA712" s="67"/>
      <c r="CB712" s="67"/>
      <c r="CC712" s="67"/>
      <c r="CD712" s="67"/>
      <c r="CE712" s="67"/>
      <c r="CF712" s="67"/>
      <c r="CG712" s="67"/>
      <c r="CH712" s="67"/>
      <c r="CI712" s="67"/>
      <c r="CJ712" s="67"/>
      <c r="CK712" s="67"/>
      <c r="CL712" s="67"/>
      <c r="CM712" s="67"/>
      <c r="CN712" s="67"/>
      <c r="CO712" s="67"/>
      <c r="CP712" s="67"/>
      <c r="CQ712" s="67"/>
      <c r="CR712" s="67"/>
      <c r="CS712" s="67"/>
      <c r="CT712" s="67"/>
      <c r="CU712" s="67"/>
      <c r="CV712" s="67"/>
      <c r="CW712" s="67"/>
      <c r="CX712" s="67"/>
      <c r="CY712" s="67"/>
      <c r="CZ712" s="67"/>
      <c r="DA712" s="67"/>
      <c r="DB712" s="67"/>
      <c r="DC712" s="67"/>
      <c r="DD712" s="67"/>
      <c r="DE712" s="67"/>
      <c r="DF712" s="67"/>
      <c r="DG712" s="67"/>
      <c r="DH712" s="67"/>
      <c r="DI712" s="67"/>
      <c r="DJ712" s="67"/>
      <c r="DK712" s="67"/>
      <c r="DL712" s="67"/>
      <c r="DM712" s="67"/>
      <c r="DN712" s="67"/>
      <c r="DO712" s="67"/>
      <c r="DP712" s="67"/>
      <c r="DQ712" s="67"/>
      <c r="DR712" s="67"/>
      <c r="DS712" s="67"/>
      <c r="DT712" s="67"/>
      <c r="DU712" s="67"/>
      <c r="DV712" s="67"/>
      <c r="DW712" s="67"/>
      <c r="DX712" s="67"/>
      <c r="DY712" s="67"/>
    </row>
    <row r="713" spans="1:129" x14ac:dyDescent="0.65">
      <c r="A713" s="43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  <c r="BZ713" s="67"/>
      <c r="CA713" s="67"/>
      <c r="CB713" s="67"/>
      <c r="CC713" s="67"/>
      <c r="CD713" s="67"/>
      <c r="CE713" s="67"/>
      <c r="CF713" s="67"/>
      <c r="CG713" s="67"/>
      <c r="CH713" s="67"/>
      <c r="CI713" s="67"/>
      <c r="CJ713" s="67"/>
      <c r="CK713" s="67"/>
      <c r="CL713" s="67"/>
      <c r="CM713" s="67"/>
      <c r="CN713" s="67"/>
      <c r="CO713" s="67"/>
      <c r="CP713" s="67"/>
      <c r="CQ713" s="67"/>
      <c r="CR713" s="67"/>
      <c r="CS713" s="67"/>
      <c r="CT713" s="67"/>
      <c r="CU713" s="67"/>
      <c r="CV713" s="67"/>
      <c r="CW713" s="67"/>
      <c r="CX713" s="67"/>
      <c r="CY713" s="67"/>
      <c r="CZ713" s="67"/>
      <c r="DA713" s="67"/>
      <c r="DB713" s="67"/>
      <c r="DC713" s="67"/>
      <c r="DD713" s="67"/>
      <c r="DE713" s="67"/>
      <c r="DF713" s="67"/>
      <c r="DG713" s="67"/>
      <c r="DH713" s="67"/>
      <c r="DI713" s="67"/>
      <c r="DJ713" s="67"/>
      <c r="DK713" s="67"/>
      <c r="DL713" s="67"/>
      <c r="DM713" s="67"/>
      <c r="DN713" s="67"/>
      <c r="DO713" s="67"/>
      <c r="DP713" s="67"/>
      <c r="DQ713" s="67"/>
      <c r="DR713" s="67"/>
      <c r="DS713" s="67"/>
      <c r="DT713" s="67"/>
      <c r="DU713" s="67"/>
      <c r="DV713" s="67"/>
      <c r="DW713" s="67"/>
      <c r="DX713" s="67"/>
      <c r="DY713" s="67"/>
    </row>
    <row r="714" spans="1:129" x14ac:dyDescent="0.65">
      <c r="A714" s="43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  <c r="BZ714" s="67"/>
      <c r="CA714" s="67"/>
      <c r="CB714" s="67"/>
      <c r="CC714" s="67"/>
      <c r="CD714" s="67"/>
      <c r="CE714" s="67"/>
      <c r="CF714" s="67"/>
      <c r="CG714" s="67"/>
      <c r="CH714" s="67"/>
      <c r="CI714" s="67"/>
      <c r="CJ714" s="67"/>
      <c r="CK714" s="67"/>
      <c r="CL714" s="67"/>
      <c r="CM714" s="67"/>
      <c r="CN714" s="67"/>
      <c r="CO714" s="67"/>
      <c r="CP714" s="67"/>
      <c r="CQ714" s="67"/>
      <c r="CR714" s="67"/>
      <c r="CS714" s="67"/>
      <c r="CT714" s="67"/>
      <c r="CU714" s="67"/>
      <c r="CV714" s="67"/>
      <c r="CW714" s="67"/>
      <c r="CX714" s="67"/>
      <c r="CY714" s="67"/>
      <c r="CZ714" s="67"/>
      <c r="DA714" s="67"/>
      <c r="DB714" s="67"/>
      <c r="DC714" s="67"/>
      <c r="DD714" s="67"/>
      <c r="DE714" s="67"/>
      <c r="DF714" s="67"/>
      <c r="DG714" s="67"/>
      <c r="DH714" s="67"/>
      <c r="DI714" s="67"/>
      <c r="DJ714" s="67"/>
      <c r="DK714" s="67"/>
      <c r="DL714" s="67"/>
      <c r="DM714" s="67"/>
      <c r="DN714" s="67"/>
      <c r="DO714" s="67"/>
      <c r="DP714" s="67"/>
      <c r="DQ714" s="67"/>
      <c r="DR714" s="67"/>
      <c r="DS714" s="67"/>
      <c r="DT714" s="67"/>
      <c r="DU714" s="67"/>
      <c r="DV714" s="67"/>
      <c r="DW714" s="67"/>
      <c r="DX714" s="67"/>
    </row>
    <row r="715" spans="1:129" x14ac:dyDescent="0.65">
      <c r="A715" s="43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  <c r="BZ715" s="67"/>
      <c r="CA715" s="67"/>
      <c r="CB715" s="67"/>
      <c r="CC715" s="67"/>
      <c r="CD715" s="67"/>
      <c r="CE715" s="67"/>
      <c r="CF715" s="67"/>
      <c r="CG715" s="67"/>
      <c r="CH715" s="67"/>
      <c r="CI715" s="67"/>
      <c r="CJ715" s="67"/>
      <c r="CK715" s="67"/>
      <c r="CL715" s="67"/>
      <c r="CM715" s="67"/>
      <c r="CN715" s="67"/>
      <c r="CO715" s="67"/>
      <c r="CP715" s="67"/>
      <c r="CQ715" s="67"/>
      <c r="CR715" s="67"/>
      <c r="CS715" s="67"/>
      <c r="CT715" s="67"/>
      <c r="CU715" s="67"/>
      <c r="CV715" s="67"/>
      <c r="CW715" s="67"/>
      <c r="CX715" s="67"/>
      <c r="CY715" s="67"/>
      <c r="CZ715" s="67"/>
      <c r="DA715" s="67"/>
      <c r="DB715" s="67"/>
      <c r="DC715" s="67"/>
      <c r="DD715" s="67"/>
      <c r="DE715" s="67"/>
      <c r="DF715" s="67"/>
      <c r="DG715" s="67"/>
      <c r="DH715" s="67"/>
      <c r="DI715" s="67"/>
      <c r="DJ715" s="67"/>
      <c r="DK715" s="67"/>
      <c r="DL715" s="67"/>
      <c r="DM715" s="67"/>
      <c r="DN715" s="67"/>
      <c r="DO715" s="67"/>
      <c r="DP715" s="67"/>
      <c r="DQ715" s="67"/>
      <c r="DR715" s="67"/>
      <c r="DS715" s="67"/>
      <c r="DT715" s="67"/>
      <c r="DU715" s="67"/>
      <c r="DV715" s="67"/>
      <c r="DW715" s="67"/>
      <c r="DX715" s="67"/>
    </row>
  </sheetData>
  <sheetProtection formatCells="0" formatColumns="0" formatRows="0" insertColumns="0" insertRows="0" insertHyperlinks="0" deleteColumns="0" deleteRows="0" sort="0" autoFilter="0" pivotTables="0"/>
  <mergeCells count="3669">
    <mergeCell ref="DU121:DX121"/>
    <mergeCell ref="A193:DF193"/>
    <mergeCell ref="A192:DG192"/>
    <mergeCell ref="AK121:AM121"/>
    <mergeCell ref="AN121:AP121"/>
    <mergeCell ref="AQ121:AS121"/>
    <mergeCell ref="AT121:AV121"/>
    <mergeCell ref="AW121:AY121"/>
    <mergeCell ref="AZ121:BB121"/>
    <mergeCell ref="BC121:BE121"/>
    <mergeCell ref="BF121:BH121"/>
    <mergeCell ref="BI121:BJ121"/>
    <mergeCell ref="BK121:BM121"/>
    <mergeCell ref="BN121:BP121"/>
    <mergeCell ref="BQ121:BR121"/>
    <mergeCell ref="BS121:BU121"/>
    <mergeCell ref="BV121:BX121"/>
    <mergeCell ref="BY121:BZ121"/>
    <mergeCell ref="AQ122:AS122"/>
    <mergeCell ref="AT122:AV122"/>
    <mergeCell ref="AW122:AY122"/>
    <mergeCell ref="BF122:BH122"/>
    <mergeCell ref="CY6:DN6"/>
    <mergeCell ref="AI75:AJ75"/>
    <mergeCell ref="CU208:DH208"/>
    <mergeCell ref="BU210:DA210"/>
    <mergeCell ref="CT211:DG211"/>
    <mergeCell ref="CG212:CV212"/>
    <mergeCell ref="BK85:BM85"/>
    <mergeCell ref="CL69:CN69"/>
    <mergeCell ref="CL70:CN70"/>
    <mergeCell ref="CO58:CP58"/>
    <mergeCell ref="CO59:CP59"/>
    <mergeCell ref="CI70:CK70"/>
    <mergeCell ref="CA59:CC59"/>
    <mergeCell ref="CA60:CC60"/>
    <mergeCell ref="CA61:CC61"/>
    <mergeCell ref="CA62:CC62"/>
    <mergeCell ref="DM69:DN69"/>
    <mergeCell ref="DM70:DN70"/>
    <mergeCell ref="DB58:DD58"/>
    <mergeCell ref="DB59:DD59"/>
    <mergeCell ref="DB60:DD60"/>
    <mergeCell ref="DB61:DD61"/>
    <mergeCell ref="DB62:DD62"/>
    <mergeCell ref="DB63:DD63"/>
    <mergeCell ref="DB64:DD64"/>
    <mergeCell ref="CI67:CK67"/>
    <mergeCell ref="CI68:CK68"/>
    <mergeCell ref="CG121:CH121"/>
    <mergeCell ref="CI121:CK121"/>
    <mergeCell ref="CL121:CN121"/>
    <mergeCell ref="CO121:CP121"/>
    <mergeCell ref="CQ121:CS121"/>
    <mergeCell ref="DE57:DF57"/>
    <mergeCell ref="DM59:DN59"/>
    <mergeCell ref="DB69:DD69"/>
    <mergeCell ref="DB70:DD70"/>
    <mergeCell ref="DU68:DX68"/>
    <mergeCell ref="DU116:DX116"/>
    <mergeCell ref="DU69:DX69"/>
    <mergeCell ref="DU55:DX55"/>
    <mergeCell ref="DU56:DX56"/>
    <mergeCell ref="DU70:DX70"/>
    <mergeCell ref="AZ85:BB85"/>
    <mergeCell ref="AF44:AH44"/>
    <mergeCell ref="AW44:AY44"/>
    <mergeCell ref="CG44:CH44"/>
    <mergeCell ref="CD44:CF44"/>
    <mergeCell ref="DU101:DX101"/>
    <mergeCell ref="DU44:DX44"/>
    <mergeCell ref="DU48:DX51"/>
    <mergeCell ref="DU45:DX45"/>
    <mergeCell ref="DO57:DR57"/>
    <mergeCell ref="DO58:DR58"/>
    <mergeCell ref="DO59:DR59"/>
    <mergeCell ref="DO60:DR60"/>
    <mergeCell ref="DO61:DR61"/>
    <mergeCell ref="DO62:DR62"/>
    <mergeCell ref="DO63:DR63"/>
    <mergeCell ref="DO64:DR64"/>
    <mergeCell ref="DO65:DR65"/>
    <mergeCell ref="DO66:DR66"/>
    <mergeCell ref="CT110:CV110"/>
    <mergeCell ref="CA111:CC111"/>
    <mergeCell ref="CL58:CN58"/>
    <mergeCell ref="DU34:DX34"/>
    <mergeCell ref="DU35:DX35"/>
    <mergeCell ref="DU39:DX39"/>
    <mergeCell ref="DU40:DX40"/>
    <mergeCell ref="DU53:DX53"/>
    <mergeCell ref="DU54:DX54"/>
    <mergeCell ref="DU57:DX57"/>
    <mergeCell ref="DU58:DX58"/>
    <mergeCell ref="DU59:DX59"/>
    <mergeCell ref="DU60:DX60"/>
    <mergeCell ref="DU61:DX61"/>
    <mergeCell ref="DU62:DX62"/>
    <mergeCell ref="DU63:DX63"/>
    <mergeCell ref="DU64:DX64"/>
    <mergeCell ref="DU65:DX65"/>
    <mergeCell ref="DU66:DX66"/>
    <mergeCell ref="DU67:DX67"/>
    <mergeCell ref="DU52:DX52"/>
    <mergeCell ref="DU38:DX38"/>
    <mergeCell ref="DM63:DN63"/>
    <mergeCell ref="DM64:DN64"/>
    <mergeCell ref="DM65:DN65"/>
    <mergeCell ref="DM66:DN66"/>
    <mergeCell ref="DM67:DN67"/>
    <mergeCell ref="DG58:DI58"/>
    <mergeCell ref="DG59:DI59"/>
    <mergeCell ref="DG60:DI60"/>
    <mergeCell ref="DG61:DI61"/>
    <mergeCell ref="DG62:DI62"/>
    <mergeCell ref="DG63:DI63"/>
    <mergeCell ref="DG64:DI64"/>
    <mergeCell ref="DG65:DI65"/>
    <mergeCell ref="DG66:DI66"/>
    <mergeCell ref="DG67:DI67"/>
    <mergeCell ref="CL61:CN61"/>
    <mergeCell ref="CL62:CN62"/>
    <mergeCell ref="CL63:CN63"/>
    <mergeCell ref="CL64:CN64"/>
    <mergeCell ref="CL65:CN65"/>
    <mergeCell ref="CL66:CN66"/>
    <mergeCell ref="CL67:CN67"/>
    <mergeCell ref="DB65:DD65"/>
    <mergeCell ref="DB66:DD66"/>
    <mergeCell ref="CL59:CN59"/>
    <mergeCell ref="CL60:CN60"/>
    <mergeCell ref="DE64:DF64"/>
    <mergeCell ref="DE65:DF65"/>
    <mergeCell ref="DE66:DF66"/>
    <mergeCell ref="DE67:DF67"/>
    <mergeCell ref="DO67:DR67"/>
    <mergeCell ref="DO68:DR68"/>
    <mergeCell ref="DO69:DR69"/>
    <mergeCell ref="DO70:DR70"/>
    <mergeCell ref="DM58:DN58"/>
    <mergeCell ref="DM68:DN68"/>
    <mergeCell ref="DG68:DI68"/>
    <mergeCell ref="DG69:DI69"/>
    <mergeCell ref="DG70:DI70"/>
    <mergeCell ref="DJ58:DL58"/>
    <mergeCell ref="DJ59:DL59"/>
    <mergeCell ref="DJ60:DL60"/>
    <mergeCell ref="DJ61:DL61"/>
    <mergeCell ref="DJ62:DL62"/>
    <mergeCell ref="DJ63:DL63"/>
    <mergeCell ref="DJ64:DL64"/>
    <mergeCell ref="DJ65:DL65"/>
    <mergeCell ref="DJ66:DL66"/>
    <mergeCell ref="DJ67:DL67"/>
    <mergeCell ref="DJ68:DL68"/>
    <mergeCell ref="DJ69:DL69"/>
    <mergeCell ref="DJ70:DL70"/>
    <mergeCell ref="DE58:DF58"/>
    <mergeCell ref="DE59:DF59"/>
    <mergeCell ref="DE60:DF60"/>
    <mergeCell ref="DM60:DN60"/>
    <mergeCell ref="DM61:DN61"/>
    <mergeCell ref="DM62:DN62"/>
    <mergeCell ref="DE68:DF68"/>
    <mergeCell ref="DE69:DF69"/>
    <mergeCell ref="DE70:DF70"/>
    <mergeCell ref="CW65:CX65"/>
    <mergeCell ref="CW66:CX66"/>
    <mergeCell ref="CW67:CX67"/>
    <mergeCell ref="CW68:CX68"/>
    <mergeCell ref="CW69:CX69"/>
    <mergeCell ref="CW70:CX70"/>
    <mergeCell ref="CY59:DA59"/>
    <mergeCell ref="CY60:DA60"/>
    <mergeCell ref="CY61:DA61"/>
    <mergeCell ref="CY62:DA62"/>
    <mergeCell ref="CY63:DA63"/>
    <mergeCell ref="CY64:DA64"/>
    <mergeCell ref="CY65:DA65"/>
    <mergeCell ref="CY66:DA66"/>
    <mergeCell ref="CY67:DA67"/>
    <mergeCell ref="CY68:DA68"/>
    <mergeCell ref="CY69:DA69"/>
    <mergeCell ref="CY70:DA70"/>
    <mergeCell ref="CW59:CX59"/>
    <mergeCell ref="CW60:CX60"/>
    <mergeCell ref="CW61:CX61"/>
    <mergeCell ref="CW62:CX62"/>
    <mergeCell ref="CW63:CX63"/>
    <mergeCell ref="CW64:CX64"/>
    <mergeCell ref="DB67:DD67"/>
    <mergeCell ref="DB68:DD68"/>
    <mergeCell ref="DE61:DF61"/>
    <mergeCell ref="DE62:DF62"/>
    <mergeCell ref="DE63:DF63"/>
    <mergeCell ref="CI63:CK63"/>
    <mergeCell ref="CI64:CK64"/>
    <mergeCell ref="CI65:CK65"/>
    <mergeCell ref="CQ63:CS63"/>
    <mergeCell ref="CQ64:CS64"/>
    <mergeCell ref="CQ65:CS65"/>
    <mergeCell ref="CQ66:CS66"/>
    <mergeCell ref="CQ67:CS67"/>
    <mergeCell ref="CQ68:CS68"/>
    <mergeCell ref="CQ69:CS69"/>
    <mergeCell ref="CQ70:CS70"/>
    <mergeCell ref="CT59:CV59"/>
    <mergeCell ref="CT60:CV60"/>
    <mergeCell ref="CT61:CV61"/>
    <mergeCell ref="CT62:CV62"/>
    <mergeCell ref="CT63:CV63"/>
    <mergeCell ref="CT64:CV64"/>
    <mergeCell ref="CT65:CV65"/>
    <mergeCell ref="CT66:CV66"/>
    <mergeCell ref="CT67:CV67"/>
    <mergeCell ref="CT68:CV68"/>
    <mergeCell ref="CT69:CV69"/>
    <mergeCell ref="CT70:CV70"/>
    <mergeCell ref="CQ59:CS59"/>
    <mergeCell ref="CQ60:CS60"/>
    <mergeCell ref="CQ61:CS61"/>
    <mergeCell ref="CQ62:CS62"/>
    <mergeCell ref="CI69:CK69"/>
    <mergeCell ref="CL68:CN68"/>
    <mergeCell ref="CI66:CK66"/>
    <mergeCell ref="AI58:AJ58"/>
    <mergeCell ref="AI59:AJ59"/>
    <mergeCell ref="AI60:AJ60"/>
    <mergeCell ref="AI61:AJ61"/>
    <mergeCell ref="CO61:CP61"/>
    <mergeCell ref="CO62:CP62"/>
    <mergeCell ref="CO63:CP63"/>
    <mergeCell ref="CO64:CP64"/>
    <mergeCell ref="CO65:CP65"/>
    <mergeCell ref="CO66:CP66"/>
    <mergeCell ref="CO67:CP67"/>
    <mergeCell ref="CO68:CP68"/>
    <mergeCell ref="CO69:CP69"/>
    <mergeCell ref="CO70:CP70"/>
    <mergeCell ref="CG58:CH58"/>
    <mergeCell ref="CG59:CH59"/>
    <mergeCell ref="CG60:CH60"/>
    <mergeCell ref="CG61:CH61"/>
    <mergeCell ref="CG62:CH62"/>
    <mergeCell ref="CG63:CH63"/>
    <mergeCell ref="CG64:CH64"/>
    <mergeCell ref="CG65:CH65"/>
    <mergeCell ref="CG66:CH66"/>
    <mergeCell ref="CG67:CH67"/>
    <mergeCell ref="CG68:CH68"/>
    <mergeCell ref="CG69:CH69"/>
    <mergeCell ref="CG70:CH70"/>
    <mergeCell ref="CI58:CK58"/>
    <mergeCell ref="CI59:CK59"/>
    <mergeCell ref="CI60:CK60"/>
    <mergeCell ref="CI61:CK61"/>
    <mergeCell ref="CI62:CK62"/>
    <mergeCell ref="AF63:AH63"/>
    <mergeCell ref="AF64:AH64"/>
    <mergeCell ref="AF65:AH65"/>
    <mergeCell ref="AF66:AH66"/>
    <mergeCell ref="AF67:AH67"/>
    <mergeCell ref="AF68:AH68"/>
    <mergeCell ref="AF69:AH69"/>
    <mergeCell ref="B65:AE65"/>
    <mergeCell ref="B66:AE66"/>
    <mergeCell ref="B67:AE67"/>
    <mergeCell ref="AI69:AJ69"/>
    <mergeCell ref="AK58:AM58"/>
    <mergeCell ref="AI68:AJ68"/>
    <mergeCell ref="BQ66:BR66"/>
    <mergeCell ref="BN62:BP62"/>
    <mergeCell ref="BN63:BP63"/>
    <mergeCell ref="CD58:CF58"/>
    <mergeCell ref="CD59:CF59"/>
    <mergeCell ref="CD60:CF60"/>
    <mergeCell ref="CD61:CF61"/>
    <mergeCell ref="CD62:CF62"/>
    <mergeCell ref="CD63:CF63"/>
    <mergeCell ref="CD64:CF64"/>
    <mergeCell ref="CD65:CF65"/>
    <mergeCell ref="CD66:CF66"/>
    <mergeCell ref="CD67:CF67"/>
    <mergeCell ref="CD68:CF68"/>
    <mergeCell ref="CD69:CF69"/>
    <mergeCell ref="CA64:CC64"/>
    <mergeCell ref="CA65:CC65"/>
    <mergeCell ref="CA66:CC66"/>
    <mergeCell ref="CA63:CC63"/>
    <mergeCell ref="DM71:DN71"/>
    <mergeCell ref="CA76:CC76"/>
    <mergeCell ref="BQ74:BR74"/>
    <mergeCell ref="CQ77:CS77"/>
    <mergeCell ref="AQ69:AS69"/>
    <mergeCell ref="AQ70:AS70"/>
    <mergeCell ref="AT63:AV63"/>
    <mergeCell ref="AT64:AV64"/>
    <mergeCell ref="AT65:AV65"/>
    <mergeCell ref="AT66:AV66"/>
    <mergeCell ref="AT67:AV67"/>
    <mergeCell ref="AT68:AV68"/>
    <mergeCell ref="AT69:AV69"/>
    <mergeCell ref="AT70:AV70"/>
    <mergeCell ref="AW58:AY58"/>
    <mergeCell ref="AW59:AY59"/>
    <mergeCell ref="AW60:AY60"/>
    <mergeCell ref="AW61:AY61"/>
    <mergeCell ref="AW62:AY62"/>
    <mergeCell ref="AQ62:AS62"/>
    <mergeCell ref="AQ63:AS63"/>
    <mergeCell ref="AQ64:AS64"/>
    <mergeCell ref="AQ65:AS65"/>
    <mergeCell ref="AQ66:AS66"/>
    <mergeCell ref="AQ67:AS67"/>
    <mergeCell ref="AQ68:AS68"/>
    <mergeCell ref="AT58:AV58"/>
    <mergeCell ref="AT62:AV62"/>
    <mergeCell ref="AQ58:AS58"/>
    <mergeCell ref="AQ59:AS59"/>
    <mergeCell ref="AQ60:AS60"/>
    <mergeCell ref="BY63:BZ63"/>
    <mergeCell ref="DM77:DN77"/>
    <mergeCell ref="BY78:BZ78"/>
    <mergeCell ref="BI57:BJ57"/>
    <mergeCell ref="CT104:CV104"/>
    <mergeCell ref="DE105:DF105"/>
    <mergeCell ref="DG105:DI105"/>
    <mergeCell ref="CW105:CX105"/>
    <mergeCell ref="DM104:DN104"/>
    <mergeCell ref="DJ105:DL105"/>
    <mergeCell ref="DM105:DN105"/>
    <mergeCell ref="DJ74:DL74"/>
    <mergeCell ref="CD78:CF78"/>
    <mergeCell ref="CG78:CH78"/>
    <mergeCell ref="BQ71:BR71"/>
    <mergeCell ref="BI71:BJ71"/>
    <mergeCell ref="BK71:BM71"/>
    <mergeCell ref="CI71:CK71"/>
    <mergeCell ref="BI66:BJ66"/>
    <mergeCell ref="CD103:CF103"/>
    <mergeCell ref="CL102:CN102"/>
    <mergeCell ref="CW78:CX78"/>
    <mergeCell ref="CY78:DA78"/>
    <mergeCell ref="CY71:DA71"/>
    <mergeCell ref="CL103:CN103"/>
    <mergeCell ref="CI103:CK103"/>
    <mergeCell ref="CA103:CC103"/>
    <mergeCell ref="BY57:BZ57"/>
    <mergeCell ref="CA57:CC57"/>
    <mergeCell ref="CD57:CF57"/>
    <mergeCell ref="BI68:BJ68"/>
    <mergeCell ref="BK104:BM104"/>
    <mergeCell ref="DJ71:DL71"/>
    <mergeCell ref="CA54:CC54"/>
    <mergeCell ref="BK55:BM55"/>
    <mergeCell ref="AW102:AY102"/>
    <mergeCell ref="CI78:CK78"/>
    <mergeCell ref="BS102:BU102"/>
    <mergeCell ref="CA102:CC102"/>
    <mergeCell ref="CD102:CF102"/>
    <mergeCell ref="CD55:CF55"/>
    <mergeCell ref="CG55:CH55"/>
    <mergeCell ref="AZ52:BB52"/>
    <mergeCell ref="BC52:BE52"/>
    <mergeCell ref="BF52:BH52"/>
    <mergeCell ref="BI52:BJ52"/>
    <mergeCell ref="BK52:BM52"/>
    <mergeCell ref="BN52:BP52"/>
    <mergeCell ref="BQ52:BR52"/>
    <mergeCell ref="BN70:BP70"/>
    <mergeCell ref="AW73:AY73"/>
    <mergeCell ref="BQ78:BR78"/>
    <mergeCell ref="BN102:BP102"/>
    <mergeCell ref="BK102:BM102"/>
    <mergeCell ref="AZ58:BB58"/>
    <mergeCell ref="AZ59:BB59"/>
    <mergeCell ref="AZ60:BB60"/>
    <mergeCell ref="AZ61:BB61"/>
    <mergeCell ref="AZ62:BB62"/>
    <mergeCell ref="AZ63:BB63"/>
    <mergeCell ref="AZ57:BB57"/>
    <mergeCell ref="AW63:AY63"/>
    <mergeCell ref="AW64:AY64"/>
    <mergeCell ref="AW65:AY65"/>
    <mergeCell ref="AW66:AY66"/>
    <mergeCell ref="CG102:CH102"/>
    <mergeCell ref="CA113:CC113"/>
    <mergeCell ref="DG108:DI108"/>
    <mergeCell ref="CD91:CF91"/>
    <mergeCell ref="CG91:CH91"/>
    <mergeCell ref="DB103:DD103"/>
    <mergeCell ref="DG94:DI94"/>
    <mergeCell ref="DE84:DF84"/>
    <mergeCell ref="DG72:DI72"/>
    <mergeCell ref="AI96:AJ96"/>
    <mergeCell ref="AI73:AJ73"/>
    <mergeCell ref="BC104:BE104"/>
    <mergeCell ref="BF104:BH104"/>
    <mergeCell ref="BC73:BE73"/>
    <mergeCell ref="BF73:BH73"/>
    <mergeCell ref="CL113:CN113"/>
    <mergeCell ref="CO113:CP113"/>
    <mergeCell ref="DG78:DI78"/>
    <mergeCell ref="BS110:BU110"/>
    <mergeCell ref="BV110:BX110"/>
    <mergeCell ref="BY110:BZ110"/>
    <mergeCell ref="BI112:BJ112"/>
    <mergeCell ref="DJ106:DL106"/>
    <mergeCell ref="CQ108:CS108"/>
    <mergeCell ref="DE109:DF109"/>
    <mergeCell ref="CI112:CK112"/>
    <mergeCell ref="CO112:CP112"/>
    <mergeCell ref="DB112:DD112"/>
    <mergeCell ref="A126:AJ126"/>
    <mergeCell ref="AK126:AM126"/>
    <mergeCell ref="AN126:AP126"/>
    <mergeCell ref="AQ126:AS126"/>
    <mergeCell ref="AT126:AV126"/>
    <mergeCell ref="AW126:AY126"/>
    <mergeCell ref="AZ126:BB126"/>
    <mergeCell ref="AI123:AJ123"/>
    <mergeCell ref="DE112:DF112"/>
    <mergeCell ref="CG112:CH112"/>
    <mergeCell ref="BC108:BE108"/>
    <mergeCell ref="BF108:BH108"/>
    <mergeCell ref="BI108:BJ108"/>
    <mergeCell ref="CT108:CV108"/>
    <mergeCell ref="CW108:CX108"/>
    <mergeCell ref="CY108:DA108"/>
    <mergeCell ref="CW112:CX112"/>
    <mergeCell ref="CI113:CK113"/>
    <mergeCell ref="DE121:DF121"/>
    <mergeCell ref="DG121:DI121"/>
    <mergeCell ref="DJ121:DL121"/>
    <mergeCell ref="CD111:CF111"/>
    <mergeCell ref="DJ108:DL108"/>
    <mergeCell ref="AQ120:AS120"/>
    <mergeCell ref="AT120:AV120"/>
    <mergeCell ref="AN122:AP122"/>
    <mergeCell ref="DM108:DN108"/>
    <mergeCell ref="DO108:DT108"/>
    <mergeCell ref="AK108:AM108"/>
    <mergeCell ref="B112:AE112"/>
    <mergeCell ref="AF112:AH112"/>
    <mergeCell ref="DO112:DT112"/>
    <mergeCell ref="DJ112:DL112"/>
    <mergeCell ref="DM112:DN112"/>
    <mergeCell ref="DM121:DN121"/>
    <mergeCell ref="DO121:DT121"/>
    <mergeCell ref="CY111:DA111"/>
    <mergeCell ref="DB111:DD111"/>
    <mergeCell ref="CG111:CH111"/>
    <mergeCell ref="CI111:CK111"/>
    <mergeCell ref="CL111:CN111"/>
    <mergeCell ref="CO111:CP111"/>
    <mergeCell ref="CQ111:CS111"/>
    <mergeCell ref="CT111:CV111"/>
    <mergeCell ref="CW111:CX111"/>
    <mergeCell ref="BS112:BU112"/>
    <mergeCell ref="CA121:CC121"/>
    <mergeCell ref="CD121:CF121"/>
    <mergeCell ref="B121:AE121"/>
    <mergeCell ref="AF121:AH121"/>
    <mergeCell ref="AI121:AJ121"/>
    <mergeCell ref="CT121:CV121"/>
    <mergeCell ref="CW121:CX121"/>
    <mergeCell ref="CY121:DA121"/>
    <mergeCell ref="DB121:DD121"/>
    <mergeCell ref="DO111:DQ111"/>
    <mergeCell ref="DB108:DD108"/>
    <mergeCell ref="DE108:DF108"/>
    <mergeCell ref="DB104:DD104"/>
    <mergeCell ref="CT112:CV112"/>
    <mergeCell ref="CQ109:CS109"/>
    <mergeCell ref="CT109:CV109"/>
    <mergeCell ref="CW109:CX109"/>
    <mergeCell ref="CY112:DA112"/>
    <mergeCell ref="CQ106:CS106"/>
    <mergeCell ref="DG109:DI109"/>
    <mergeCell ref="DB109:DD109"/>
    <mergeCell ref="CQ112:CS112"/>
    <mergeCell ref="CY113:DA113"/>
    <mergeCell ref="DG106:DI106"/>
    <mergeCell ref="DE106:DF106"/>
    <mergeCell ref="DG112:DI112"/>
    <mergeCell ref="DE111:DF111"/>
    <mergeCell ref="CT105:CV105"/>
    <mergeCell ref="CW113:CX113"/>
    <mergeCell ref="CW97:CX97"/>
    <mergeCell ref="CI90:CP90"/>
    <mergeCell ref="CT93:CV93"/>
    <mergeCell ref="CW93:CX93"/>
    <mergeCell ref="CY93:DA93"/>
    <mergeCell ref="DM93:DN93"/>
    <mergeCell ref="DE91:DF91"/>
    <mergeCell ref="DG93:DI93"/>
    <mergeCell ref="DJ93:DL93"/>
    <mergeCell ref="CY94:DA94"/>
    <mergeCell ref="DB94:DD94"/>
    <mergeCell ref="DE94:DF94"/>
    <mergeCell ref="DB93:DD93"/>
    <mergeCell ref="DE93:DF93"/>
    <mergeCell ref="CQ100:CS100"/>
    <mergeCell ref="DO92:DR92"/>
    <mergeCell ref="CY96:DA96"/>
    <mergeCell ref="DB96:DD96"/>
    <mergeCell ref="DE96:DF96"/>
    <mergeCell ref="DG96:DI96"/>
    <mergeCell ref="CY100:DA100"/>
    <mergeCell ref="DB100:DD100"/>
    <mergeCell ref="CI89:CX89"/>
    <mergeCell ref="CQ104:CS104"/>
    <mergeCell ref="CY104:DA104"/>
    <mergeCell ref="DM103:DN103"/>
    <mergeCell ref="DO103:DT103"/>
    <mergeCell ref="CW103:CX103"/>
    <mergeCell ref="CL91:CN91"/>
    <mergeCell ref="DO102:DT102"/>
    <mergeCell ref="CW91:CX91"/>
    <mergeCell ref="CQ85:CS85"/>
    <mergeCell ref="CT85:CV85"/>
    <mergeCell ref="CW85:CX85"/>
    <mergeCell ref="CY85:DA85"/>
    <mergeCell ref="DB85:DD85"/>
    <mergeCell ref="DE85:DF85"/>
    <mergeCell ref="CT92:CV92"/>
    <mergeCell ref="CT103:CV103"/>
    <mergeCell ref="DG103:DI103"/>
    <mergeCell ref="CY103:DA103"/>
    <mergeCell ref="CQ103:CS103"/>
    <mergeCell ref="DO95:DT95"/>
    <mergeCell ref="DO85:DT85"/>
    <mergeCell ref="CY91:DA91"/>
    <mergeCell ref="CT91:CV91"/>
    <mergeCell ref="CT102:CV102"/>
    <mergeCell ref="CW102:CX102"/>
    <mergeCell ref="DJ94:DL94"/>
    <mergeCell ref="DM94:DN94"/>
    <mergeCell ref="DO94:DT94"/>
    <mergeCell ref="DJ96:DL96"/>
    <mergeCell ref="DO88:DT91"/>
    <mergeCell ref="CW100:CX100"/>
    <mergeCell ref="CO73:CP73"/>
    <mergeCell ref="DO73:DT73"/>
    <mergeCell ref="CY74:DA74"/>
    <mergeCell ref="CT73:CV73"/>
    <mergeCell ref="DB74:DD74"/>
    <mergeCell ref="CT74:CV74"/>
    <mergeCell ref="CQ73:CS73"/>
    <mergeCell ref="CW76:CX76"/>
    <mergeCell ref="DJ76:DL76"/>
    <mergeCell ref="DG95:DI95"/>
    <mergeCell ref="DJ95:DL95"/>
    <mergeCell ref="DM95:DN95"/>
    <mergeCell ref="DJ97:DL97"/>
    <mergeCell ref="DM97:DN97"/>
    <mergeCell ref="DO97:DT97"/>
    <mergeCell ref="DJ100:DL100"/>
    <mergeCell ref="DM100:DN100"/>
    <mergeCell ref="CQ99:CS99"/>
    <mergeCell ref="CT99:CV99"/>
    <mergeCell ref="CW99:CX99"/>
    <mergeCell ref="CY99:DA99"/>
    <mergeCell ref="DB99:DD99"/>
    <mergeCell ref="DE99:DF99"/>
    <mergeCell ref="DG99:DI99"/>
    <mergeCell ref="DG81:DI81"/>
    <mergeCell ref="DJ81:DL81"/>
    <mergeCell ref="DM81:DN81"/>
    <mergeCell ref="DE73:DF73"/>
    <mergeCell ref="DB76:DD76"/>
    <mergeCell ref="CQ81:CS81"/>
    <mergeCell ref="CT81:CV81"/>
    <mergeCell ref="CW81:CX81"/>
    <mergeCell ref="BY54:BZ54"/>
    <mergeCell ref="CO78:CP78"/>
    <mergeCell ref="CO102:CP102"/>
    <mergeCell ref="DJ72:DL72"/>
    <mergeCell ref="DM72:DN72"/>
    <mergeCell ref="DO72:DT72"/>
    <mergeCell ref="DE72:DF72"/>
    <mergeCell ref="DO76:DT76"/>
    <mergeCell ref="DO77:DT77"/>
    <mergeCell ref="DJ77:DL77"/>
    <mergeCell ref="DE80:DF80"/>
    <mergeCell ref="DG80:DI80"/>
    <mergeCell ref="DJ80:DL80"/>
    <mergeCell ref="DM80:DN80"/>
    <mergeCell ref="DO80:DT80"/>
    <mergeCell ref="DO81:DT81"/>
    <mergeCell ref="CO91:CP91"/>
    <mergeCell ref="DE102:DF102"/>
    <mergeCell ref="CY102:DA102"/>
    <mergeCell ref="DG91:DI91"/>
    <mergeCell ref="DJ78:DL78"/>
    <mergeCell ref="DM78:DN78"/>
    <mergeCell ref="DO78:DT78"/>
    <mergeCell ref="DO74:DT74"/>
    <mergeCell ref="CO95:CP95"/>
    <mergeCell ref="CQ95:CS95"/>
    <mergeCell ref="CT95:CV95"/>
    <mergeCell ref="CW95:CX95"/>
    <mergeCell ref="CY95:DA95"/>
    <mergeCell ref="DB95:DD95"/>
    <mergeCell ref="DE95:DF95"/>
    <mergeCell ref="DG85:DI85"/>
    <mergeCell ref="DB52:DD52"/>
    <mergeCell ref="CG71:CH71"/>
    <mergeCell ref="CT58:CV58"/>
    <mergeCell ref="CW58:CX58"/>
    <mergeCell ref="CD45:CF45"/>
    <mergeCell ref="BV55:BX55"/>
    <mergeCell ref="DB51:DD51"/>
    <mergeCell ref="CG57:CH57"/>
    <mergeCell ref="CI57:CK57"/>
    <mergeCell ref="CL57:CN57"/>
    <mergeCell ref="CO57:CP57"/>
    <mergeCell ref="CQ57:CS57"/>
    <mergeCell ref="DB71:DD71"/>
    <mergeCell ref="CQ72:CS72"/>
    <mergeCell ref="CT57:CV57"/>
    <mergeCell ref="CW57:CX57"/>
    <mergeCell ref="CG76:CH76"/>
    <mergeCell ref="CL73:CN73"/>
    <mergeCell ref="CL52:CN52"/>
    <mergeCell ref="CO52:CP52"/>
    <mergeCell ref="CQ52:CS52"/>
    <mergeCell ref="CG52:CH52"/>
    <mergeCell ref="CT76:CV76"/>
    <mergeCell ref="CT52:CV52"/>
    <mergeCell ref="BV59:BX59"/>
    <mergeCell ref="BV60:BX60"/>
    <mergeCell ref="BV61:BX61"/>
    <mergeCell ref="BV62:BX62"/>
    <mergeCell ref="BV63:BX63"/>
    <mergeCell ref="BV64:BX64"/>
    <mergeCell ref="DB55:DD55"/>
    <mergeCell ref="CQ55:CS55"/>
    <mergeCell ref="AI112:AJ112"/>
    <mergeCell ref="AN78:AP78"/>
    <mergeCell ref="AZ105:BB105"/>
    <mergeCell ref="AK88:BB88"/>
    <mergeCell ref="AQ90:AS91"/>
    <mergeCell ref="AT90:AV91"/>
    <mergeCell ref="AW90:AY91"/>
    <mergeCell ref="AZ90:BB91"/>
    <mergeCell ref="AT102:AV102"/>
    <mergeCell ref="BC105:BE105"/>
    <mergeCell ref="AQ105:AS105"/>
    <mergeCell ref="AT105:AV105"/>
    <mergeCell ref="CQ53:CS53"/>
    <mergeCell ref="CQ54:CS54"/>
    <mergeCell ref="CO54:CP54"/>
    <mergeCell ref="CA45:CC45"/>
    <mergeCell ref="BS52:BU52"/>
    <mergeCell ref="CL78:CN78"/>
    <mergeCell ref="BY96:BZ96"/>
    <mergeCell ref="CI45:CK45"/>
    <mergeCell ref="CG45:CH45"/>
    <mergeCell ref="CI52:CK52"/>
    <mergeCell ref="BS76:BU76"/>
    <mergeCell ref="CI77:CK77"/>
    <mergeCell ref="CQ102:CS102"/>
    <mergeCell ref="BC88:DN88"/>
    <mergeCell ref="CQ91:CS91"/>
    <mergeCell ref="BN91:BP91"/>
    <mergeCell ref="BC89:BR89"/>
    <mergeCell ref="CI91:CK91"/>
    <mergeCell ref="BC57:BE57"/>
    <mergeCell ref="BF57:BH57"/>
    <mergeCell ref="BC77:BE77"/>
    <mergeCell ref="BQ102:BR102"/>
    <mergeCell ref="BQ95:BR95"/>
    <mergeCell ref="BS95:BU95"/>
    <mergeCell ref="BN85:BP85"/>
    <mergeCell ref="BV68:BX68"/>
    <mergeCell ref="BV69:BX69"/>
    <mergeCell ref="BI72:BJ72"/>
    <mergeCell ref="BI74:BJ74"/>
    <mergeCell ref="BN104:BP104"/>
    <mergeCell ref="BI73:BJ73"/>
    <mergeCell ref="BK73:BM73"/>
    <mergeCell ref="BC102:BE102"/>
    <mergeCell ref="AK112:AM112"/>
    <mergeCell ref="BC74:BE74"/>
    <mergeCell ref="AZ102:BB102"/>
    <mergeCell ref="AW78:AY78"/>
    <mergeCell ref="AZ78:BB78"/>
    <mergeCell ref="AW106:AY106"/>
    <mergeCell ref="AQ102:AS102"/>
    <mergeCell ref="AZ108:BB108"/>
    <mergeCell ref="AQ108:AS108"/>
    <mergeCell ref="BI69:BJ69"/>
    <mergeCell ref="BI70:BJ70"/>
    <mergeCell ref="BF77:BH77"/>
    <mergeCell ref="AW71:AY71"/>
    <mergeCell ref="AW67:AY67"/>
    <mergeCell ref="AZ56:BB56"/>
    <mergeCell ref="AZ64:BB64"/>
    <mergeCell ref="BQ60:BR60"/>
    <mergeCell ref="BQ61:BR61"/>
    <mergeCell ref="BC78:BE78"/>
    <mergeCell ref="BF103:BH103"/>
    <mergeCell ref="BQ70:BR70"/>
    <mergeCell ref="BS58:BU58"/>
    <mergeCell ref="BS59:BU59"/>
    <mergeCell ref="BS60:BU60"/>
    <mergeCell ref="BS61:BU61"/>
    <mergeCell ref="BS62:BU62"/>
    <mergeCell ref="BS63:BU63"/>
    <mergeCell ref="BS64:BU64"/>
    <mergeCell ref="BS65:BU65"/>
    <mergeCell ref="BS66:BU66"/>
    <mergeCell ref="BF78:BH78"/>
    <mergeCell ref="BI78:BJ78"/>
    <mergeCell ref="BS68:BU68"/>
    <mergeCell ref="BS69:BU69"/>
    <mergeCell ref="BS70:BU70"/>
    <mergeCell ref="BC90:BJ90"/>
    <mergeCell ref="BK90:BR90"/>
    <mergeCell ref="BK103:BM103"/>
    <mergeCell ref="BF76:BH76"/>
    <mergeCell ref="BN59:BP59"/>
    <mergeCell ref="BN60:BP60"/>
    <mergeCell ref="BN61:BP61"/>
    <mergeCell ref="BF70:BH70"/>
    <mergeCell ref="BI59:BJ59"/>
    <mergeCell ref="BC76:BE76"/>
    <mergeCell ref="AQ54:AS54"/>
    <mergeCell ref="BI61:BJ61"/>
    <mergeCell ref="BC58:BE58"/>
    <mergeCell ref="BC59:BE59"/>
    <mergeCell ref="BC60:BE60"/>
    <mergeCell ref="BC61:BE61"/>
    <mergeCell ref="BC62:BE62"/>
    <mergeCell ref="BC63:BE63"/>
    <mergeCell ref="BC64:BE64"/>
    <mergeCell ref="BC65:BE65"/>
    <mergeCell ref="AZ65:BB65"/>
    <mergeCell ref="AZ66:BB66"/>
    <mergeCell ref="AW56:AY56"/>
    <mergeCell ref="AT56:AV56"/>
    <mergeCell ref="AT60:AV60"/>
    <mergeCell ref="BK57:BM57"/>
    <mergeCell ref="BQ57:BR57"/>
    <mergeCell ref="BI60:BJ60"/>
    <mergeCell ref="BI64:BJ64"/>
    <mergeCell ref="BI65:BJ65"/>
    <mergeCell ref="AT61:AV61"/>
    <mergeCell ref="AT78:AV78"/>
    <mergeCell ref="AQ103:AS103"/>
    <mergeCell ref="AF73:AH73"/>
    <mergeCell ref="B76:AE76"/>
    <mergeCell ref="AT81:AV81"/>
    <mergeCell ref="AT82:AV82"/>
    <mergeCell ref="B101:AE101"/>
    <mergeCell ref="AN101:AP101"/>
    <mergeCell ref="AQ101:AS101"/>
    <mergeCell ref="AQ89:BB89"/>
    <mergeCell ref="AN89:AP91"/>
    <mergeCell ref="AK89:AM91"/>
    <mergeCell ref="AI97:AJ97"/>
    <mergeCell ref="AN76:AP76"/>
    <mergeCell ref="AT103:AV103"/>
    <mergeCell ref="AT73:AV73"/>
    <mergeCell ref="AI88:AJ91"/>
    <mergeCell ref="B88:AE91"/>
    <mergeCell ref="B102:AE102"/>
    <mergeCell ref="AQ76:AS76"/>
    <mergeCell ref="AT76:AV76"/>
    <mergeCell ref="AF102:AH102"/>
    <mergeCell ref="AK102:AM102"/>
    <mergeCell ref="AF103:AH103"/>
    <mergeCell ref="B74:AE74"/>
    <mergeCell ref="AK78:AM78"/>
    <mergeCell ref="AW82:AY82"/>
    <mergeCell ref="AW77:AY77"/>
    <mergeCell ref="AZ77:BB77"/>
    <mergeCell ref="AF88:AH91"/>
    <mergeCell ref="AZ73:BB73"/>
    <mergeCell ref="B73:AE73"/>
    <mergeCell ref="AT71:AV71"/>
    <mergeCell ref="AF70:AH70"/>
    <mergeCell ref="AI76:AJ76"/>
    <mergeCell ref="AI77:AJ77"/>
    <mergeCell ref="B113:AE113"/>
    <mergeCell ref="AW76:AY76"/>
    <mergeCell ref="AI57:AJ57"/>
    <mergeCell ref="AK68:AM68"/>
    <mergeCell ref="AK69:AM69"/>
    <mergeCell ref="AK70:AM70"/>
    <mergeCell ref="AK79:AM79"/>
    <mergeCell ref="AN79:AP79"/>
    <mergeCell ref="B85:AE85"/>
    <mergeCell ref="AF85:AH85"/>
    <mergeCell ref="AI85:AJ85"/>
    <mergeCell ref="AK85:AM85"/>
    <mergeCell ref="AT113:AV113"/>
    <mergeCell ref="AN70:AP70"/>
    <mergeCell ref="AQ61:AS61"/>
    <mergeCell ref="AT59:AV59"/>
    <mergeCell ref="AF78:AH78"/>
    <mergeCell ref="B71:AE71"/>
    <mergeCell ref="AT77:AV77"/>
    <mergeCell ref="AK74:AM74"/>
    <mergeCell ref="AI103:AJ103"/>
    <mergeCell ref="AK81:AM81"/>
    <mergeCell ref="AQ71:AS71"/>
    <mergeCell ref="B105:AE105"/>
    <mergeCell ref="AK104:AM104"/>
    <mergeCell ref="AI104:AJ104"/>
    <mergeCell ref="AK107:AM107"/>
    <mergeCell ref="AI107:AJ107"/>
    <mergeCell ref="B17:C17"/>
    <mergeCell ref="D13:E13"/>
    <mergeCell ref="F13:G13"/>
    <mergeCell ref="BG14:BH14"/>
    <mergeCell ref="BE16:BF16"/>
    <mergeCell ref="AM14:AN14"/>
    <mergeCell ref="AM15:AN15"/>
    <mergeCell ref="AM16:AN16"/>
    <mergeCell ref="AN102:AP102"/>
    <mergeCell ref="BI117:BJ117"/>
    <mergeCell ref="BS89:CH89"/>
    <mergeCell ref="BQ108:BR108"/>
    <mergeCell ref="AN108:AP108"/>
    <mergeCell ref="B108:AE108"/>
    <mergeCell ref="AF108:AH108"/>
    <mergeCell ref="AI108:AJ108"/>
    <mergeCell ref="B72:AE72"/>
    <mergeCell ref="AF72:AH72"/>
    <mergeCell ref="AI72:AJ72"/>
    <mergeCell ref="AK72:AM72"/>
    <mergeCell ref="AN72:AP72"/>
    <mergeCell ref="AQ72:AS72"/>
    <mergeCell ref="AT72:AV72"/>
    <mergeCell ref="AW72:AY72"/>
    <mergeCell ref="AZ72:BB72"/>
    <mergeCell ref="AF105:AH105"/>
    <mergeCell ref="B103:AE103"/>
    <mergeCell ref="AF104:AH104"/>
    <mergeCell ref="B104:AE104"/>
    <mergeCell ref="BF102:BH102"/>
    <mergeCell ref="BI102:BJ102"/>
    <mergeCell ref="AK105:AM105"/>
    <mergeCell ref="AF29:AH29"/>
    <mergeCell ref="Z14:AA14"/>
    <mergeCell ref="Z15:AA15"/>
    <mergeCell ref="Z16:AA16"/>
    <mergeCell ref="Z17:AA17"/>
    <mergeCell ref="B28:AE28"/>
    <mergeCell ref="AF28:AH28"/>
    <mergeCell ref="B24:AE27"/>
    <mergeCell ref="O19:P19"/>
    <mergeCell ref="O21:P21"/>
    <mergeCell ref="Q19:R19"/>
    <mergeCell ref="Q21:R21"/>
    <mergeCell ref="S19:AE19"/>
    <mergeCell ref="S21:AE21"/>
    <mergeCell ref="AD17:AE17"/>
    <mergeCell ref="AY7:CO7"/>
    <mergeCell ref="V14:W14"/>
    <mergeCell ref="V15:W15"/>
    <mergeCell ref="V16:W16"/>
    <mergeCell ref="V17:W17"/>
    <mergeCell ref="T12:AA12"/>
    <mergeCell ref="T13:U13"/>
    <mergeCell ref="V13:W13"/>
    <mergeCell ref="F15:G15"/>
    <mergeCell ref="X13:Y13"/>
    <mergeCell ref="Z13:AA13"/>
    <mergeCell ref="X14:Y14"/>
    <mergeCell ref="X15:Y15"/>
    <mergeCell ref="X16:Y16"/>
    <mergeCell ref="X17:Y17"/>
    <mergeCell ref="H13:I13"/>
    <mergeCell ref="D14:E14"/>
    <mergeCell ref="AB14:AC14"/>
    <mergeCell ref="AB15:AC15"/>
    <mergeCell ref="AB16:AC16"/>
    <mergeCell ref="AB17:AC17"/>
    <mergeCell ref="AH16:AI16"/>
    <mergeCell ref="D16:E16"/>
    <mergeCell ref="P17:Q17"/>
    <mergeCell ref="R12:S13"/>
    <mergeCell ref="R14:S14"/>
    <mergeCell ref="R15:S15"/>
    <mergeCell ref="R16:S16"/>
    <mergeCell ref="R17:S17"/>
    <mergeCell ref="T14:U14"/>
    <mergeCell ref="F16:G16"/>
    <mergeCell ref="F17:G17"/>
    <mergeCell ref="B12:I12"/>
    <mergeCell ref="H14:I14"/>
    <mergeCell ref="H15:I15"/>
    <mergeCell ref="H16:I16"/>
    <mergeCell ref="H17:I17"/>
    <mergeCell ref="L12:Q12"/>
    <mergeCell ref="B13:C13"/>
    <mergeCell ref="B14:C14"/>
    <mergeCell ref="B15:C15"/>
    <mergeCell ref="B16:C16"/>
    <mergeCell ref="D17:E17"/>
    <mergeCell ref="F14:G14"/>
    <mergeCell ref="T15:U15"/>
    <mergeCell ref="T16:U16"/>
    <mergeCell ref="T17:U17"/>
    <mergeCell ref="D15:E15"/>
    <mergeCell ref="AB12:AI12"/>
    <mergeCell ref="A24:A27"/>
    <mergeCell ref="B30:AE30"/>
    <mergeCell ref="AF30:AH30"/>
    <mergeCell ref="AI30:AJ30"/>
    <mergeCell ref="J12:K13"/>
    <mergeCell ref="J14:K14"/>
    <mergeCell ref="J15:K15"/>
    <mergeCell ref="J16:K16"/>
    <mergeCell ref="J17:K17"/>
    <mergeCell ref="L13:M13"/>
    <mergeCell ref="L14:M14"/>
    <mergeCell ref="L15:M15"/>
    <mergeCell ref="L16:M16"/>
    <mergeCell ref="L17:M17"/>
    <mergeCell ref="N13:O13"/>
    <mergeCell ref="N14:O14"/>
    <mergeCell ref="N15:O15"/>
    <mergeCell ref="N16:O16"/>
    <mergeCell ref="P16:Q16"/>
    <mergeCell ref="N17:O17"/>
    <mergeCell ref="P13:Q13"/>
    <mergeCell ref="P14:Q14"/>
    <mergeCell ref="P15:Q15"/>
    <mergeCell ref="AD13:AE13"/>
    <mergeCell ref="AF13:AG13"/>
    <mergeCell ref="AH13:AI13"/>
    <mergeCell ref="AF16:AG16"/>
    <mergeCell ref="AF14:AG14"/>
    <mergeCell ref="AF15:AG15"/>
    <mergeCell ref="AF17:AG17"/>
    <mergeCell ref="AH14:AI14"/>
    <mergeCell ref="A12:A13"/>
    <mergeCell ref="AU13:AV13"/>
    <mergeCell ref="AW13:AX13"/>
    <mergeCell ref="DA12:DC13"/>
    <mergeCell ref="CO16:CP16"/>
    <mergeCell ref="BQ14:BR14"/>
    <mergeCell ref="BS15:BT15"/>
    <mergeCell ref="BK16:BL16"/>
    <mergeCell ref="BM16:BN16"/>
    <mergeCell ref="BO16:BP16"/>
    <mergeCell ref="BW14:BX14"/>
    <mergeCell ref="BY14:BZ14"/>
    <mergeCell ref="BE14:BF14"/>
    <mergeCell ref="BI17:BJ17"/>
    <mergeCell ref="CC17:CD17"/>
    <mergeCell ref="CG14:CH14"/>
    <mergeCell ref="CI14:CJ14"/>
    <mergeCell ref="BS16:BT16"/>
    <mergeCell ref="CA16:CB16"/>
    <mergeCell ref="CO14:CP14"/>
    <mergeCell ref="CE14:CF14"/>
    <mergeCell ref="CE16:CF16"/>
    <mergeCell ref="CC14:CD14"/>
    <mergeCell ref="AF24:AH27"/>
    <mergeCell ref="BQ16:BR16"/>
    <mergeCell ref="AY15:AZ15"/>
    <mergeCell ref="AM17:AN17"/>
    <mergeCell ref="AO14:AP14"/>
    <mergeCell ref="AO15:AP15"/>
    <mergeCell ref="AO16:AP16"/>
    <mergeCell ref="AO17:AP17"/>
    <mergeCell ref="AU14:AV14"/>
    <mergeCell ref="AW14:AX14"/>
    <mergeCell ref="AY14:AZ14"/>
    <mergeCell ref="BA14:BB14"/>
    <mergeCell ref="AW16:AX16"/>
    <mergeCell ref="CY27:DA27"/>
    <mergeCell ref="CO27:CP27"/>
    <mergeCell ref="CW27:CX27"/>
    <mergeCell ref="BQ27:BR27"/>
    <mergeCell ref="BY27:BZ27"/>
    <mergeCell ref="BK27:BM27"/>
    <mergeCell ref="BN27:BP27"/>
    <mergeCell ref="CI27:CK27"/>
    <mergeCell ref="CL27:CN27"/>
    <mergeCell ref="AH15:AI15"/>
    <mergeCell ref="AH17:AI17"/>
    <mergeCell ref="BC27:BE27"/>
    <mergeCell ref="BK26:BR26"/>
    <mergeCell ref="BS25:CH25"/>
    <mergeCell ref="BS26:BZ26"/>
    <mergeCell ref="BU15:BV15"/>
    <mergeCell ref="CM14:CN14"/>
    <mergeCell ref="CM15:CN15"/>
    <mergeCell ref="CM16:CN16"/>
    <mergeCell ref="CA27:CC27"/>
    <mergeCell ref="CD27:CF27"/>
    <mergeCell ref="CL28:CN28"/>
    <mergeCell ref="AJ12:AJ13"/>
    <mergeCell ref="BI12:BJ13"/>
    <mergeCell ref="CK17:CL17"/>
    <mergeCell ref="BE13:BF13"/>
    <mergeCell ref="AO13:AP13"/>
    <mergeCell ref="AN25:AP27"/>
    <mergeCell ref="BI28:BJ28"/>
    <mergeCell ref="BC29:BE29"/>
    <mergeCell ref="BF29:BH29"/>
    <mergeCell ref="AS13:AT13"/>
    <mergeCell ref="AK12:AP12"/>
    <mergeCell ref="DG12:DI13"/>
    <mergeCell ref="BS27:BU27"/>
    <mergeCell ref="CY13:CZ13"/>
    <mergeCell ref="AY12:AZ13"/>
    <mergeCell ref="BA12:BH12"/>
    <mergeCell ref="AW15:AX15"/>
    <mergeCell ref="BC13:BD13"/>
    <mergeCell ref="CQ15:CR15"/>
    <mergeCell ref="CK12:CP12"/>
    <mergeCell ref="BM13:BN13"/>
    <mergeCell ref="BO13:BP13"/>
    <mergeCell ref="BS13:BT13"/>
    <mergeCell ref="BU13:BV13"/>
    <mergeCell ref="CK14:CL14"/>
    <mergeCell ref="BK12:BP12"/>
    <mergeCell ref="CE17:CF17"/>
    <mergeCell ref="CY26:DF26"/>
    <mergeCell ref="CO17:CP17"/>
    <mergeCell ref="AB13:AC13"/>
    <mergeCell ref="AD14:AE14"/>
    <mergeCell ref="AD15:AE15"/>
    <mergeCell ref="AD16:AE16"/>
    <mergeCell ref="AQ29:AS29"/>
    <mergeCell ref="AT29:AV29"/>
    <mergeCell ref="AW29:AY29"/>
    <mergeCell ref="AZ29:BB29"/>
    <mergeCell ref="AK33:AM33"/>
    <mergeCell ref="AZ44:BB44"/>
    <mergeCell ref="BC42:BE42"/>
    <mergeCell ref="BF42:BH42"/>
    <mergeCell ref="BI42:BJ42"/>
    <mergeCell ref="AF48:AH51"/>
    <mergeCell ref="AI48:AJ51"/>
    <mergeCell ref="AK48:BB48"/>
    <mergeCell ref="AK30:AM30"/>
    <mergeCell ref="AQ12:AR13"/>
    <mergeCell ref="AS12:AX12"/>
    <mergeCell ref="AK13:AL13"/>
    <mergeCell ref="AK14:AL14"/>
    <mergeCell ref="AQ26:AS27"/>
    <mergeCell ref="AT26:AV27"/>
    <mergeCell ref="AW26:AY27"/>
    <mergeCell ref="AZ26:BB27"/>
    <mergeCell ref="BC25:BR25"/>
    <mergeCell ref="BK28:BM28"/>
    <mergeCell ref="AI24:AJ27"/>
    <mergeCell ref="AQ25:BB25"/>
    <mergeCell ref="AK24:BB24"/>
    <mergeCell ref="AK25:AM27"/>
    <mergeCell ref="BQ15:BR15"/>
    <mergeCell ref="DJ12:DL13"/>
    <mergeCell ref="DM12:DO13"/>
    <mergeCell ref="AN52:AP52"/>
    <mergeCell ref="AQ52:AS52"/>
    <mergeCell ref="AT52:AV52"/>
    <mergeCell ref="BC51:BE51"/>
    <mergeCell ref="AQ44:AS44"/>
    <mergeCell ref="AQ31:AS31"/>
    <mergeCell ref="AT31:AV31"/>
    <mergeCell ref="AW31:AY31"/>
    <mergeCell ref="BF31:BH31"/>
    <mergeCell ref="AN31:AP31"/>
    <mergeCell ref="AK44:AM44"/>
    <mergeCell ref="AN44:AP44"/>
    <mergeCell ref="BC49:BR49"/>
    <mergeCell ref="AN43:AP43"/>
    <mergeCell ref="AI52:AJ52"/>
    <mergeCell ref="AN42:AP42"/>
    <mergeCell ref="BQ51:BR51"/>
    <mergeCell ref="BQ44:BR44"/>
    <mergeCell ref="BK34:BM34"/>
    <mergeCell ref="BN34:BP34"/>
    <mergeCell ref="BV27:BX27"/>
    <mergeCell ref="DD12:DF13"/>
    <mergeCell ref="BK17:BL17"/>
    <mergeCell ref="BM17:BN17"/>
    <mergeCell ref="CA17:CB17"/>
    <mergeCell ref="DE27:DF27"/>
    <mergeCell ref="BA13:BB13"/>
    <mergeCell ref="CI15:CJ15"/>
    <mergeCell ref="CK15:CL15"/>
    <mergeCell ref="BW16:BX16"/>
    <mergeCell ref="DS12:DU13"/>
    <mergeCell ref="BW13:BX13"/>
    <mergeCell ref="BY13:BZ13"/>
    <mergeCell ref="CA13:CB13"/>
    <mergeCell ref="CC13:CD13"/>
    <mergeCell ref="DB27:DD27"/>
    <mergeCell ref="DV12:DY13"/>
    <mergeCell ref="CY14:CZ14"/>
    <mergeCell ref="CG16:CH16"/>
    <mergeCell ref="CI16:CJ16"/>
    <mergeCell ref="CK16:CL16"/>
    <mergeCell ref="CA14:CB14"/>
    <mergeCell ref="CC15:CD15"/>
    <mergeCell ref="CS14:CT14"/>
    <mergeCell ref="CU14:CV14"/>
    <mergeCell ref="CW14:CX14"/>
    <mergeCell ref="CS15:CT15"/>
    <mergeCell ref="CU15:CV15"/>
    <mergeCell ref="CW15:CX15"/>
    <mergeCell ref="CY15:CZ15"/>
    <mergeCell ref="CW17:CX17"/>
    <mergeCell ref="CY17:CZ17"/>
    <mergeCell ref="DA14:DC14"/>
    <mergeCell ref="CE15:CF15"/>
    <mergeCell ref="BW15:BX15"/>
    <mergeCell ref="BY15:BZ15"/>
    <mergeCell ref="CA15:CB15"/>
    <mergeCell ref="CG27:CH27"/>
    <mergeCell ref="CA26:CH26"/>
    <mergeCell ref="DP12:DR13"/>
    <mergeCell ref="CQ14:CR14"/>
    <mergeCell ref="CQ17:CR17"/>
    <mergeCell ref="AK15:AL15"/>
    <mergeCell ref="AK16:AL16"/>
    <mergeCell ref="AK17:AL17"/>
    <mergeCell ref="BI16:BJ16"/>
    <mergeCell ref="BA15:BB15"/>
    <mergeCell ref="BC15:BD15"/>
    <mergeCell ref="BE15:BF15"/>
    <mergeCell ref="BG15:BH15"/>
    <mergeCell ref="BI15:BJ15"/>
    <mergeCell ref="AU17:AV17"/>
    <mergeCell ref="AW17:AX17"/>
    <mergeCell ref="AY17:AZ17"/>
    <mergeCell ref="BA17:BB17"/>
    <mergeCell ref="BC17:BD17"/>
    <mergeCell ref="BE17:BF17"/>
    <mergeCell ref="BG17:BH17"/>
    <mergeCell ref="AQ15:AR15"/>
    <mergeCell ref="AQ16:AR16"/>
    <mergeCell ref="AQ17:AR17"/>
    <mergeCell ref="AU15:AV15"/>
    <mergeCell ref="AQ14:AR14"/>
    <mergeCell ref="AM13:AN13"/>
    <mergeCell ref="AS14:AT14"/>
    <mergeCell ref="AS15:AT15"/>
    <mergeCell ref="CA12:CH12"/>
    <mergeCell ref="BI14:BJ14"/>
    <mergeCell ref="BK14:BL14"/>
    <mergeCell ref="BM14:BN14"/>
    <mergeCell ref="BO14:BP14"/>
    <mergeCell ref="BQ12:BR13"/>
    <mergeCell ref="BS12:BZ12"/>
    <mergeCell ref="BG13:BH13"/>
    <mergeCell ref="BC16:BD16"/>
    <mergeCell ref="BG16:BH16"/>
    <mergeCell ref="BC14:BD14"/>
    <mergeCell ref="DA15:DC15"/>
    <mergeCell ref="DA16:DC16"/>
    <mergeCell ref="CS12:CZ12"/>
    <mergeCell ref="CI12:CJ13"/>
    <mergeCell ref="CQ12:CR13"/>
    <mergeCell ref="CE13:CF13"/>
    <mergeCell ref="CG13:CH13"/>
    <mergeCell ref="CK13:CL13"/>
    <mergeCell ref="CM13:CN13"/>
    <mergeCell ref="CO13:CP13"/>
    <mergeCell ref="CS13:CT13"/>
    <mergeCell ref="CU13:CV13"/>
    <mergeCell ref="CW13:CX13"/>
    <mergeCell ref="BK13:BL13"/>
    <mergeCell ref="BS14:BT14"/>
    <mergeCell ref="BU14:BV14"/>
    <mergeCell ref="BK15:BL15"/>
    <mergeCell ref="AL19:AM19"/>
    <mergeCell ref="AL21:AM21"/>
    <mergeCell ref="AN19:AW19"/>
    <mergeCell ref="AN21:BB21"/>
    <mergeCell ref="BH19:BI19"/>
    <mergeCell ref="BH21:BI21"/>
    <mergeCell ref="BJ19:BK19"/>
    <mergeCell ref="BJ21:BK21"/>
    <mergeCell ref="BL21:BW21"/>
    <mergeCell ref="CF19:CG19"/>
    <mergeCell ref="CH19:CI19"/>
    <mergeCell ref="AY16:AZ16"/>
    <mergeCell ref="BA16:BB16"/>
    <mergeCell ref="DA17:DC17"/>
    <mergeCell ref="DA18:DC18"/>
    <mergeCell ref="CS16:CT16"/>
    <mergeCell ref="CU16:CV16"/>
    <mergeCell ref="CW16:CX16"/>
    <mergeCell ref="CY16:CZ16"/>
    <mergeCell ref="CS17:CT17"/>
    <mergeCell ref="CU17:CV17"/>
    <mergeCell ref="AS16:AT16"/>
    <mergeCell ref="AS17:AT17"/>
    <mergeCell ref="CI17:CJ17"/>
    <mergeCell ref="AU16:AV16"/>
    <mergeCell ref="CG17:CH17"/>
    <mergeCell ref="BO17:BP17"/>
    <mergeCell ref="BQ17:BR17"/>
    <mergeCell ref="BS17:BT17"/>
    <mergeCell ref="BU17:BV17"/>
    <mergeCell ref="BW17:BX17"/>
    <mergeCell ref="BU16:BV16"/>
    <mergeCell ref="DV14:DY14"/>
    <mergeCell ref="DV15:DY15"/>
    <mergeCell ref="DV16:DY16"/>
    <mergeCell ref="DV17:DY17"/>
    <mergeCell ref="DV18:DY18"/>
    <mergeCell ref="DD18:DF18"/>
    <mergeCell ref="DG18:DI18"/>
    <mergeCell ref="DJ18:DL18"/>
    <mergeCell ref="DM18:DO18"/>
    <mergeCell ref="DS18:DU18"/>
    <mergeCell ref="DP18:DR18"/>
    <mergeCell ref="DP17:DR17"/>
    <mergeCell ref="DP16:DR16"/>
    <mergeCell ref="DS16:DU16"/>
    <mergeCell ref="DD17:DF17"/>
    <mergeCell ref="DJ16:DL16"/>
    <mergeCell ref="DM16:DO16"/>
    <mergeCell ref="DG17:DI17"/>
    <mergeCell ref="DJ17:DL17"/>
    <mergeCell ref="DM17:DO17"/>
    <mergeCell ref="DD14:DF14"/>
    <mergeCell ref="DG14:DI14"/>
    <mergeCell ref="DJ14:DL14"/>
    <mergeCell ref="DM14:DO14"/>
    <mergeCell ref="DS14:DU14"/>
    <mergeCell ref="DD15:DF15"/>
    <mergeCell ref="DG15:DI15"/>
    <mergeCell ref="DJ15:DL15"/>
    <mergeCell ref="DM15:DO15"/>
    <mergeCell ref="DS15:DU15"/>
    <mergeCell ref="DD16:DF16"/>
    <mergeCell ref="DG16:DI16"/>
    <mergeCell ref="DP14:DR14"/>
    <mergeCell ref="CQ26:CX26"/>
    <mergeCell ref="CY25:DN25"/>
    <mergeCell ref="CQ27:CS27"/>
    <mergeCell ref="CT27:CV27"/>
    <mergeCell ref="CQ16:CR16"/>
    <mergeCell ref="DM31:DN31"/>
    <mergeCell ref="CO28:CP28"/>
    <mergeCell ref="CQ28:CS28"/>
    <mergeCell ref="CT28:CV28"/>
    <mergeCell ref="CW28:CX28"/>
    <mergeCell ref="CI25:CX25"/>
    <mergeCell ref="CI26:CP26"/>
    <mergeCell ref="DB45:DD45"/>
    <mergeCell ref="CY45:DA45"/>
    <mergeCell ref="CW45:CX45"/>
    <mergeCell ref="CQ45:CS45"/>
    <mergeCell ref="CL45:CN45"/>
    <mergeCell ref="CO45:CP45"/>
    <mergeCell ref="CM17:CN17"/>
    <mergeCell ref="CJ19:CP19"/>
    <mergeCell ref="CO15:CP15"/>
    <mergeCell ref="DB29:DD29"/>
    <mergeCell ref="DE29:DF29"/>
    <mergeCell ref="DG29:DI29"/>
    <mergeCell ref="DO29:DT29"/>
    <mergeCell ref="DE28:DF28"/>
    <mergeCell ref="DG28:DI28"/>
    <mergeCell ref="DJ28:DL28"/>
    <mergeCell ref="DM28:DN28"/>
    <mergeCell ref="DO28:DT28"/>
    <mergeCell ref="DG27:DI27"/>
    <mergeCell ref="CY28:DA28"/>
    <mergeCell ref="DS17:DU17"/>
    <mergeCell ref="DP15:DR15"/>
    <mergeCell ref="CI51:CK51"/>
    <mergeCell ref="DU28:DX28"/>
    <mergeCell ref="DU29:DX29"/>
    <mergeCell ref="DU30:DX30"/>
    <mergeCell ref="BF27:BH27"/>
    <mergeCell ref="BL19:BY19"/>
    <mergeCell ref="BM15:BN15"/>
    <mergeCell ref="BO15:BP15"/>
    <mergeCell ref="DJ27:DL27"/>
    <mergeCell ref="DM27:DN27"/>
    <mergeCell ref="DM29:DN29"/>
    <mergeCell ref="DO24:DT27"/>
    <mergeCell ref="DG26:DN26"/>
    <mergeCell ref="DU24:DX27"/>
    <mergeCell ref="BI31:BJ31"/>
    <mergeCell ref="CG15:CH15"/>
    <mergeCell ref="CC16:CD16"/>
    <mergeCell ref="BY17:BZ17"/>
    <mergeCell ref="BY16:BZ16"/>
    <mergeCell ref="BK31:BM31"/>
    <mergeCell ref="BN31:BP31"/>
    <mergeCell ref="BQ31:BR31"/>
    <mergeCell ref="BC24:DN24"/>
    <mergeCell ref="BC26:BJ26"/>
    <mergeCell ref="BS28:BU28"/>
    <mergeCell ref="BY31:BZ31"/>
    <mergeCell ref="CA31:CC31"/>
    <mergeCell ref="CD28:CF28"/>
    <mergeCell ref="BI27:BJ27"/>
    <mergeCell ref="CA28:CC28"/>
    <mergeCell ref="B31:AE31"/>
    <mergeCell ref="AF31:AH31"/>
    <mergeCell ref="AI29:AJ29"/>
    <mergeCell ref="AI31:AJ31"/>
    <mergeCell ref="AK31:AM31"/>
    <mergeCell ref="BS31:BU31"/>
    <mergeCell ref="BV31:BX31"/>
    <mergeCell ref="DJ31:DL31"/>
    <mergeCell ref="AZ31:BB31"/>
    <mergeCell ref="BC31:BE31"/>
    <mergeCell ref="CD31:CF31"/>
    <mergeCell ref="CQ29:CS29"/>
    <mergeCell ref="CT29:CV29"/>
    <mergeCell ref="CW29:CX29"/>
    <mergeCell ref="CY29:DA29"/>
    <mergeCell ref="CL31:CN31"/>
    <mergeCell ref="AK29:AM29"/>
    <mergeCell ref="B29:AE29"/>
    <mergeCell ref="DJ29:DL29"/>
    <mergeCell ref="AW30:AY30"/>
    <mergeCell ref="AZ30:BB30"/>
    <mergeCell ref="BC30:BE30"/>
    <mergeCell ref="BF30:BH30"/>
    <mergeCell ref="BI30:BJ30"/>
    <mergeCell ref="BK30:BM30"/>
    <mergeCell ref="BC28:BE28"/>
    <mergeCell ref="BF28:BH28"/>
    <mergeCell ref="AZ28:BB28"/>
    <mergeCell ref="CL29:CN29"/>
    <mergeCell ref="CO29:CP29"/>
    <mergeCell ref="DB30:DD30"/>
    <mergeCell ref="CY31:DA31"/>
    <mergeCell ref="CQ43:CS43"/>
    <mergeCell ref="BY43:BZ43"/>
    <mergeCell ref="CA43:CC43"/>
    <mergeCell ref="CG41:CH41"/>
    <mergeCell ref="CQ41:CS41"/>
    <mergeCell ref="CA42:CC42"/>
    <mergeCell ref="CD42:CF42"/>
    <mergeCell ref="CL41:CN41"/>
    <mergeCell ref="CO31:CP31"/>
    <mergeCell ref="BV36:BX36"/>
    <mergeCell ref="CA35:CC35"/>
    <mergeCell ref="CD35:CF35"/>
    <mergeCell ref="BY32:BZ32"/>
    <mergeCell ref="CA32:CC32"/>
    <mergeCell ref="CT41:CV41"/>
    <mergeCell ref="CO37:CP37"/>
    <mergeCell ref="CQ38:CS38"/>
    <mergeCell ref="CL37:CN37"/>
    <mergeCell ref="CW40:CX40"/>
    <mergeCell ref="CT39:CV39"/>
    <mergeCell ref="CD40:CF40"/>
    <mergeCell ref="CO38:CP38"/>
    <mergeCell ref="DG30:DI30"/>
    <mergeCell ref="DJ30:DL30"/>
    <mergeCell ref="DM30:DN30"/>
    <mergeCell ref="DO30:DT30"/>
    <mergeCell ref="CW51:CX51"/>
    <mergeCell ref="CO40:CP40"/>
    <mergeCell ref="CQ40:CS40"/>
    <mergeCell ref="CL30:CN30"/>
    <mergeCell ref="CI34:CK34"/>
    <mergeCell ref="CY40:DA40"/>
    <mergeCell ref="CW37:CX37"/>
    <mergeCell ref="CW42:CX42"/>
    <mergeCell ref="CO30:CP30"/>
    <mergeCell ref="CG31:CH31"/>
    <mergeCell ref="CT33:CV33"/>
    <mergeCell ref="CW33:CX33"/>
    <mergeCell ref="CY33:DA33"/>
    <mergeCell ref="CL43:CN43"/>
    <mergeCell ref="CG38:CH38"/>
    <mergeCell ref="CI38:CK38"/>
    <mergeCell ref="CG36:CH36"/>
    <mergeCell ref="CI36:CK36"/>
    <mergeCell ref="CO44:CP44"/>
    <mergeCell ref="CQ30:CS30"/>
    <mergeCell ref="CT30:CV30"/>
    <mergeCell ref="CW30:CX30"/>
    <mergeCell ref="CY30:DA30"/>
    <mergeCell ref="CL44:CN44"/>
    <mergeCell ref="CI44:CK44"/>
    <mergeCell ref="CG51:CH51"/>
    <mergeCell ref="CT40:CV40"/>
    <mergeCell ref="CW41:CX41"/>
    <mergeCell ref="CT43:CV43"/>
    <mergeCell ref="DB44:DD44"/>
    <mergeCell ref="CG35:CH35"/>
    <mergeCell ref="BN30:BP30"/>
    <mergeCell ref="BV29:BX29"/>
    <mergeCell ref="BY29:BZ29"/>
    <mergeCell ref="DO31:DT31"/>
    <mergeCell ref="CQ31:CS31"/>
    <mergeCell ref="CT31:CV31"/>
    <mergeCell ref="CW31:CX31"/>
    <mergeCell ref="CW39:CX39"/>
    <mergeCell ref="CY39:DA39"/>
    <mergeCell ref="DO48:DT51"/>
    <mergeCell ref="CO34:CP34"/>
    <mergeCell ref="DE30:DF30"/>
    <mergeCell ref="DE33:DF33"/>
    <mergeCell ref="CT34:CV34"/>
    <mergeCell ref="DM36:DN36"/>
    <mergeCell ref="DM35:DN35"/>
    <mergeCell ref="DO36:DT36"/>
    <mergeCell ref="CA38:CC38"/>
    <mergeCell ref="DE39:DF39"/>
    <mergeCell ref="CL36:CN36"/>
    <mergeCell ref="CI37:CK37"/>
    <mergeCell ref="CY37:DA37"/>
    <mergeCell ref="CO36:CP36"/>
    <mergeCell ref="DG33:DI33"/>
    <mergeCell ref="DJ33:DL33"/>
    <mergeCell ref="CT42:CV42"/>
    <mergeCell ref="BS41:BU41"/>
    <mergeCell ref="BK50:BR50"/>
    <mergeCell ref="BS34:BU34"/>
    <mergeCell ref="CT44:CV44"/>
    <mergeCell ref="BY45:BZ45"/>
    <mergeCell ref="DJ55:DL55"/>
    <mergeCell ref="DM51:DN51"/>
    <mergeCell ref="DM55:DN55"/>
    <mergeCell ref="BC48:DN48"/>
    <mergeCell ref="BS49:CH49"/>
    <mergeCell ref="DG50:DN50"/>
    <mergeCell ref="DJ34:DL34"/>
    <mergeCell ref="CY36:DA36"/>
    <mergeCell ref="DJ35:DL35"/>
    <mergeCell ref="DG34:DI34"/>
    <mergeCell ref="DB35:DD35"/>
    <mergeCell ref="CW36:CX36"/>
    <mergeCell ref="DB36:DD36"/>
    <mergeCell ref="DE36:DF36"/>
    <mergeCell ref="CA40:CC40"/>
    <mergeCell ref="CA41:CC41"/>
    <mergeCell ref="CD41:CF41"/>
    <mergeCell ref="CI40:CK40"/>
    <mergeCell ref="CY44:DA44"/>
    <mergeCell ref="CW44:CX44"/>
    <mergeCell ref="CO42:CP42"/>
    <mergeCell ref="CQ34:CS34"/>
    <mergeCell ref="CW35:CX35"/>
    <mergeCell ref="CT35:CV35"/>
    <mergeCell ref="DE34:DF34"/>
    <mergeCell ref="CW43:CX43"/>
    <mergeCell ref="CY43:DA43"/>
    <mergeCell ref="DB43:DD43"/>
    <mergeCell ref="DB42:DD42"/>
    <mergeCell ref="CI35:CK35"/>
    <mergeCell ref="DM41:DN41"/>
    <mergeCell ref="DO41:DT41"/>
    <mergeCell ref="DJ53:DL53"/>
    <mergeCell ref="DJ54:DL54"/>
    <mergeCell ref="DJ44:DL44"/>
    <mergeCell ref="DG53:DI53"/>
    <mergeCell ref="DJ52:DL52"/>
    <mergeCell ref="DM42:DN42"/>
    <mergeCell ref="DE43:DF43"/>
    <mergeCell ref="DJ42:DL42"/>
    <mergeCell ref="DM52:DN52"/>
    <mergeCell ref="DO52:DT52"/>
    <mergeCell ref="DO45:DT45"/>
    <mergeCell ref="DM45:DN45"/>
    <mergeCell ref="DO56:DT56"/>
    <mergeCell ref="DE44:DF44"/>
    <mergeCell ref="DM44:DN44"/>
    <mergeCell ref="DO44:DT44"/>
    <mergeCell ref="DG52:DI52"/>
    <mergeCell ref="DE55:DF55"/>
    <mergeCell ref="DM53:DN53"/>
    <mergeCell ref="DM54:DN54"/>
    <mergeCell ref="DO54:DT54"/>
    <mergeCell ref="DG45:DI45"/>
    <mergeCell ref="DE45:DF45"/>
    <mergeCell ref="DG55:DI55"/>
    <mergeCell ref="BQ73:BR73"/>
    <mergeCell ref="BS73:BU73"/>
    <mergeCell ref="BV73:BX73"/>
    <mergeCell ref="BS74:BU74"/>
    <mergeCell ref="BY73:BZ73"/>
    <mergeCell ref="CA73:CC73"/>
    <mergeCell ref="CI74:CK74"/>
    <mergeCell ref="CW74:CX74"/>
    <mergeCell ref="CW71:CX71"/>
    <mergeCell ref="CL71:CN71"/>
    <mergeCell ref="CL55:CN55"/>
    <mergeCell ref="CO55:CP55"/>
    <mergeCell ref="CG56:CH56"/>
    <mergeCell ref="CI56:CK56"/>
    <mergeCell ref="BY72:BZ72"/>
    <mergeCell ref="CA72:CC72"/>
    <mergeCell ref="CD72:CF72"/>
    <mergeCell ref="CG72:CH72"/>
    <mergeCell ref="CI72:CK72"/>
    <mergeCell ref="BV71:BX71"/>
    <mergeCell ref="BY71:BZ71"/>
    <mergeCell ref="CA55:CC55"/>
    <mergeCell ref="CQ58:CS58"/>
    <mergeCell ref="BQ58:BR58"/>
    <mergeCell ref="BQ59:BR59"/>
    <mergeCell ref="CD73:CF73"/>
    <mergeCell ref="CA74:CC74"/>
    <mergeCell ref="BV72:BX72"/>
    <mergeCell ref="CG73:CH73"/>
    <mergeCell ref="CI73:CK73"/>
    <mergeCell ref="BY66:BZ66"/>
    <mergeCell ref="BY64:BZ64"/>
    <mergeCell ref="CO39:CP39"/>
    <mergeCell ref="CQ39:CS39"/>
    <mergeCell ref="CO43:CP43"/>
    <mergeCell ref="CA34:CC34"/>
    <mergeCell ref="CG40:CH40"/>
    <mergeCell ref="CG39:CH39"/>
    <mergeCell ref="CL39:CN39"/>
    <mergeCell ref="CG43:CH43"/>
    <mergeCell ref="CI43:CK43"/>
    <mergeCell ref="BN41:BP41"/>
    <mergeCell ref="BY41:BZ41"/>
    <mergeCell ref="BS40:BU40"/>
    <mergeCell ref="BV40:BX40"/>
    <mergeCell ref="BY40:BZ40"/>
    <mergeCell ref="CA36:CC36"/>
    <mergeCell ref="CD36:CF36"/>
    <mergeCell ref="CQ36:CS36"/>
    <mergeCell ref="CQ37:CS37"/>
    <mergeCell ref="CD38:CF38"/>
    <mergeCell ref="CI41:CK41"/>
    <mergeCell ref="CL34:CN34"/>
    <mergeCell ref="CQ35:CS35"/>
    <mergeCell ref="CG42:CH42"/>
    <mergeCell ref="CI42:CK42"/>
    <mergeCell ref="CL42:CN42"/>
    <mergeCell ref="BS43:BU43"/>
    <mergeCell ref="CD43:CF43"/>
    <mergeCell ref="AT33:AV33"/>
    <mergeCell ref="AW33:AY33"/>
    <mergeCell ref="AZ33:BB33"/>
    <mergeCell ref="BC41:BE41"/>
    <mergeCell ref="BY39:BZ39"/>
    <mergeCell ref="CG37:CH37"/>
    <mergeCell ref="CD34:CF34"/>
    <mergeCell ref="CG34:CH34"/>
    <mergeCell ref="BN40:BP40"/>
    <mergeCell ref="BQ34:BR34"/>
    <mergeCell ref="BY36:BZ36"/>
    <mergeCell ref="CG33:CH33"/>
    <mergeCell ref="AT35:AV35"/>
    <mergeCell ref="AQ34:AS34"/>
    <mergeCell ref="BK39:BM39"/>
    <mergeCell ref="BN39:BP39"/>
    <mergeCell ref="BV39:BX39"/>
    <mergeCell ref="AT34:AV34"/>
    <mergeCell ref="BF38:BH38"/>
    <mergeCell ref="BI38:BJ38"/>
    <mergeCell ref="BK38:BM38"/>
    <mergeCell ref="BS33:BU33"/>
    <mergeCell ref="BV33:BX33"/>
    <mergeCell ref="AQ37:AS37"/>
    <mergeCell ref="BY37:BZ37"/>
    <mergeCell ref="AQ40:AS40"/>
    <mergeCell ref="AT40:AV40"/>
    <mergeCell ref="BC34:BE34"/>
    <mergeCell ref="BF34:BH34"/>
    <mergeCell ref="BI34:BJ34"/>
    <mergeCell ref="BV35:BX35"/>
    <mergeCell ref="AN37:AP37"/>
    <mergeCell ref="DO32:DT32"/>
    <mergeCell ref="BV58:BX58"/>
    <mergeCell ref="BY58:BZ58"/>
    <mergeCell ref="DJ41:DL41"/>
    <mergeCell ref="BF44:BH44"/>
    <mergeCell ref="AW55:AY55"/>
    <mergeCell ref="AZ55:BB55"/>
    <mergeCell ref="BS51:BU51"/>
    <mergeCell ref="BV43:BX43"/>
    <mergeCell ref="DJ45:DL45"/>
    <mergeCell ref="DG44:DI44"/>
    <mergeCell ref="CL51:CN51"/>
    <mergeCell ref="CO51:CP51"/>
    <mergeCell ref="CQ51:CS51"/>
    <mergeCell ref="CY58:DA58"/>
    <mergeCell ref="BN58:BP58"/>
    <mergeCell ref="BI44:BJ44"/>
    <mergeCell ref="CA44:CC44"/>
    <mergeCell ref="CY52:DA52"/>
    <mergeCell ref="BI58:BJ58"/>
    <mergeCell ref="BI32:BJ32"/>
    <mergeCell ref="CY41:DA41"/>
    <mergeCell ref="CY51:DA51"/>
    <mergeCell ref="CY50:DF50"/>
    <mergeCell ref="BI40:BJ40"/>
    <mergeCell ref="BQ40:BR40"/>
    <mergeCell ref="AQ41:AS41"/>
    <mergeCell ref="AN112:AP112"/>
    <mergeCell ref="AQ106:AS106"/>
    <mergeCell ref="AZ106:BB106"/>
    <mergeCell ref="AZ112:BB112"/>
    <mergeCell ref="BK112:BM112"/>
    <mergeCell ref="CD119:CF119"/>
    <mergeCell ref="CG117:CH117"/>
    <mergeCell ref="BK72:BM72"/>
    <mergeCell ref="CQ42:CS42"/>
    <mergeCell ref="CQ44:CS44"/>
    <mergeCell ref="BI41:BJ41"/>
    <mergeCell ref="CT45:CV45"/>
    <mergeCell ref="BV44:BX44"/>
    <mergeCell ref="BS44:BU44"/>
    <mergeCell ref="CQ50:CX50"/>
    <mergeCell ref="BV42:BX42"/>
    <mergeCell ref="BY42:BZ42"/>
    <mergeCell ref="AZ104:BB104"/>
    <mergeCell ref="BN105:BP105"/>
    <mergeCell ref="BQ105:BR105"/>
    <mergeCell ref="AW104:AY104"/>
    <mergeCell ref="BS105:BU105"/>
    <mergeCell ref="AW105:AY105"/>
    <mergeCell ref="AQ104:AS104"/>
    <mergeCell ref="AT104:AV104"/>
    <mergeCell ref="AN104:AP104"/>
    <mergeCell ref="AN107:AP107"/>
    <mergeCell ref="AQ107:AS107"/>
    <mergeCell ref="AT107:AV107"/>
    <mergeCell ref="BY117:BZ117"/>
    <mergeCell ref="CA117:CC117"/>
    <mergeCell ref="AT41:AV41"/>
    <mergeCell ref="B114:AE114"/>
    <mergeCell ref="AT112:AV112"/>
    <mergeCell ref="AW112:AY112"/>
    <mergeCell ref="AI106:AJ106"/>
    <mergeCell ref="BS104:BU104"/>
    <mergeCell ref="CO122:CP122"/>
    <mergeCell ref="BY119:BZ119"/>
    <mergeCell ref="CQ119:CS119"/>
    <mergeCell ref="CT119:CV119"/>
    <mergeCell ref="AT119:AV119"/>
    <mergeCell ref="BI118:BJ118"/>
    <mergeCell ref="BV119:BX119"/>
    <mergeCell ref="BN118:BP118"/>
    <mergeCell ref="BQ118:BR118"/>
    <mergeCell ref="BS118:BU118"/>
    <mergeCell ref="AN118:AP118"/>
    <mergeCell ref="AQ118:AS118"/>
    <mergeCell ref="AT118:AV118"/>
    <mergeCell ref="AW118:AY118"/>
    <mergeCell ref="AI113:AJ113"/>
    <mergeCell ref="B107:AE107"/>
    <mergeCell ref="AF107:AH107"/>
    <mergeCell ref="BV107:BX107"/>
    <mergeCell ref="AZ113:BB113"/>
    <mergeCell ref="BC113:BE113"/>
    <mergeCell ref="BF113:BH113"/>
    <mergeCell ref="BI113:BJ113"/>
    <mergeCell ref="AQ112:AS112"/>
    <mergeCell ref="AT108:AV108"/>
    <mergeCell ref="AW107:AY107"/>
    <mergeCell ref="B122:AE122"/>
    <mergeCell ref="AF122:AH122"/>
    <mergeCell ref="B117:AE117"/>
    <mergeCell ref="AN120:AP120"/>
    <mergeCell ref="AK117:AM117"/>
    <mergeCell ref="AN117:AP117"/>
    <mergeCell ref="DM122:DN122"/>
    <mergeCell ref="DB122:DD122"/>
    <mergeCell ref="CW119:CX119"/>
    <mergeCell ref="CY119:DA119"/>
    <mergeCell ref="DB119:DD119"/>
    <mergeCell ref="DE119:DF119"/>
    <mergeCell ref="DG119:DI119"/>
    <mergeCell ref="CI119:CK119"/>
    <mergeCell ref="CL119:CN119"/>
    <mergeCell ref="DO105:DT105"/>
    <mergeCell ref="BY122:BZ122"/>
    <mergeCell ref="CA122:CC122"/>
    <mergeCell ref="CT107:CV107"/>
    <mergeCell ref="CI107:CK107"/>
    <mergeCell ref="CL107:CN107"/>
    <mergeCell ref="CO107:CP107"/>
    <mergeCell ref="CL112:CN112"/>
    <mergeCell ref="CI108:CK108"/>
    <mergeCell ref="CT106:CV106"/>
    <mergeCell ref="CW106:CX106"/>
    <mergeCell ref="CY106:DA106"/>
    <mergeCell ref="CT118:CV118"/>
    <mergeCell ref="CL108:CN108"/>
    <mergeCell ref="CO109:CP109"/>
    <mergeCell ref="CT122:CV122"/>
    <mergeCell ref="BY107:BZ107"/>
    <mergeCell ref="CG107:CH107"/>
    <mergeCell ref="CD107:CF107"/>
    <mergeCell ref="CQ107:CS107"/>
    <mergeCell ref="CW107:CX107"/>
    <mergeCell ref="BF105:BH105"/>
    <mergeCell ref="BI105:BJ105"/>
    <mergeCell ref="BK105:BM105"/>
    <mergeCell ref="BC103:BE103"/>
    <mergeCell ref="BI103:BJ103"/>
    <mergeCell ref="BF107:BH107"/>
    <mergeCell ref="BV105:BX105"/>
    <mergeCell ref="DE103:DF103"/>
    <mergeCell ref="DJ91:DL91"/>
    <mergeCell ref="CY107:DA107"/>
    <mergeCell ref="DE107:DF107"/>
    <mergeCell ref="CY105:DA105"/>
    <mergeCell ref="DB105:DD105"/>
    <mergeCell ref="CW104:CX104"/>
    <mergeCell ref="CG104:CH104"/>
    <mergeCell ref="CI104:CK104"/>
    <mergeCell ref="BC106:BE106"/>
    <mergeCell ref="BV104:BX104"/>
    <mergeCell ref="BV95:BX95"/>
    <mergeCell ref="CA95:CC95"/>
    <mergeCell ref="CI102:CK102"/>
    <mergeCell ref="BV102:BX102"/>
    <mergeCell ref="BY102:BZ102"/>
    <mergeCell ref="CO99:CP99"/>
    <mergeCell ref="DB91:DD91"/>
    <mergeCell ref="CT100:CV100"/>
    <mergeCell ref="CO103:CP103"/>
    <mergeCell ref="DB102:DD102"/>
    <mergeCell ref="DJ99:DL99"/>
    <mergeCell ref="CQ96:CS96"/>
    <mergeCell ref="AN123:AP123"/>
    <mergeCell ref="AQ123:AS123"/>
    <mergeCell ref="AT125:AV125"/>
    <mergeCell ref="AW125:AY125"/>
    <mergeCell ref="AZ125:BB125"/>
    <mergeCell ref="BV123:BX123"/>
    <mergeCell ref="BC122:BE122"/>
    <mergeCell ref="BI122:BJ122"/>
    <mergeCell ref="BK122:BM122"/>
    <mergeCell ref="AW120:AY120"/>
    <mergeCell ref="AZ120:BB120"/>
    <mergeCell ref="BC120:BE120"/>
    <mergeCell ref="BF120:BH120"/>
    <mergeCell ref="BI120:BJ120"/>
    <mergeCell ref="BK120:BM120"/>
    <mergeCell ref="BF119:BH119"/>
    <mergeCell ref="BS123:BU123"/>
    <mergeCell ref="BV120:BX120"/>
    <mergeCell ref="AT123:AV123"/>
    <mergeCell ref="BI123:BJ123"/>
    <mergeCell ref="BN122:BP122"/>
    <mergeCell ref="BQ122:BR122"/>
    <mergeCell ref="BS122:BU122"/>
    <mergeCell ref="BV122:BX122"/>
    <mergeCell ref="BS125:BU125"/>
    <mergeCell ref="BF123:BH123"/>
    <mergeCell ref="BK123:BM123"/>
    <mergeCell ref="BN123:BP123"/>
    <mergeCell ref="BQ123:BR123"/>
    <mergeCell ref="AW123:AY123"/>
    <mergeCell ref="AZ123:BB123"/>
    <mergeCell ref="BC123:BE123"/>
    <mergeCell ref="BK119:BM119"/>
    <mergeCell ref="BN119:BP119"/>
    <mergeCell ref="BV124:BX124"/>
    <mergeCell ref="BI124:BJ124"/>
    <mergeCell ref="BK124:BM124"/>
    <mergeCell ref="BN124:BP124"/>
    <mergeCell ref="BQ124:BR124"/>
    <mergeCell ref="BS124:BU124"/>
    <mergeCell ref="BK113:BM113"/>
    <mergeCell ref="BS113:BU113"/>
    <mergeCell ref="BK117:BM117"/>
    <mergeCell ref="BV118:BX118"/>
    <mergeCell ref="AZ119:BB119"/>
    <mergeCell ref="BS114:BU114"/>
    <mergeCell ref="BK114:BM114"/>
    <mergeCell ref="BV114:BX114"/>
    <mergeCell ref="BK118:BM118"/>
    <mergeCell ref="AZ118:BB118"/>
    <mergeCell ref="BC118:BE118"/>
    <mergeCell ref="BC117:BE117"/>
    <mergeCell ref="BF117:BH117"/>
    <mergeCell ref="AW117:AY117"/>
    <mergeCell ref="AZ117:BB117"/>
    <mergeCell ref="AT117:AV117"/>
    <mergeCell ref="BV113:BX113"/>
    <mergeCell ref="BY113:BZ113"/>
    <mergeCell ref="BN106:BP106"/>
    <mergeCell ref="BY112:BZ112"/>
    <mergeCell ref="CA112:CC112"/>
    <mergeCell ref="BC109:BE109"/>
    <mergeCell ref="BF109:BH109"/>
    <mergeCell ref="BI109:BJ109"/>
    <mergeCell ref="BK109:BM109"/>
    <mergeCell ref="BN109:BP109"/>
    <mergeCell ref="BQ109:BR109"/>
    <mergeCell ref="BC112:BE112"/>
    <mergeCell ref="BF112:BH112"/>
    <mergeCell ref="BQ112:BR112"/>
    <mergeCell ref="BN112:BP112"/>
    <mergeCell ref="AZ109:BB109"/>
    <mergeCell ref="BV112:BX112"/>
    <mergeCell ref="AZ107:BB107"/>
    <mergeCell ref="BC107:BE107"/>
    <mergeCell ref="AT106:AV106"/>
    <mergeCell ref="BV106:BX106"/>
    <mergeCell ref="AW113:AY113"/>
    <mergeCell ref="CT125:CV125"/>
    <mergeCell ref="CG123:CH123"/>
    <mergeCell ref="CI123:CK123"/>
    <mergeCell ref="CL123:CN123"/>
    <mergeCell ref="CO123:CP123"/>
    <mergeCell ref="CQ123:CS123"/>
    <mergeCell ref="CI124:CK124"/>
    <mergeCell ref="CL124:CN124"/>
    <mergeCell ref="DM124:DN124"/>
    <mergeCell ref="CG124:CH124"/>
    <mergeCell ref="BY118:BZ118"/>
    <mergeCell ref="CA118:CC118"/>
    <mergeCell ref="CD118:CF118"/>
    <mergeCell ref="CG118:CH118"/>
    <mergeCell ref="CI118:CK118"/>
    <mergeCell ref="BY125:BZ125"/>
    <mergeCell ref="BY120:BZ120"/>
    <mergeCell ref="CA120:CC120"/>
    <mergeCell ref="BY123:BZ123"/>
    <mergeCell ref="CA123:CC123"/>
    <mergeCell ref="CG120:CH120"/>
    <mergeCell ref="CD122:CF122"/>
    <mergeCell ref="CO119:CP119"/>
    <mergeCell ref="CD120:CF120"/>
    <mergeCell ref="CQ120:CS120"/>
    <mergeCell ref="CT120:CV120"/>
    <mergeCell ref="CW120:CX120"/>
    <mergeCell ref="CI122:CK122"/>
    <mergeCell ref="CL122:CN122"/>
    <mergeCell ref="CL118:CN118"/>
    <mergeCell ref="CG122:CH122"/>
    <mergeCell ref="DB117:DD117"/>
    <mergeCell ref="DE117:DF117"/>
    <mergeCell ref="CT117:CV117"/>
    <mergeCell ref="DG118:DI118"/>
    <mergeCell ref="CQ122:CS122"/>
    <mergeCell ref="CL117:CN117"/>
    <mergeCell ref="DO120:DT120"/>
    <mergeCell ref="DJ124:DL124"/>
    <mergeCell ref="CW124:CX124"/>
    <mergeCell ref="DM118:DN118"/>
    <mergeCell ref="DO126:DT126"/>
    <mergeCell ref="CD109:CF109"/>
    <mergeCell ref="CI117:CK117"/>
    <mergeCell ref="DE122:DF122"/>
    <mergeCell ref="DG122:DI122"/>
    <mergeCell ref="DJ122:DL122"/>
    <mergeCell ref="CT123:CV123"/>
    <mergeCell ref="CW123:CX123"/>
    <mergeCell ref="CW122:CX122"/>
    <mergeCell ref="CY122:DA122"/>
    <mergeCell ref="DM109:DN109"/>
    <mergeCell ref="DO109:DT109"/>
    <mergeCell ref="DM117:DN117"/>
    <mergeCell ref="DJ109:DL109"/>
    <mergeCell ref="DJ119:DL119"/>
    <mergeCell ref="CY109:DA109"/>
    <mergeCell ref="CO124:CP124"/>
    <mergeCell ref="CA126:CH126"/>
    <mergeCell ref="CI126:CP126"/>
    <mergeCell ref="DB118:DD118"/>
    <mergeCell ref="DE118:DF118"/>
    <mergeCell ref="CQ125:CS125"/>
    <mergeCell ref="DJ125:DL125"/>
    <mergeCell ref="DM125:DN125"/>
    <mergeCell ref="DO125:DT125"/>
    <mergeCell ref="DO127:DT127"/>
    <mergeCell ref="CO108:CP108"/>
    <mergeCell ref="CD123:CF123"/>
    <mergeCell ref="DE124:DF124"/>
    <mergeCell ref="DG124:DI124"/>
    <mergeCell ref="DO118:DT118"/>
    <mergeCell ref="CW125:CX125"/>
    <mergeCell ref="CY125:DA125"/>
    <mergeCell ref="DB125:DD125"/>
    <mergeCell ref="CQ124:CS124"/>
    <mergeCell ref="CI120:CK120"/>
    <mergeCell ref="CL120:CN120"/>
    <mergeCell ref="CG119:CH119"/>
    <mergeCell ref="DO117:DT117"/>
    <mergeCell ref="DJ118:DL118"/>
    <mergeCell ref="CO117:CP117"/>
    <mergeCell ref="CQ117:CS117"/>
    <mergeCell ref="DB123:DD123"/>
    <mergeCell ref="DJ123:DL123"/>
    <mergeCell ref="DM123:DN123"/>
    <mergeCell ref="DO123:DT123"/>
    <mergeCell ref="CT124:CV124"/>
    <mergeCell ref="DO124:DT124"/>
    <mergeCell ref="CY124:DA124"/>
    <mergeCell ref="DB124:DD124"/>
    <mergeCell ref="CY123:DA123"/>
    <mergeCell ref="DO119:DT119"/>
    <mergeCell ref="DG117:DI117"/>
    <mergeCell ref="CY117:DA117"/>
    <mergeCell ref="BT204:DD205"/>
    <mergeCell ref="CT201:DM201"/>
    <mergeCell ref="DG207:DS207"/>
    <mergeCell ref="CT202:DG202"/>
    <mergeCell ref="B198:AK199"/>
    <mergeCell ref="A130:AJ130"/>
    <mergeCell ref="AQ128:AS128"/>
    <mergeCell ref="AT128:AV128"/>
    <mergeCell ref="AW128:AY128"/>
    <mergeCell ref="AZ128:BB128"/>
    <mergeCell ref="BC128:BJ128"/>
    <mergeCell ref="CY129:DF129"/>
    <mergeCell ref="DG129:DN129"/>
    <mergeCell ref="B215:AC215"/>
    <mergeCell ref="AU206:BA206"/>
    <mergeCell ref="AU210:AY210"/>
    <mergeCell ref="BA210:BE210"/>
    <mergeCell ref="BY213:CC213"/>
    <mergeCell ref="CE213:CI213"/>
    <mergeCell ref="BY209:CD209"/>
    <mergeCell ref="CI209:DB209"/>
    <mergeCell ref="DO130:DT130"/>
    <mergeCell ref="A129:AJ129"/>
    <mergeCell ref="AK129:AM129"/>
    <mergeCell ref="BC129:BJ129"/>
    <mergeCell ref="BC130:BJ130"/>
    <mergeCell ref="DO129:DT129"/>
    <mergeCell ref="CI128:CP128"/>
    <mergeCell ref="CQ128:CX128"/>
    <mergeCell ref="BJ134:BO134"/>
    <mergeCell ref="BP134:BU134"/>
    <mergeCell ref="BV134:CB134"/>
    <mergeCell ref="DM34:DN34"/>
    <mergeCell ref="DM32:DN32"/>
    <mergeCell ref="BV133:CP133"/>
    <mergeCell ref="CL105:CN105"/>
    <mergeCell ref="CO105:CP105"/>
    <mergeCell ref="CQ105:CS105"/>
    <mergeCell ref="B119:AE119"/>
    <mergeCell ref="AF124:AH124"/>
    <mergeCell ref="A134:P134"/>
    <mergeCell ref="Q134:V134"/>
    <mergeCell ref="W134:AB134"/>
    <mergeCell ref="AC134:AH134"/>
    <mergeCell ref="BK127:BR127"/>
    <mergeCell ref="BS127:BZ127"/>
    <mergeCell ref="A125:AJ125"/>
    <mergeCell ref="DJ117:DL117"/>
    <mergeCell ref="CI127:CP127"/>
    <mergeCell ref="AK127:AM127"/>
    <mergeCell ref="CQ127:CX127"/>
    <mergeCell ref="AF113:AH113"/>
    <mergeCell ref="CA107:CC107"/>
    <mergeCell ref="AI117:AJ117"/>
    <mergeCell ref="AQ117:AS117"/>
    <mergeCell ref="AF119:AH119"/>
    <mergeCell ref="AZ122:BB122"/>
    <mergeCell ref="AI122:AJ122"/>
    <mergeCell ref="AI124:AJ124"/>
    <mergeCell ref="CC134:CI134"/>
    <mergeCell ref="CQ129:CX129"/>
    <mergeCell ref="CA128:CH128"/>
    <mergeCell ref="BK130:BR130"/>
    <mergeCell ref="BS130:BZ130"/>
    <mergeCell ref="CG108:CH108"/>
    <mergeCell ref="CI105:CK105"/>
    <mergeCell ref="CO104:CP104"/>
    <mergeCell ref="CA119:CC119"/>
    <mergeCell ref="BS119:BU119"/>
    <mergeCell ref="CA105:CC105"/>
    <mergeCell ref="BV108:BX108"/>
    <mergeCell ref="DG130:DN130"/>
    <mergeCell ref="AI137:BC137"/>
    <mergeCell ref="CQ126:CX126"/>
    <mergeCell ref="CY126:DF126"/>
    <mergeCell ref="DG126:DN126"/>
    <mergeCell ref="BC126:BJ126"/>
    <mergeCell ref="A128:AJ128"/>
    <mergeCell ref="A135:P137"/>
    <mergeCell ref="BS126:BZ126"/>
    <mergeCell ref="CD125:CF125"/>
    <mergeCell ref="CG125:CH125"/>
    <mergeCell ref="CI125:CK125"/>
    <mergeCell ref="CL125:CN125"/>
    <mergeCell ref="CO125:CP125"/>
    <mergeCell ref="AI135:BC135"/>
    <mergeCell ref="CJ135:CP137"/>
    <mergeCell ref="BP137:BU137"/>
    <mergeCell ref="CA130:CH130"/>
    <mergeCell ref="AI133:BU133"/>
    <mergeCell ref="CI129:CP129"/>
    <mergeCell ref="CO106:CP106"/>
    <mergeCell ref="CG109:CH109"/>
    <mergeCell ref="CI109:CK109"/>
    <mergeCell ref="DE125:DF125"/>
    <mergeCell ref="DG125:DI125"/>
    <mergeCell ref="BN120:BP120"/>
    <mergeCell ref="DO128:DT128"/>
    <mergeCell ref="DG107:DI107"/>
    <mergeCell ref="DJ107:DL107"/>
    <mergeCell ref="AK122:AM122"/>
    <mergeCell ref="Q135:V137"/>
    <mergeCell ref="W135:AB137"/>
    <mergeCell ref="AC135:AH137"/>
    <mergeCell ref="BD135:BI135"/>
    <mergeCell ref="BC127:BJ127"/>
    <mergeCell ref="B124:AE124"/>
    <mergeCell ref="B123:AE123"/>
    <mergeCell ref="AN130:AP130"/>
    <mergeCell ref="AQ130:AS130"/>
    <mergeCell ref="AT130:AV130"/>
    <mergeCell ref="AW130:AY130"/>
    <mergeCell ref="AZ130:BB130"/>
    <mergeCell ref="AK128:AM128"/>
    <mergeCell ref="AN128:AP128"/>
    <mergeCell ref="BV135:CB137"/>
    <mergeCell ref="CC135:CI137"/>
    <mergeCell ref="CA108:CC108"/>
    <mergeCell ref="B109:AE109"/>
    <mergeCell ref="AQ129:AS129"/>
    <mergeCell ref="AT129:AV129"/>
    <mergeCell ref="AW129:AY129"/>
    <mergeCell ref="AZ129:BB129"/>
    <mergeCell ref="BK128:BR128"/>
    <mergeCell ref="BS128:BZ128"/>
    <mergeCell ref="CY128:DF128"/>
    <mergeCell ref="A133:AH133"/>
    <mergeCell ref="CD108:CF108"/>
    <mergeCell ref="AI134:BC134"/>
    <mergeCell ref="BD134:BI134"/>
    <mergeCell ref="CD124:CF124"/>
    <mergeCell ref="BI119:BJ119"/>
    <mergeCell ref="CA125:CC125"/>
    <mergeCell ref="CA124:CC124"/>
    <mergeCell ref="BY124:BZ124"/>
    <mergeCell ref="DE123:DF123"/>
    <mergeCell ref="DG123:DI123"/>
    <mergeCell ref="BI106:BJ106"/>
    <mergeCell ref="AK113:AM113"/>
    <mergeCell ref="AN113:AP113"/>
    <mergeCell ref="AQ113:AS113"/>
    <mergeCell ref="AW108:AY108"/>
    <mergeCell ref="BN113:BP113"/>
    <mergeCell ref="BS108:BU108"/>
    <mergeCell ref="BK125:BM125"/>
    <mergeCell ref="BN125:BP125"/>
    <mergeCell ref="BQ125:BR125"/>
    <mergeCell ref="BF118:BH118"/>
    <mergeCell ref="AN125:AP125"/>
    <mergeCell ref="AQ125:AS125"/>
    <mergeCell ref="AI118:AJ118"/>
    <mergeCell ref="AK118:AM118"/>
    <mergeCell ref="BF125:BH125"/>
    <mergeCell ref="BI125:BJ125"/>
    <mergeCell ref="AK124:AM124"/>
    <mergeCell ref="AK123:AM123"/>
    <mergeCell ref="BC119:BE119"/>
    <mergeCell ref="AI119:AJ119"/>
    <mergeCell ref="BQ117:BR117"/>
    <mergeCell ref="AW119:AY119"/>
    <mergeCell ref="AW28:AY28"/>
    <mergeCell ref="AK32:AM32"/>
    <mergeCell ref="AN32:AP32"/>
    <mergeCell ref="BF72:BH72"/>
    <mergeCell ref="AK43:AM43"/>
    <mergeCell ref="AZ74:BB74"/>
    <mergeCell ref="AK52:AM52"/>
    <mergeCell ref="BF33:BH33"/>
    <mergeCell ref="BI33:BJ33"/>
    <mergeCell ref="BK33:BM33"/>
    <mergeCell ref="AW45:AY45"/>
    <mergeCell ref="BC45:BE45"/>
    <mergeCell ref="AN45:AP45"/>
    <mergeCell ref="AK49:AM51"/>
    <mergeCell ref="AK67:AM67"/>
    <mergeCell ref="BC32:BE32"/>
    <mergeCell ref="AT39:AV39"/>
    <mergeCell ref="AW39:AY39"/>
    <mergeCell ref="AZ39:BB39"/>
    <mergeCell ref="BC39:BE39"/>
    <mergeCell ref="BF39:BH39"/>
    <mergeCell ref="BI39:BJ39"/>
    <mergeCell ref="BK74:BM74"/>
    <mergeCell ref="AN30:AP30"/>
    <mergeCell ref="AQ30:AS30"/>
    <mergeCell ref="AT30:AV30"/>
    <mergeCell ref="AW57:AY57"/>
    <mergeCell ref="AN67:AP67"/>
    <mergeCell ref="AN68:AP68"/>
    <mergeCell ref="AN69:AP69"/>
    <mergeCell ref="AW34:AY34"/>
    <mergeCell ref="AZ34:BB34"/>
    <mergeCell ref="AZ76:BB76"/>
    <mergeCell ref="BN103:BP103"/>
    <mergeCell ref="BQ103:BR103"/>
    <mergeCell ref="BS103:BU103"/>
    <mergeCell ref="BN72:BP72"/>
    <mergeCell ref="BQ72:BR72"/>
    <mergeCell ref="BS117:BU117"/>
    <mergeCell ref="CD104:CF104"/>
    <mergeCell ref="CA104:CC104"/>
    <mergeCell ref="BI104:BJ104"/>
    <mergeCell ref="CD105:CF105"/>
    <mergeCell ref="CG105:CH105"/>
    <mergeCell ref="CG106:CH106"/>
    <mergeCell ref="CD106:CF106"/>
    <mergeCell ref="BK108:BM108"/>
    <mergeCell ref="BN108:BP108"/>
    <mergeCell ref="BK106:BM106"/>
    <mergeCell ref="BS106:BU106"/>
    <mergeCell ref="CD117:CF117"/>
    <mergeCell ref="BY103:BZ103"/>
    <mergeCell ref="CG103:CH103"/>
    <mergeCell ref="BN74:BP74"/>
    <mergeCell ref="BN73:BP73"/>
    <mergeCell ref="BI91:BJ91"/>
    <mergeCell ref="BY108:BZ108"/>
    <mergeCell ref="BY104:BZ104"/>
    <mergeCell ref="BY105:BZ105"/>
    <mergeCell ref="CA90:CH90"/>
    <mergeCell ref="BI77:BJ77"/>
    <mergeCell ref="CG81:CH81"/>
    <mergeCell ref="CD116:CF116"/>
    <mergeCell ref="CA80:CC80"/>
    <mergeCell ref="AI28:AJ28"/>
    <mergeCell ref="B32:AE32"/>
    <mergeCell ref="AI32:AJ32"/>
    <mergeCell ref="BQ29:BR29"/>
    <mergeCell ref="BS29:BU29"/>
    <mergeCell ref="B33:AE33"/>
    <mergeCell ref="AF33:AH33"/>
    <mergeCell ref="AI33:AJ33"/>
    <mergeCell ref="AN33:AP33"/>
    <mergeCell ref="AQ33:AS33"/>
    <mergeCell ref="CA30:CC30"/>
    <mergeCell ref="BV30:BX30"/>
    <mergeCell ref="BQ30:BR30"/>
    <mergeCell ref="BS30:BU30"/>
    <mergeCell ref="AN29:AP29"/>
    <mergeCell ref="AK28:AM28"/>
    <mergeCell ref="AN28:AP28"/>
    <mergeCell ref="AZ32:BB32"/>
    <mergeCell ref="BF32:BH32"/>
    <mergeCell ref="AQ32:AS32"/>
    <mergeCell ref="BK32:BM32"/>
    <mergeCell ref="BN32:BP32"/>
    <mergeCell ref="BQ32:BR32"/>
    <mergeCell ref="BS32:BU32"/>
    <mergeCell ref="BV32:BX32"/>
    <mergeCell ref="BN28:BP28"/>
    <mergeCell ref="BI29:BJ29"/>
    <mergeCell ref="BK29:BM29"/>
    <mergeCell ref="BN29:BP29"/>
    <mergeCell ref="BV28:BX28"/>
    <mergeCell ref="AQ28:AS28"/>
    <mergeCell ref="AT28:AV28"/>
    <mergeCell ref="BY28:BZ28"/>
    <mergeCell ref="CA29:CC29"/>
    <mergeCell ref="CY34:DA34"/>
    <mergeCell ref="DB34:DD34"/>
    <mergeCell ref="BC33:BE33"/>
    <mergeCell ref="DJ32:DL32"/>
    <mergeCell ref="DB28:DD28"/>
    <mergeCell ref="CL32:CN32"/>
    <mergeCell ref="CO32:CP32"/>
    <mergeCell ref="CQ32:CS32"/>
    <mergeCell ref="CT32:CV32"/>
    <mergeCell ref="CW32:CX32"/>
    <mergeCell ref="CY32:DA32"/>
    <mergeCell ref="BN33:BP33"/>
    <mergeCell ref="BQ33:BR33"/>
    <mergeCell ref="CA33:CC33"/>
    <mergeCell ref="CD33:CF33"/>
    <mergeCell ref="DB31:DD31"/>
    <mergeCell ref="DE31:DF31"/>
    <mergeCell ref="DG31:DI31"/>
    <mergeCell ref="CG28:CH28"/>
    <mergeCell ref="CI28:CK28"/>
    <mergeCell ref="CD29:CF29"/>
    <mergeCell ref="CG29:CH29"/>
    <mergeCell ref="CI29:CK29"/>
    <mergeCell ref="BQ28:BR28"/>
    <mergeCell ref="CD32:CF32"/>
    <mergeCell ref="CI31:CK31"/>
    <mergeCell ref="BV34:BX34"/>
    <mergeCell ref="BY30:BZ30"/>
    <mergeCell ref="CD30:CF30"/>
    <mergeCell ref="DB32:DD32"/>
    <mergeCell ref="BC44:BE44"/>
    <mergeCell ref="DE32:DF32"/>
    <mergeCell ref="DG32:DI32"/>
    <mergeCell ref="B35:AE35"/>
    <mergeCell ref="AF35:AH35"/>
    <mergeCell ref="AI35:AJ35"/>
    <mergeCell ref="AK35:AM35"/>
    <mergeCell ref="AF32:AH32"/>
    <mergeCell ref="AN35:AP35"/>
    <mergeCell ref="AW35:AY35"/>
    <mergeCell ref="AZ35:BB35"/>
    <mergeCell ref="BC35:BE35"/>
    <mergeCell ref="BF35:BH35"/>
    <mergeCell ref="BI35:BJ35"/>
    <mergeCell ref="BK35:BM35"/>
    <mergeCell ref="BN35:BP35"/>
    <mergeCell ref="BQ35:BR35"/>
    <mergeCell ref="BS35:BU35"/>
    <mergeCell ref="BY33:BZ33"/>
    <mergeCell ref="CW34:CX34"/>
    <mergeCell ref="B34:AE34"/>
    <mergeCell ref="AI34:AJ34"/>
    <mergeCell ref="AK34:AM34"/>
    <mergeCell ref="AN34:AP34"/>
    <mergeCell ref="AT32:AV32"/>
    <mergeCell ref="AW32:AY32"/>
    <mergeCell ref="CG32:CH32"/>
    <mergeCell ref="CI32:CK32"/>
    <mergeCell ref="CI33:CK33"/>
    <mergeCell ref="DB33:DD33"/>
    <mergeCell ref="AQ35:AS35"/>
    <mergeCell ref="AF34:AH34"/>
    <mergeCell ref="BY52:BZ52"/>
    <mergeCell ref="BY53:BZ53"/>
    <mergeCell ref="BQ56:BR56"/>
    <mergeCell ref="CG30:CH30"/>
    <mergeCell ref="CI30:CK30"/>
    <mergeCell ref="BY34:BZ34"/>
    <mergeCell ref="BF43:BH43"/>
    <mergeCell ref="BI63:BJ63"/>
    <mergeCell ref="BI67:BJ67"/>
    <mergeCell ref="BV66:BX66"/>
    <mergeCell ref="BV67:BX67"/>
    <mergeCell ref="BI36:BJ36"/>
    <mergeCell ref="BK36:BM36"/>
    <mergeCell ref="BN36:BP36"/>
    <mergeCell ref="BQ36:BR36"/>
    <mergeCell ref="BS36:BU36"/>
    <mergeCell ref="BI37:BJ37"/>
    <mergeCell ref="CA39:CC39"/>
    <mergeCell ref="BQ39:BR39"/>
    <mergeCell ref="BS39:BU39"/>
    <mergeCell ref="BY44:BZ44"/>
    <mergeCell ref="BN44:BP44"/>
    <mergeCell ref="BY62:BZ62"/>
    <mergeCell ref="CI49:CX49"/>
    <mergeCell ref="CQ33:CS33"/>
    <mergeCell ref="CL33:CN33"/>
    <mergeCell ref="CO33:CP33"/>
    <mergeCell ref="BS55:BU55"/>
    <mergeCell ref="BV52:BX52"/>
    <mergeCell ref="BS67:BU67"/>
    <mergeCell ref="BS57:BU57"/>
    <mergeCell ref="BV57:BX57"/>
    <mergeCell ref="BI51:BJ51"/>
    <mergeCell ref="BK51:BM51"/>
    <mergeCell ref="AW70:AY70"/>
    <mergeCell ref="AZ67:BB67"/>
    <mergeCell ref="AZ68:BB68"/>
    <mergeCell ref="AZ69:BB69"/>
    <mergeCell ref="AZ70:BB70"/>
    <mergeCell ref="AZ71:BB71"/>
    <mergeCell ref="BF53:BH53"/>
    <mergeCell ref="BI53:BJ53"/>
    <mergeCell ref="CA58:CC58"/>
    <mergeCell ref="AZ50:BB51"/>
    <mergeCell ref="BN65:BP65"/>
    <mergeCell ref="BN66:BP66"/>
    <mergeCell ref="BN67:BP67"/>
    <mergeCell ref="BN68:BP68"/>
    <mergeCell ref="BN69:BP69"/>
    <mergeCell ref="BQ64:BR64"/>
    <mergeCell ref="BQ65:BR65"/>
    <mergeCell ref="BN64:BP64"/>
    <mergeCell ref="BC55:BE55"/>
    <mergeCell ref="BS56:BU56"/>
    <mergeCell ref="BV56:BX56"/>
    <mergeCell ref="BF55:BH55"/>
    <mergeCell ref="BI55:BJ55"/>
    <mergeCell ref="AW53:AY53"/>
    <mergeCell ref="BY67:BZ67"/>
    <mergeCell ref="BY68:BZ68"/>
    <mergeCell ref="BY69:BZ69"/>
    <mergeCell ref="BF56:BH56"/>
    <mergeCell ref="BC56:BE56"/>
    <mergeCell ref="BQ62:BR62"/>
    <mergeCell ref="BF69:BH69"/>
    <mergeCell ref="AI70:AJ70"/>
    <mergeCell ref="BC72:BE72"/>
    <mergeCell ref="AW40:AY40"/>
    <mergeCell ref="BK41:BM41"/>
    <mergeCell ref="BI43:BJ43"/>
    <mergeCell ref="BK43:BM43"/>
    <mergeCell ref="BK53:BM53"/>
    <mergeCell ref="BY51:BZ51"/>
    <mergeCell ref="BQ68:BR68"/>
    <mergeCell ref="BQ69:BR69"/>
    <mergeCell ref="BF51:BH51"/>
    <mergeCell ref="BC66:BE66"/>
    <mergeCell ref="BC67:BE67"/>
    <mergeCell ref="BC68:BE68"/>
    <mergeCell ref="BC69:BE69"/>
    <mergeCell ref="BK69:BM69"/>
    <mergeCell ref="BK70:BM70"/>
    <mergeCell ref="BF65:BH65"/>
    <mergeCell ref="BF66:BH66"/>
    <mergeCell ref="BF67:BH67"/>
    <mergeCell ref="BF68:BH68"/>
    <mergeCell ref="BK64:BM64"/>
    <mergeCell ref="BK65:BM65"/>
    <mergeCell ref="BK66:BM66"/>
    <mergeCell ref="BK67:BM67"/>
    <mergeCell ref="BK58:BM58"/>
    <mergeCell ref="BF60:BH60"/>
    <mergeCell ref="BF61:BH61"/>
    <mergeCell ref="BF62:BH62"/>
    <mergeCell ref="BF63:BH63"/>
    <mergeCell ref="BF64:BH64"/>
    <mergeCell ref="AT74:AV74"/>
    <mergeCell ref="AI56:AJ56"/>
    <mergeCell ref="AF43:AH43"/>
    <mergeCell ref="AF45:AH45"/>
    <mergeCell ref="AZ45:BB45"/>
    <mergeCell ref="BI54:BJ54"/>
    <mergeCell ref="B44:AE44"/>
    <mergeCell ref="AQ74:AS74"/>
    <mergeCell ref="B56:AE56"/>
    <mergeCell ref="AN77:AP77"/>
    <mergeCell ref="AQ77:AS77"/>
    <mergeCell ref="AI74:AJ74"/>
    <mergeCell ref="AK59:AM59"/>
    <mergeCell ref="AK53:AM53"/>
    <mergeCell ref="BF74:BH74"/>
    <mergeCell ref="AK55:AM55"/>
    <mergeCell ref="AN55:AP55"/>
    <mergeCell ref="AQ55:AS55"/>
    <mergeCell ref="AI53:AJ53"/>
    <mergeCell ref="AQ53:AS53"/>
    <mergeCell ref="BF58:BH58"/>
    <mergeCell ref="BF59:BH59"/>
    <mergeCell ref="AI62:AJ62"/>
    <mergeCell ref="AI63:AJ63"/>
    <mergeCell ref="AI64:AJ64"/>
    <mergeCell ref="AI65:AJ65"/>
    <mergeCell ref="AT57:AV57"/>
    <mergeCell ref="AI66:AJ66"/>
    <mergeCell ref="AI67:AJ67"/>
    <mergeCell ref="AN53:AP53"/>
    <mergeCell ref="AW54:AY54"/>
    <mergeCell ref="AZ53:BB53"/>
    <mergeCell ref="CL54:CN54"/>
    <mergeCell ref="CG53:CH53"/>
    <mergeCell ref="CG54:CH54"/>
    <mergeCell ref="BK44:BM44"/>
    <mergeCell ref="AK39:AM39"/>
    <mergeCell ref="BF41:BH41"/>
    <mergeCell ref="AZ40:BB40"/>
    <mergeCell ref="BC40:BE40"/>
    <mergeCell ref="BF40:BH40"/>
    <mergeCell ref="AQ39:AS39"/>
    <mergeCell ref="A55:A56"/>
    <mergeCell ref="BI56:BJ56"/>
    <mergeCell ref="AN54:AP54"/>
    <mergeCell ref="CD51:CF51"/>
    <mergeCell ref="AI44:AJ44"/>
    <mergeCell ref="B52:AE52"/>
    <mergeCell ref="CA53:CC53"/>
    <mergeCell ref="CL56:CN56"/>
    <mergeCell ref="B48:AE51"/>
    <mergeCell ref="AT55:AV55"/>
    <mergeCell ref="AT50:AV51"/>
    <mergeCell ref="AW52:AY52"/>
    <mergeCell ref="AI54:AJ54"/>
    <mergeCell ref="AF53:AH53"/>
    <mergeCell ref="A48:A51"/>
    <mergeCell ref="B55:AE55"/>
    <mergeCell ref="B43:AE43"/>
    <mergeCell ref="AI43:AJ43"/>
    <mergeCell ref="AF54:AH54"/>
    <mergeCell ref="B45:AE45"/>
    <mergeCell ref="AK54:AM54"/>
    <mergeCell ref="AN49:AP51"/>
    <mergeCell ref="AT36:AV36"/>
    <mergeCell ref="AW36:AY36"/>
    <mergeCell ref="AZ37:BB37"/>
    <mergeCell ref="AZ36:BB36"/>
    <mergeCell ref="BC36:BE36"/>
    <mergeCell ref="BF36:BH36"/>
    <mergeCell ref="AQ42:AS42"/>
    <mergeCell ref="AT42:AV42"/>
    <mergeCell ref="AW42:AY42"/>
    <mergeCell ref="AT37:AV37"/>
    <mergeCell ref="B42:AE42"/>
    <mergeCell ref="AN41:AP41"/>
    <mergeCell ref="AI41:AJ41"/>
    <mergeCell ref="B40:AE40"/>
    <mergeCell ref="AN39:AP39"/>
    <mergeCell ref="AF39:AH39"/>
    <mergeCell ref="AI39:AJ39"/>
    <mergeCell ref="AF40:AH40"/>
    <mergeCell ref="B37:AE37"/>
    <mergeCell ref="AF37:AH37"/>
    <mergeCell ref="BC37:BE37"/>
    <mergeCell ref="B41:AE41"/>
    <mergeCell ref="AW41:AY41"/>
    <mergeCell ref="AZ41:BB41"/>
    <mergeCell ref="AZ38:BB38"/>
    <mergeCell ref="BC38:BE38"/>
    <mergeCell ref="AF41:AH41"/>
    <mergeCell ref="AW37:AY37"/>
    <mergeCell ref="AN40:AP40"/>
    <mergeCell ref="B36:AE36"/>
    <mergeCell ref="AF36:AH36"/>
    <mergeCell ref="AI36:AJ36"/>
    <mergeCell ref="AK36:AM36"/>
    <mergeCell ref="AN36:AP36"/>
    <mergeCell ref="AQ36:AS36"/>
    <mergeCell ref="B53:AE53"/>
    <mergeCell ref="B54:AE54"/>
    <mergeCell ref="AQ43:AS43"/>
    <mergeCell ref="AK56:AM56"/>
    <mergeCell ref="AN56:AP56"/>
    <mergeCell ref="AQ56:AS56"/>
    <mergeCell ref="AN63:AP63"/>
    <mergeCell ref="AN64:AP64"/>
    <mergeCell ref="AN65:AP65"/>
    <mergeCell ref="AN66:AP66"/>
    <mergeCell ref="AK65:AM65"/>
    <mergeCell ref="AK66:AM66"/>
    <mergeCell ref="AK45:AM45"/>
    <mergeCell ref="AI45:AJ45"/>
    <mergeCell ref="B63:AE63"/>
    <mergeCell ref="B64:AE64"/>
    <mergeCell ref="B60:AE60"/>
    <mergeCell ref="B61:AE61"/>
    <mergeCell ref="AQ49:BB49"/>
    <mergeCell ref="AQ50:AS51"/>
    <mergeCell ref="AZ54:BB54"/>
    <mergeCell ref="AK57:AM57"/>
    <mergeCell ref="AN57:AP57"/>
    <mergeCell ref="AN58:AP58"/>
    <mergeCell ref="AN59:AP59"/>
    <mergeCell ref="AN60:AP60"/>
    <mergeCell ref="AN106:AP106"/>
    <mergeCell ref="AK106:AM106"/>
    <mergeCell ref="B106:AE106"/>
    <mergeCell ref="AI105:AJ105"/>
    <mergeCell ref="AN105:AP105"/>
    <mergeCell ref="AF71:AH71"/>
    <mergeCell ref="AQ78:AS78"/>
    <mergeCell ref="A99:A100"/>
    <mergeCell ref="B99:AE99"/>
    <mergeCell ref="B82:AE82"/>
    <mergeCell ref="AF82:AH82"/>
    <mergeCell ref="AI82:AJ82"/>
    <mergeCell ref="AK82:AM82"/>
    <mergeCell ref="AN82:AP82"/>
    <mergeCell ref="AQ82:AS82"/>
    <mergeCell ref="AN81:AP81"/>
    <mergeCell ref="AF106:AH106"/>
    <mergeCell ref="AI102:AJ102"/>
    <mergeCell ref="B77:AE77"/>
    <mergeCell ref="AK76:AM76"/>
    <mergeCell ref="AF77:AH77"/>
    <mergeCell ref="AK77:AM77"/>
    <mergeCell ref="AN71:AP71"/>
    <mergeCell ref="B83:AE83"/>
    <mergeCell ref="AF92:AH92"/>
    <mergeCell ref="AK92:AM92"/>
    <mergeCell ref="AN92:AP92"/>
    <mergeCell ref="AQ92:AS92"/>
    <mergeCell ref="AF99:AH99"/>
    <mergeCell ref="AI99:AJ99"/>
    <mergeCell ref="AK99:AM99"/>
    <mergeCell ref="AI71:AJ71"/>
    <mergeCell ref="A59:A60"/>
    <mergeCell ref="A61:A62"/>
    <mergeCell ref="A64:A65"/>
    <mergeCell ref="A69:A70"/>
    <mergeCell ref="B70:AE70"/>
    <mergeCell ref="AF58:AH58"/>
    <mergeCell ref="AF59:AH59"/>
    <mergeCell ref="AF55:AH55"/>
    <mergeCell ref="AI55:AJ55"/>
    <mergeCell ref="AK63:AM63"/>
    <mergeCell ref="AK64:AM64"/>
    <mergeCell ref="AF56:AH56"/>
    <mergeCell ref="AK73:AM73"/>
    <mergeCell ref="AN73:AP73"/>
    <mergeCell ref="AQ73:AS73"/>
    <mergeCell ref="AF52:AH52"/>
    <mergeCell ref="AI78:AJ78"/>
    <mergeCell ref="AF57:AH57"/>
    <mergeCell ref="AF74:AH74"/>
    <mergeCell ref="AK60:AM60"/>
    <mergeCell ref="AK61:AM61"/>
    <mergeCell ref="AK62:AM62"/>
    <mergeCell ref="B69:AE69"/>
    <mergeCell ref="B58:AE58"/>
    <mergeCell ref="B59:AE59"/>
    <mergeCell ref="B68:AE68"/>
    <mergeCell ref="B57:AE57"/>
    <mergeCell ref="A53:A54"/>
    <mergeCell ref="AK71:AM71"/>
    <mergeCell ref="AN61:AP61"/>
    <mergeCell ref="AN62:AP62"/>
    <mergeCell ref="AQ57:AS57"/>
    <mergeCell ref="AQ75:AS75"/>
    <mergeCell ref="AF76:AH76"/>
    <mergeCell ref="B78:AE78"/>
    <mergeCell ref="AN74:AP74"/>
    <mergeCell ref="AI98:AJ98"/>
    <mergeCell ref="B93:AE93"/>
    <mergeCell ref="AF93:AH93"/>
    <mergeCell ref="AK93:AM93"/>
    <mergeCell ref="AF60:AH60"/>
    <mergeCell ref="AF61:AH61"/>
    <mergeCell ref="AF62:AH62"/>
    <mergeCell ref="DG42:DI42"/>
    <mergeCell ref="CI39:CK39"/>
    <mergeCell ref="CL40:CN40"/>
    <mergeCell ref="DO40:DT40"/>
    <mergeCell ref="BK68:BM68"/>
    <mergeCell ref="CO77:CP77"/>
    <mergeCell ref="AW50:AY51"/>
    <mergeCell ref="BK45:BM45"/>
    <mergeCell ref="BI45:BJ45"/>
    <mergeCell ref="AT43:AV43"/>
    <mergeCell ref="AW43:AY43"/>
    <mergeCell ref="AZ43:BB43"/>
    <mergeCell ref="BC43:BE43"/>
    <mergeCell ref="AT53:AV53"/>
    <mergeCell ref="AT54:AV54"/>
    <mergeCell ref="BK54:BM54"/>
    <mergeCell ref="BF54:BH54"/>
    <mergeCell ref="BC53:BE53"/>
    <mergeCell ref="BC54:BE54"/>
    <mergeCell ref="AT45:AV45"/>
    <mergeCell ref="BK40:BM40"/>
    <mergeCell ref="DO42:DT42"/>
    <mergeCell ref="B39:AE39"/>
    <mergeCell ref="BS37:BU37"/>
    <mergeCell ref="CD39:CF39"/>
    <mergeCell ref="AI40:AJ40"/>
    <mergeCell ref="AK40:AM40"/>
    <mergeCell ref="DE41:DF41"/>
    <mergeCell ref="DM40:DN40"/>
    <mergeCell ref="DM37:DN37"/>
    <mergeCell ref="DE37:DF37"/>
    <mergeCell ref="DE40:DF40"/>
    <mergeCell ref="DE42:DF42"/>
    <mergeCell ref="DG40:DI40"/>
    <mergeCell ref="DG41:DI41"/>
    <mergeCell ref="CD37:CF37"/>
    <mergeCell ref="AK41:AM41"/>
    <mergeCell ref="AK37:AM37"/>
    <mergeCell ref="BF37:BH37"/>
    <mergeCell ref="CA37:CC37"/>
    <mergeCell ref="AQ38:AS38"/>
    <mergeCell ref="BV41:BX41"/>
    <mergeCell ref="AF42:AH42"/>
    <mergeCell ref="AI42:AJ42"/>
    <mergeCell ref="AK42:AM42"/>
    <mergeCell ref="AI37:AJ37"/>
    <mergeCell ref="BK42:BM42"/>
    <mergeCell ref="DB41:DD41"/>
    <mergeCell ref="AZ42:BB42"/>
    <mergeCell ref="DG38:DI38"/>
    <mergeCell ref="DJ38:DL38"/>
    <mergeCell ref="DM38:DN38"/>
    <mergeCell ref="CO41:CP41"/>
    <mergeCell ref="BF45:BH45"/>
    <mergeCell ref="BC50:BJ50"/>
    <mergeCell ref="AT44:AV44"/>
    <mergeCell ref="BK77:BM77"/>
    <mergeCell ref="BN77:BP77"/>
    <mergeCell ref="BQ77:BR77"/>
    <mergeCell ref="CL72:CN72"/>
    <mergeCell ref="BK76:BM76"/>
    <mergeCell ref="AW74:AY74"/>
    <mergeCell ref="BC71:BE71"/>
    <mergeCell ref="BN76:BP76"/>
    <mergeCell ref="BK56:BM56"/>
    <mergeCell ref="BN56:BP56"/>
    <mergeCell ref="CA77:CC77"/>
    <mergeCell ref="BY56:BZ56"/>
    <mergeCell ref="B79:AE79"/>
    <mergeCell ref="B80:AE80"/>
    <mergeCell ref="CI53:CK53"/>
    <mergeCell ref="CI54:CK54"/>
    <mergeCell ref="CL53:CN53"/>
    <mergeCell ref="BS50:BZ50"/>
    <mergeCell ref="CA50:CH50"/>
    <mergeCell ref="BV51:BX51"/>
    <mergeCell ref="CA52:CC52"/>
    <mergeCell ref="AQ45:AS45"/>
    <mergeCell ref="AF80:AH80"/>
    <mergeCell ref="AI80:AJ80"/>
    <mergeCell ref="AK80:AM80"/>
    <mergeCell ref="AN80:AP80"/>
    <mergeCell ref="AQ80:AS80"/>
    <mergeCell ref="AT80:AV80"/>
    <mergeCell ref="AW80:AY80"/>
    <mergeCell ref="B62:AE62"/>
    <mergeCell ref="CO72:CP72"/>
    <mergeCell ref="BV76:BX76"/>
    <mergeCell ref="AN109:AP109"/>
    <mergeCell ref="AQ109:AS109"/>
    <mergeCell ref="AT109:AV109"/>
    <mergeCell ref="BQ76:BR76"/>
    <mergeCell ref="CO76:CP76"/>
    <mergeCell ref="CQ76:CS76"/>
    <mergeCell ref="CQ56:CS56"/>
    <mergeCell ref="CO56:CP56"/>
    <mergeCell ref="CD81:CF81"/>
    <mergeCell ref="BS80:BU80"/>
    <mergeCell ref="BV80:BX80"/>
    <mergeCell ref="BY80:BZ80"/>
    <mergeCell ref="CO80:CP80"/>
    <mergeCell ref="CQ80:CS80"/>
    <mergeCell ref="CL74:CN74"/>
    <mergeCell ref="BY76:BZ76"/>
    <mergeCell ref="BS78:BU78"/>
    <mergeCell ref="CI76:CK76"/>
    <mergeCell ref="CL76:CN76"/>
    <mergeCell ref="CQ78:CS78"/>
    <mergeCell ref="AQ81:AS81"/>
    <mergeCell ref="BS72:BU72"/>
    <mergeCell ref="BC70:BE70"/>
    <mergeCell ref="AW68:AY68"/>
    <mergeCell ref="AW69:AY69"/>
    <mergeCell ref="BF71:BH71"/>
    <mergeCell ref="CA106:CC106"/>
    <mergeCell ref="BY106:BZ106"/>
    <mergeCell ref="AN99:AP99"/>
    <mergeCell ref="DJ103:DL103"/>
    <mergeCell ref="DG104:DI104"/>
    <mergeCell ref="CY77:DA77"/>
    <mergeCell ref="CT71:CV71"/>
    <mergeCell ref="DB72:DD72"/>
    <mergeCell ref="DE74:DF74"/>
    <mergeCell ref="BN71:BP71"/>
    <mergeCell ref="CY80:DA80"/>
    <mergeCell ref="DB80:DD80"/>
    <mergeCell ref="CY76:DA76"/>
    <mergeCell ref="DE81:DF81"/>
    <mergeCell ref="DB77:DD77"/>
    <mergeCell ref="DB73:DD73"/>
    <mergeCell ref="DE76:DF76"/>
    <mergeCell ref="CY73:DA73"/>
    <mergeCell ref="BY55:BZ55"/>
    <mergeCell ref="CW55:CX55"/>
    <mergeCell ref="CY55:DA55"/>
    <mergeCell ref="BN55:BP55"/>
    <mergeCell ref="BQ55:BR55"/>
    <mergeCell ref="CG77:CH77"/>
    <mergeCell ref="BQ63:BR63"/>
    <mergeCell ref="BQ67:BR67"/>
    <mergeCell ref="BY59:BZ59"/>
    <mergeCell ref="BY60:BZ60"/>
    <mergeCell ref="BY61:BZ61"/>
    <mergeCell ref="CL77:CN77"/>
    <mergeCell ref="CD77:CF77"/>
    <mergeCell ref="BQ104:BR104"/>
    <mergeCell ref="CI81:CK81"/>
    <mergeCell ref="CD80:CF80"/>
    <mergeCell ref="CL104:CN104"/>
    <mergeCell ref="DU119:DX119"/>
    <mergeCell ref="DU120:DX120"/>
    <mergeCell ref="DU122:DX122"/>
    <mergeCell ref="DU118:DX118"/>
    <mergeCell ref="CQ118:CS118"/>
    <mergeCell ref="CY118:DA118"/>
    <mergeCell ref="DG71:DI71"/>
    <mergeCell ref="DE77:DF77"/>
    <mergeCell ref="DG77:DI77"/>
    <mergeCell ref="DU76:DX76"/>
    <mergeCell ref="DU77:DX77"/>
    <mergeCell ref="DU78:DX78"/>
    <mergeCell ref="DU102:DX102"/>
    <mergeCell ref="DU74:DX74"/>
    <mergeCell ref="DU72:DX72"/>
    <mergeCell ref="DU104:DX105"/>
    <mergeCell ref="DU107:DX107"/>
    <mergeCell ref="CT80:CV80"/>
    <mergeCell ref="CW80:CX80"/>
    <mergeCell ref="CW73:CX73"/>
    <mergeCell ref="CT78:CV78"/>
    <mergeCell ref="DG102:DI102"/>
    <mergeCell ref="DJ113:DL113"/>
    <mergeCell ref="DO107:DT107"/>
    <mergeCell ref="DM107:DN107"/>
    <mergeCell ref="DO104:DT104"/>
    <mergeCell ref="CW117:CX117"/>
    <mergeCell ref="DO122:DT122"/>
    <mergeCell ref="DG120:DI120"/>
    <mergeCell ref="DJ120:DL120"/>
    <mergeCell ref="DM120:DN120"/>
    <mergeCell ref="DM119:DN119"/>
    <mergeCell ref="DU73:DX73"/>
    <mergeCell ref="BY109:BZ109"/>
    <mergeCell ref="A88:A91"/>
    <mergeCell ref="DO35:DT35"/>
    <mergeCell ref="DE35:DF35"/>
    <mergeCell ref="DG35:DI35"/>
    <mergeCell ref="DG37:DI37"/>
    <mergeCell ref="DJ37:DL37"/>
    <mergeCell ref="DJ40:DL40"/>
    <mergeCell ref="CY35:DA35"/>
    <mergeCell ref="DM102:DN102"/>
    <mergeCell ref="DG73:DI73"/>
    <mergeCell ref="DM76:DN76"/>
    <mergeCell ref="DJ102:DL102"/>
    <mergeCell ref="DB107:DD107"/>
    <mergeCell ref="DO113:DT113"/>
    <mergeCell ref="DO106:DT106"/>
    <mergeCell ref="DG113:DI113"/>
    <mergeCell ref="CQ113:CS113"/>
    <mergeCell ref="CT113:CV113"/>
    <mergeCell ref="CA56:CC56"/>
    <mergeCell ref="BY74:BZ74"/>
    <mergeCell ref="CD76:CF76"/>
    <mergeCell ref="DG43:DI43"/>
    <mergeCell ref="DJ43:DL43"/>
    <mergeCell ref="DO43:DT43"/>
    <mergeCell ref="DM43:DN43"/>
    <mergeCell ref="BV74:BX74"/>
    <mergeCell ref="BV70:BX70"/>
    <mergeCell ref="DB53:DD53"/>
    <mergeCell ref="DB54:DD54"/>
    <mergeCell ref="BN78:BP78"/>
    <mergeCell ref="AI136:BC136"/>
    <mergeCell ref="AK120:AM120"/>
    <mergeCell ref="AK119:AM119"/>
    <mergeCell ref="AN119:AP119"/>
    <mergeCell ref="CO120:CP120"/>
    <mergeCell ref="CW118:CX118"/>
    <mergeCell ref="CO118:CP118"/>
    <mergeCell ref="AT127:AV127"/>
    <mergeCell ref="BV125:BX125"/>
    <mergeCell ref="B115:AE115"/>
    <mergeCell ref="BN117:BP117"/>
    <mergeCell ref="AK130:AM130"/>
    <mergeCell ref="BD137:BI137"/>
    <mergeCell ref="BJ137:BO137"/>
    <mergeCell ref="BQ119:BR119"/>
    <mergeCell ref="BC125:BE125"/>
    <mergeCell ref="AF123:AH123"/>
    <mergeCell ref="AF118:AH118"/>
    <mergeCell ref="AF117:AH117"/>
    <mergeCell ref="AN124:AP124"/>
    <mergeCell ref="AQ124:AS124"/>
    <mergeCell ref="AT124:AV124"/>
    <mergeCell ref="AW124:AY124"/>
    <mergeCell ref="AZ124:BB124"/>
    <mergeCell ref="BC124:BE124"/>
    <mergeCell ref="CA116:CC116"/>
    <mergeCell ref="B120:AE120"/>
    <mergeCell ref="AF120:AH120"/>
    <mergeCell ref="AI120:AJ120"/>
    <mergeCell ref="BF124:BH124"/>
    <mergeCell ref="BP136:BU136"/>
    <mergeCell ref="BJ135:BO135"/>
    <mergeCell ref="BI76:BJ76"/>
    <mergeCell ref="DJ56:DL56"/>
    <mergeCell ref="DO55:DT55"/>
    <mergeCell ref="CD71:CF71"/>
    <mergeCell ref="DG82:DI82"/>
    <mergeCell ref="DJ82:DL82"/>
    <mergeCell ref="DM82:DN82"/>
    <mergeCell ref="DO82:DT82"/>
    <mergeCell ref="CT77:CV77"/>
    <mergeCell ref="CY72:DA72"/>
    <mergeCell ref="CT72:CV72"/>
    <mergeCell ref="CW72:CX72"/>
    <mergeCell ref="DG57:DI57"/>
    <mergeCell ref="CY81:DA81"/>
    <mergeCell ref="DB81:DD81"/>
    <mergeCell ref="BK78:BM78"/>
    <mergeCell ref="CQ74:CS74"/>
    <mergeCell ref="CD74:CF74"/>
    <mergeCell ref="CI55:CK55"/>
    <mergeCell ref="CY57:DA57"/>
    <mergeCell ref="CA78:CC78"/>
    <mergeCell ref="BY70:BZ70"/>
    <mergeCell ref="CA67:CC67"/>
    <mergeCell ref="CA68:CC68"/>
    <mergeCell ref="CA69:CC69"/>
    <mergeCell ref="CA70:CC70"/>
    <mergeCell ref="BK59:BM59"/>
    <mergeCell ref="BK60:BM60"/>
    <mergeCell ref="BK61:BM61"/>
    <mergeCell ref="BK62:BM62"/>
    <mergeCell ref="BK63:BM63"/>
    <mergeCell ref="BI62:BJ62"/>
    <mergeCell ref="BS71:BU71"/>
    <mergeCell ref="DG90:DN90"/>
    <mergeCell ref="CA91:CC91"/>
    <mergeCell ref="CA71:CC71"/>
    <mergeCell ref="BV65:BX65"/>
    <mergeCell ref="BY65:BZ65"/>
    <mergeCell ref="CT56:CV56"/>
    <mergeCell ref="CW56:CX56"/>
    <mergeCell ref="DJ57:DL57"/>
    <mergeCell ref="DM57:DN57"/>
    <mergeCell ref="CG80:CH80"/>
    <mergeCell ref="CI80:CK80"/>
    <mergeCell ref="CL80:CN80"/>
    <mergeCell ref="CO82:CP82"/>
    <mergeCell ref="CQ82:CS82"/>
    <mergeCell ref="CT82:CV82"/>
    <mergeCell ref="CW82:CX82"/>
    <mergeCell ref="CY82:DA82"/>
    <mergeCell ref="DB82:DD82"/>
    <mergeCell ref="DE82:DF82"/>
    <mergeCell ref="BS91:BU91"/>
    <mergeCell ref="BV91:BX91"/>
    <mergeCell ref="BY91:BZ91"/>
    <mergeCell ref="CG74:CH74"/>
    <mergeCell ref="CD70:CF70"/>
    <mergeCell ref="CO60:CP60"/>
    <mergeCell ref="DB57:DD57"/>
    <mergeCell ref="CW77:CX77"/>
    <mergeCell ref="DJ73:DL73"/>
    <mergeCell ref="DG74:DI74"/>
    <mergeCell ref="DM73:DN73"/>
    <mergeCell ref="DJ85:DL85"/>
    <mergeCell ref="BQ54:BR54"/>
    <mergeCell ref="DG56:DI56"/>
    <mergeCell ref="DG76:DI76"/>
    <mergeCell ref="DM74:DN74"/>
    <mergeCell ref="DO71:DT71"/>
    <mergeCell ref="CY56:DA56"/>
    <mergeCell ref="DB56:DD56"/>
    <mergeCell ref="DE56:DF56"/>
    <mergeCell ref="CO71:CP71"/>
    <mergeCell ref="CQ71:CS71"/>
    <mergeCell ref="CD53:CF53"/>
    <mergeCell ref="CD54:CF54"/>
    <mergeCell ref="BV53:BX53"/>
    <mergeCell ref="BV54:BX54"/>
    <mergeCell ref="CA85:CC85"/>
    <mergeCell ref="CD85:CF85"/>
    <mergeCell ref="CY89:DN89"/>
    <mergeCell ref="BV78:BX78"/>
    <mergeCell ref="DE71:DF71"/>
    <mergeCell ref="CD56:CF56"/>
    <mergeCell ref="DE53:DF53"/>
    <mergeCell ref="CT54:CV54"/>
    <mergeCell ref="CT53:CV53"/>
    <mergeCell ref="CT55:CV55"/>
    <mergeCell ref="CO74:CP74"/>
    <mergeCell ref="DM56:DN56"/>
    <mergeCell ref="CT83:CV83"/>
    <mergeCell ref="CW83:CX83"/>
    <mergeCell ref="CY83:DA83"/>
    <mergeCell ref="DB83:DD83"/>
    <mergeCell ref="DE83:DF83"/>
    <mergeCell ref="DJ83:DL83"/>
    <mergeCell ref="A141:H141"/>
    <mergeCell ref="I141:DG141"/>
    <mergeCell ref="A142:H142"/>
    <mergeCell ref="I142:DG142"/>
    <mergeCell ref="DH142:DY142"/>
    <mergeCell ref="A143:H143"/>
    <mergeCell ref="DM106:DN106"/>
    <mergeCell ref="BS109:BU109"/>
    <mergeCell ref="BV109:BX109"/>
    <mergeCell ref="BS42:BU42"/>
    <mergeCell ref="DG83:DI83"/>
    <mergeCell ref="DO34:DT34"/>
    <mergeCell ref="CT37:CV37"/>
    <mergeCell ref="BQ41:BR41"/>
    <mergeCell ref="BN42:BP42"/>
    <mergeCell ref="BQ42:BR42"/>
    <mergeCell ref="BN51:BP51"/>
    <mergeCell ref="BQ45:BR45"/>
    <mergeCell ref="BN53:BP53"/>
    <mergeCell ref="BQ53:BR53"/>
    <mergeCell ref="DE54:DF54"/>
    <mergeCell ref="CA51:CC51"/>
    <mergeCell ref="CT51:CV51"/>
    <mergeCell ref="BN45:BP45"/>
    <mergeCell ref="DG54:DI54"/>
    <mergeCell ref="CW53:CX53"/>
    <mergeCell ref="CW54:CX54"/>
    <mergeCell ref="CO53:CP53"/>
    <mergeCell ref="BS54:BU54"/>
    <mergeCell ref="BS53:BU53"/>
    <mergeCell ref="CO83:CP83"/>
    <mergeCell ref="CQ83:CS83"/>
    <mergeCell ref="DM33:DN33"/>
    <mergeCell ref="DO33:DT33"/>
    <mergeCell ref="BY35:BZ35"/>
    <mergeCell ref="BV37:BX37"/>
    <mergeCell ref="CL35:CN35"/>
    <mergeCell ref="CO35:CP35"/>
    <mergeCell ref="BQ38:BR38"/>
    <mergeCell ref="BS38:BU38"/>
    <mergeCell ref="BV38:BX38"/>
    <mergeCell ref="BY38:BZ38"/>
    <mergeCell ref="BN38:BP38"/>
    <mergeCell ref="BN43:BP43"/>
    <mergeCell ref="BQ43:BR43"/>
    <mergeCell ref="CY42:DA42"/>
    <mergeCell ref="BS45:BU45"/>
    <mergeCell ref="DG36:DI36"/>
    <mergeCell ref="DJ36:DL36"/>
    <mergeCell ref="DB40:DD40"/>
    <mergeCell ref="CT36:CV36"/>
    <mergeCell ref="DJ39:DL39"/>
    <mergeCell ref="DM39:DN39"/>
    <mergeCell ref="DO39:DT39"/>
    <mergeCell ref="DG39:DI39"/>
    <mergeCell ref="CT38:CV38"/>
    <mergeCell ref="CW38:CX38"/>
    <mergeCell ref="CY38:DA38"/>
    <mergeCell ref="DB38:DD38"/>
    <mergeCell ref="DE38:DF38"/>
    <mergeCell ref="DO38:DT38"/>
    <mergeCell ref="DB39:DD39"/>
    <mergeCell ref="DB37:DD37"/>
    <mergeCell ref="DO37:DT37"/>
    <mergeCell ref="B213:AP214"/>
    <mergeCell ref="DU126:DX126"/>
    <mergeCell ref="DU130:DX130"/>
    <mergeCell ref="DU129:DX129"/>
    <mergeCell ref="DU128:DX128"/>
    <mergeCell ref="DU127:DX127"/>
    <mergeCell ref="CH214:CT214"/>
    <mergeCell ref="K210:O210"/>
    <mergeCell ref="CL38:CN38"/>
    <mergeCell ref="B38:AE38"/>
    <mergeCell ref="AF38:AH38"/>
    <mergeCell ref="AI38:AJ38"/>
    <mergeCell ref="AK38:AM38"/>
    <mergeCell ref="AN38:AP38"/>
    <mergeCell ref="DU106:DX106"/>
    <mergeCell ref="DU109:DX109"/>
    <mergeCell ref="DU41:DX41"/>
    <mergeCell ref="AT38:AV38"/>
    <mergeCell ref="AW38:AY38"/>
    <mergeCell ref="AU199:AZ199"/>
    <mergeCell ref="DU103:DX103"/>
    <mergeCell ref="DU88:DX91"/>
    <mergeCell ref="CI130:CP130"/>
    <mergeCell ref="DG128:DN128"/>
    <mergeCell ref="BK129:BR129"/>
    <mergeCell ref="DU124:DX124"/>
    <mergeCell ref="DU125:DX125"/>
    <mergeCell ref="AN127:AP127"/>
    <mergeCell ref="CJ134:CP134"/>
    <mergeCell ref="BP135:BU135"/>
    <mergeCell ref="DG127:DN127"/>
    <mergeCell ref="AW127:AY127"/>
    <mergeCell ref="AQ119:AS119"/>
    <mergeCell ref="DO83:DT83"/>
    <mergeCell ref="AI92:AJ92"/>
    <mergeCell ref="B92:AE92"/>
    <mergeCell ref="A104:A105"/>
    <mergeCell ref="BV117:BX117"/>
    <mergeCell ref="AN129:AP129"/>
    <mergeCell ref="BS120:BU120"/>
    <mergeCell ref="BY93:BZ93"/>
    <mergeCell ref="CG93:CH93"/>
    <mergeCell ref="CD112:CF112"/>
    <mergeCell ref="CD113:CF113"/>
    <mergeCell ref="BY98:BZ98"/>
    <mergeCell ref="DU108:DX108"/>
    <mergeCell ref="DU112:DX112"/>
    <mergeCell ref="DU113:DX113"/>
    <mergeCell ref="BY95:BZ95"/>
    <mergeCell ref="AZ127:BB127"/>
    <mergeCell ref="AK125:AM125"/>
    <mergeCell ref="BK126:BR126"/>
    <mergeCell ref="BY92:BZ92"/>
    <mergeCell ref="CQ90:CX90"/>
    <mergeCell ref="CY90:DF90"/>
    <mergeCell ref="CD96:CF96"/>
    <mergeCell ref="CG96:CH96"/>
    <mergeCell ref="CI96:CK96"/>
    <mergeCell ref="CL96:CN96"/>
    <mergeCell ref="CO96:CP96"/>
    <mergeCell ref="DM92:DN92"/>
    <mergeCell ref="CI93:CK93"/>
    <mergeCell ref="CL93:CN93"/>
    <mergeCell ref="CO93:CP93"/>
    <mergeCell ref="CI92:CK92"/>
    <mergeCell ref="CL92:CN92"/>
    <mergeCell ref="CO92:CP92"/>
    <mergeCell ref="CQ92:CS92"/>
    <mergeCell ref="DU83:DX83"/>
    <mergeCell ref="DG92:DI92"/>
    <mergeCell ref="DJ92:DL92"/>
    <mergeCell ref="AZ80:BB80"/>
    <mergeCell ref="BC80:BE80"/>
    <mergeCell ref="BF80:BH80"/>
    <mergeCell ref="BI80:BJ80"/>
    <mergeCell ref="BK80:BM80"/>
    <mergeCell ref="BN80:BP80"/>
    <mergeCell ref="BQ80:BR80"/>
    <mergeCell ref="DU80:DX80"/>
    <mergeCell ref="A81:A82"/>
    <mergeCell ref="B81:AE81"/>
    <mergeCell ref="AF81:AH81"/>
    <mergeCell ref="AI81:AJ81"/>
    <mergeCell ref="BS90:BZ90"/>
    <mergeCell ref="CW92:CX92"/>
    <mergeCell ref="CY92:DA92"/>
    <mergeCell ref="DB92:DD92"/>
    <mergeCell ref="DE92:DF92"/>
    <mergeCell ref="DM83:DN83"/>
    <mergeCell ref="CA83:CC83"/>
    <mergeCell ref="CD83:CF83"/>
    <mergeCell ref="CG83:CH83"/>
    <mergeCell ref="CI83:CK83"/>
    <mergeCell ref="CL83:CN83"/>
    <mergeCell ref="BQ91:BR91"/>
    <mergeCell ref="DM91:DN91"/>
    <mergeCell ref="B118:AE118"/>
    <mergeCell ref="BJ136:BO136"/>
    <mergeCell ref="CA127:CH127"/>
    <mergeCell ref="A127:AJ127"/>
    <mergeCell ref="AQ127:AS127"/>
    <mergeCell ref="AW109:AY109"/>
    <mergeCell ref="CW94:CX94"/>
    <mergeCell ref="DU31:DX31"/>
    <mergeCell ref="DU32:DX32"/>
    <mergeCell ref="DU33:DX33"/>
    <mergeCell ref="DU36:DX36"/>
    <mergeCell ref="DU37:DX37"/>
    <mergeCell ref="DU85:DX85"/>
    <mergeCell ref="AX4:CG6"/>
    <mergeCell ref="DU117:DX117"/>
    <mergeCell ref="DU42:DX42"/>
    <mergeCell ref="DU43:DX43"/>
    <mergeCell ref="DO53:DT53"/>
    <mergeCell ref="BN54:BP54"/>
    <mergeCell ref="CY49:DN49"/>
    <mergeCell ref="CW52:CX52"/>
    <mergeCell ref="DJ51:DL51"/>
    <mergeCell ref="CY54:DA54"/>
    <mergeCell ref="CY53:DA53"/>
    <mergeCell ref="CI50:CP50"/>
    <mergeCell ref="DE51:DF51"/>
    <mergeCell ref="DG51:DI51"/>
    <mergeCell ref="DE52:DF52"/>
    <mergeCell ref="CD52:CF52"/>
    <mergeCell ref="CA92:CC92"/>
    <mergeCell ref="CD92:CF92"/>
    <mergeCell ref="CG92:CH92"/>
    <mergeCell ref="DO93:DT93"/>
    <mergeCell ref="DU93:DX94"/>
    <mergeCell ref="CD94:CF94"/>
    <mergeCell ref="CG94:CH94"/>
    <mergeCell ref="CI94:CK94"/>
    <mergeCell ref="CL94:CN94"/>
    <mergeCell ref="CO94:CP94"/>
    <mergeCell ref="CQ94:CS94"/>
    <mergeCell ref="CT94:CV94"/>
    <mergeCell ref="BY214:CC214"/>
    <mergeCell ref="CA129:CH129"/>
    <mergeCell ref="BF106:BH106"/>
    <mergeCell ref="BQ106:BR106"/>
    <mergeCell ref="BQ113:BR113"/>
    <mergeCell ref="CA109:CC109"/>
    <mergeCell ref="CG113:CH113"/>
    <mergeCell ref="CL109:CN109"/>
    <mergeCell ref="CL106:CN106"/>
    <mergeCell ref="CI106:CK106"/>
    <mergeCell ref="BY94:BZ94"/>
    <mergeCell ref="BS129:BZ129"/>
    <mergeCell ref="CY130:DF130"/>
    <mergeCell ref="BD136:BI136"/>
    <mergeCell ref="CQ130:CX130"/>
    <mergeCell ref="CQ93:CS93"/>
    <mergeCell ref="DJ104:DL104"/>
    <mergeCell ref="BV103:BX103"/>
    <mergeCell ref="BY97:BZ97"/>
    <mergeCell ref="BV93:BX93"/>
    <mergeCell ref="CA93:CC93"/>
    <mergeCell ref="CD93:CF93"/>
    <mergeCell ref="CY127:DF127"/>
    <mergeCell ref="CY120:DA120"/>
    <mergeCell ref="DB120:DD120"/>
    <mergeCell ref="DE120:DF120"/>
    <mergeCell ref="BQ120:BR120"/>
    <mergeCell ref="BK91:BM91"/>
    <mergeCell ref="CA82:CC82"/>
    <mergeCell ref="CD82:CF82"/>
    <mergeCell ref="CG82:CH82"/>
    <mergeCell ref="CI82:CK82"/>
    <mergeCell ref="CL82:CN82"/>
    <mergeCell ref="DM85:DN85"/>
    <mergeCell ref="AF83:AH83"/>
    <mergeCell ref="AI83:AJ83"/>
    <mergeCell ref="AK83:AM83"/>
    <mergeCell ref="AN83:AP83"/>
    <mergeCell ref="AQ83:AS83"/>
    <mergeCell ref="AT83:AV83"/>
    <mergeCell ref="AW83:AY83"/>
    <mergeCell ref="AZ83:BB83"/>
    <mergeCell ref="BC83:BE83"/>
    <mergeCell ref="BF83:BH83"/>
    <mergeCell ref="BI83:BJ83"/>
    <mergeCell ref="BK83:BM83"/>
    <mergeCell ref="BN83:BP83"/>
    <mergeCell ref="BQ83:BR83"/>
    <mergeCell ref="BS83:BU83"/>
    <mergeCell ref="BV83:BX83"/>
    <mergeCell ref="BY83:BZ83"/>
    <mergeCell ref="AN85:AP85"/>
    <mergeCell ref="AQ85:AS85"/>
    <mergeCell ref="AT85:AV85"/>
    <mergeCell ref="DB84:DD84"/>
    <mergeCell ref="BF85:BH85"/>
    <mergeCell ref="BN99:BP99"/>
    <mergeCell ref="BQ99:BR99"/>
    <mergeCell ref="BS99:BU99"/>
    <mergeCell ref="AN93:AP93"/>
    <mergeCell ref="AQ93:AS93"/>
    <mergeCell ref="BQ85:BR85"/>
    <mergeCell ref="BS85:BU85"/>
    <mergeCell ref="BV85:BX85"/>
    <mergeCell ref="BY85:BZ85"/>
    <mergeCell ref="A93:A94"/>
    <mergeCell ref="AT92:AV92"/>
    <mergeCell ref="AW92:AY92"/>
    <mergeCell ref="AZ92:BB92"/>
    <mergeCell ref="BC92:BE92"/>
    <mergeCell ref="BF92:BH92"/>
    <mergeCell ref="BI92:BJ92"/>
    <mergeCell ref="BK92:BM92"/>
    <mergeCell ref="BN92:BP92"/>
    <mergeCell ref="BQ92:BR92"/>
    <mergeCell ref="BS92:BU92"/>
    <mergeCell ref="AW85:AY85"/>
    <mergeCell ref="BC91:BE91"/>
    <mergeCell ref="BF91:BH91"/>
    <mergeCell ref="BQ94:BR94"/>
    <mergeCell ref="BS94:BU94"/>
    <mergeCell ref="BV94:BX94"/>
    <mergeCell ref="AI93:AJ93"/>
    <mergeCell ref="AQ99:AS99"/>
    <mergeCell ref="AI95:AJ95"/>
    <mergeCell ref="AI94:AJ94"/>
    <mergeCell ref="A95:A96"/>
    <mergeCell ref="B95:AE95"/>
    <mergeCell ref="AF95:AH95"/>
    <mergeCell ref="AK95:AM95"/>
    <mergeCell ref="AN95:AP95"/>
    <mergeCell ref="AQ95:AS95"/>
    <mergeCell ref="AT95:AV95"/>
    <mergeCell ref="AW95:AY95"/>
    <mergeCell ref="AZ95:BB95"/>
    <mergeCell ref="BC95:BE95"/>
    <mergeCell ref="BF95:BH95"/>
    <mergeCell ref="BI95:BJ95"/>
    <mergeCell ref="BK95:BM95"/>
    <mergeCell ref="BN95:BP95"/>
    <mergeCell ref="B94:AE94"/>
    <mergeCell ref="AF94:AH94"/>
    <mergeCell ref="AK94:AM94"/>
    <mergeCell ref="AN94:AP94"/>
    <mergeCell ref="AQ94:AS94"/>
    <mergeCell ref="AT94:AV94"/>
    <mergeCell ref="AW94:AY94"/>
    <mergeCell ref="AZ94:BB94"/>
    <mergeCell ref="BC94:BE94"/>
    <mergeCell ref="BF94:BH94"/>
    <mergeCell ref="BI94:BJ94"/>
    <mergeCell ref="BK94:BM94"/>
    <mergeCell ref="BN94:BP94"/>
    <mergeCell ref="B96:AE96"/>
    <mergeCell ref="AF96:AH96"/>
    <mergeCell ref="AK96:AM96"/>
    <mergeCell ref="AN96:AP96"/>
    <mergeCell ref="AQ96:AS96"/>
    <mergeCell ref="AT96:AV96"/>
    <mergeCell ref="AW96:AY96"/>
    <mergeCell ref="AZ96:BB96"/>
    <mergeCell ref="BC96:BE96"/>
    <mergeCell ref="BF96:BH96"/>
    <mergeCell ref="BI96:BJ96"/>
    <mergeCell ref="BK96:BM96"/>
    <mergeCell ref="BN96:BP96"/>
    <mergeCell ref="BQ96:BR96"/>
    <mergeCell ref="BS96:BU96"/>
    <mergeCell ref="BV96:BX96"/>
    <mergeCell ref="DO96:DT96"/>
    <mergeCell ref="DM96:DN96"/>
    <mergeCell ref="CA96:CC96"/>
    <mergeCell ref="CT96:CV96"/>
    <mergeCell ref="CW96:CX96"/>
    <mergeCell ref="A97:A98"/>
    <mergeCell ref="B97:AE97"/>
    <mergeCell ref="AF97:AH97"/>
    <mergeCell ref="AK97:AM97"/>
    <mergeCell ref="AN97:AP97"/>
    <mergeCell ref="AQ97:AS97"/>
    <mergeCell ref="AT97:AV97"/>
    <mergeCell ref="AW97:AY97"/>
    <mergeCell ref="AZ97:BB97"/>
    <mergeCell ref="BC97:BE97"/>
    <mergeCell ref="BF97:BH97"/>
    <mergeCell ref="BI97:BJ97"/>
    <mergeCell ref="BK97:BM97"/>
    <mergeCell ref="BN97:BP97"/>
    <mergeCell ref="BQ97:BR97"/>
    <mergeCell ref="BS97:BU97"/>
    <mergeCell ref="BV97:BX97"/>
    <mergeCell ref="B98:AE98"/>
    <mergeCell ref="AZ98:BB98"/>
    <mergeCell ref="BC98:BE98"/>
    <mergeCell ref="BS100:BU100"/>
    <mergeCell ref="AF98:AH98"/>
    <mergeCell ref="DU97:DX98"/>
    <mergeCell ref="DO98:DT98"/>
    <mergeCell ref="DM98:DN98"/>
    <mergeCell ref="CQ98:CS98"/>
    <mergeCell ref="CT98:CV98"/>
    <mergeCell ref="BV99:BX99"/>
    <mergeCell ref="BY99:BZ99"/>
    <mergeCell ref="CI99:CK99"/>
    <mergeCell ref="BN98:BP98"/>
    <mergeCell ref="BQ98:BR98"/>
    <mergeCell ref="BS98:BU98"/>
    <mergeCell ref="CL99:CN99"/>
    <mergeCell ref="CG100:CH100"/>
    <mergeCell ref="CI100:CK100"/>
    <mergeCell ref="CL100:CN100"/>
    <mergeCell ref="BV100:BX100"/>
    <mergeCell ref="BY100:BZ100"/>
    <mergeCell ref="CA100:CC100"/>
    <mergeCell ref="BV98:BX98"/>
    <mergeCell ref="CA98:CC98"/>
    <mergeCell ref="CD98:CF98"/>
    <mergeCell ref="DO100:DT100"/>
    <mergeCell ref="DM99:DN99"/>
    <mergeCell ref="DO99:DT99"/>
    <mergeCell ref="DB98:DD98"/>
    <mergeCell ref="DE98:DF98"/>
    <mergeCell ref="DG98:DI98"/>
    <mergeCell ref="DJ98:DL98"/>
    <mergeCell ref="CQ97:CS97"/>
    <mergeCell ref="CT97:CV97"/>
    <mergeCell ref="CL98:CN98"/>
    <mergeCell ref="CO98:CP98"/>
    <mergeCell ref="CA97:CC97"/>
    <mergeCell ref="CD97:CF97"/>
    <mergeCell ref="CG97:CH97"/>
    <mergeCell ref="CY97:DA97"/>
    <mergeCell ref="DB97:DD97"/>
    <mergeCell ref="DE97:DF97"/>
    <mergeCell ref="DG97:DI97"/>
    <mergeCell ref="DO75:DQ75"/>
    <mergeCell ref="DU75:DX75"/>
    <mergeCell ref="AQ79:AS79"/>
    <mergeCell ref="AT79:AV79"/>
    <mergeCell ref="BS79:BU79"/>
    <mergeCell ref="BV79:BX79"/>
    <mergeCell ref="BY79:BZ79"/>
    <mergeCell ref="CA79:CC79"/>
    <mergeCell ref="CD79:CF79"/>
    <mergeCell ref="CG79:CH79"/>
    <mergeCell ref="BK79:BM79"/>
    <mergeCell ref="BN79:BP79"/>
    <mergeCell ref="BQ79:BR79"/>
    <mergeCell ref="AW79:AY79"/>
    <mergeCell ref="DO79:DQ79"/>
    <mergeCell ref="CT84:CV84"/>
    <mergeCell ref="DO84:DT84"/>
    <mergeCell ref="DU84:DX84"/>
    <mergeCell ref="AZ75:BB75"/>
    <mergeCell ref="BK75:BM75"/>
    <mergeCell ref="BN75:BP75"/>
    <mergeCell ref="DU95:DX96"/>
    <mergeCell ref="CA94:CC94"/>
    <mergeCell ref="CW84:CX84"/>
    <mergeCell ref="CY84:DA84"/>
    <mergeCell ref="BK81:BM81"/>
    <mergeCell ref="BN81:BP81"/>
    <mergeCell ref="BQ81:BR81"/>
    <mergeCell ref="BS81:BU81"/>
    <mergeCell ref="BV81:BX81"/>
    <mergeCell ref="BY81:BZ81"/>
    <mergeCell ref="CA81:CC81"/>
    <mergeCell ref="CL81:CN81"/>
    <mergeCell ref="CO81:CP81"/>
    <mergeCell ref="S201:AI201"/>
    <mergeCell ref="T206:AJ206"/>
    <mergeCell ref="BR199:DC199"/>
    <mergeCell ref="BS200:DK200"/>
    <mergeCell ref="BY203:CH203"/>
    <mergeCell ref="B116:AE116"/>
    <mergeCell ref="AI116:AJ116"/>
    <mergeCell ref="AF116:AH116"/>
    <mergeCell ref="AN116:AP116"/>
    <mergeCell ref="AQ116:AS116"/>
    <mergeCell ref="AW116:AY116"/>
    <mergeCell ref="AK116:AM116"/>
    <mergeCell ref="AW84:AY84"/>
    <mergeCell ref="AZ84:BB84"/>
    <mergeCell ref="BC84:BE84"/>
    <mergeCell ref="BF84:BH84"/>
    <mergeCell ref="BI84:BJ84"/>
    <mergeCell ref="BK84:BM84"/>
    <mergeCell ref="BN84:BP84"/>
    <mergeCell ref="BQ84:BR84"/>
    <mergeCell ref="BS84:BU84"/>
    <mergeCell ref="DU92:DX92"/>
    <mergeCell ref="DU71:DX71"/>
    <mergeCell ref="B75:AE75"/>
    <mergeCell ref="AK75:AM75"/>
    <mergeCell ref="AN75:AP75"/>
    <mergeCell ref="A195:DU195"/>
    <mergeCell ref="B200:AS200"/>
    <mergeCell ref="BC198:CN198"/>
    <mergeCell ref="DU123:DX123"/>
    <mergeCell ref="DU99:DX100"/>
    <mergeCell ref="B100:AE100"/>
    <mergeCell ref="AF100:AH100"/>
    <mergeCell ref="AI100:AJ100"/>
    <mergeCell ref="AK100:AM100"/>
    <mergeCell ref="AN100:AP100"/>
    <mergeCell ref="AQ100:AS100"/>
    <mergeCell ref="B84:AE84"/>
    <mergeCell ref="BI98:BJ98"/>
    <mergeCell ref="BK98:BM98"/>
    <mergeCell ref="AF84:AH84"/>
    <mergeCell ref="B111:AE111"/>
    <mergeCell ref="AK111:AM111"/>
    <mergeCell ref="AN111:AP111"/>
    <mergeCell ref="AQ111:AS111"/>
    <mergeCell ref="AT111:AV111"/>
    <mergeCell ref="AW111:AY111"/>
    <mergeCell ref="CI97:CK97"/>
    <mergeCell ref="AI84:AJ84"/>
    <mergeCell ref="AK84:AM84"/>
    <mergeCell ref="AN84:AP84"/>
    <mergeCell ref="AQ84:AS84"/>
    <mergeCell ref="AT84:AV84"/>
    <mergeCell ref="BV84:BX84"/>
    <mergeCell ref="BY84:BZ84"/>
    <mergeCell ref="BV92:BX92"/>
    <mergeCell ref="CD95:CF95"/>
    <mergeCell ref="CG95:CH95"/>
    <mergeCell ref="CI95:CK95"/>
    <mergeCell ref="CG85:CH85"/>
    <mergeCell ref="CI85:CK85"/>
    <mergeCell ref="BC85:BE85"/>
    <mergeCell ref="CA99:CC99"/>
    <mergeCell ref="BV45:BX45"/>
    <mergeCell ref="AZ82:BB82"/>
    <mergeCell ref="BC82:BE82"/>
    <mergeCell ref="BF82:BH82"/>
    <mergeCell ref="BI82:BJ82"/>
    <mergeCell ref="BK82:BM82"/>
    <mergeCell ref="BN82:BP82"/>
    <mergeCell ref="BQ82:BR82"/>
    <mergeCell ref="BS82:BU82"/>
    <mergeCell ref="BV82:BX82"/>
    <mergeCell ref="BY82:BZ82"/>
    <mergeCell ref="CG98:CH98"/>
    <mergeCell ref="CI98:CK98"/>
    <mergeCell ref="AZ93:BB93"/>
    <mergeCell ref="BC93:BE93"/>
    <mergeCell ref="BF93:BH93"/>
    <mergeCell ref="BI93:BJ93"/>
    <mergeCell ref="BK93:BM93"/>
    <mergeCell ref="BN93:BP93"/>
    <mergeCell ref="BQ93:BR93"/>
    <mergeCell ref="BS93:BU93"/>
    <mergeCell ref="BI85:BJ85"/>
    <mergeCell ref="AW81:AY81"/>
    <mergeCell ref="AZ81:BB81"/>
    <mergeCell ref="BC81:BE81"/>
    <mergeCell ref="BF81:BH81"/>
    <mergeCell ref="BI81:BJ81"/>
    <mergeCell ref="AK101:AM101"/>
    <mergeCell ref="BQ75:BR75"/>
    <mergeCell ref="AK98:AM98"/>
    <mergeCell ref="AN98:AP98"/>
    <mergeCell ref="AQ98:AS98"/>
    <mergeCell ref="AT98:AV98"/>
    <mergeCell ref="AW98:AY98"/>
    <mergeCell ref="AW101:AY101"/>
    <mergeCell ref="BF98:BH98"/>
    <mergeCell ref="AT99:AV99"/>
    <mergeCell ref="AW99:AY99"/>
    <mergeCell ref="AZ99:BB99"/>
    <mergeCell ref="BC99:BE99"/>
    <mergeCell ref="BF99:BH99"/>
    <mergeCell ref="BI99:BJ99"/>
    <mergeCell ref="BK99:BM99"/>
    <mergeCell ref="AT100:AV100"/>
    <mergeCell ref="AW100:AY100"/>
    <mergeCell ref="AZ100:BB100"/>
    <mergeCell ref="BC100:BE100"/>
    <mergeCell ref="BF100:BH100"/>
    <mergeCell ref="BI100:BJ100"/>
    <mergeCell ref="BK100:BM100"/>
    <mergeCell ref="BN100:BP100"/>
    <mergeCell ref="BQ100:BR100"/>
    <mergeCell ref="AT93:AV93"/>
    <mergeCell ref="AW93:AY93"/>
    <mergeCell ref="DO116:DQ116"/>
    <mergeCell ref="CG116:CH116"/>
    <mergeCell ref="AI101:AJ101"/>
    <mergeCell ref="CQ101:CS101"/>
    <mergeCell ref="CT101:CV101"/>
    <mergeCell ref="CW101:CX101"/>
    <mergeCell ref="DO101:DQ101"/>
    <mergeCell ref="CA84:CC84"/>
    <mergeCell ref="CD84:CF84"/>
    <mergeCell ref="CG84:CH84"/>
    <mergeCell ref="CI84:CK84"/>
    <mergeCell ref="CL84:CN84"/>
    <mergeCell ref="CO84:CP84"/>
    <mergeCell ref="CQ84:CS84"/>
    <mergeCell ref="DG84:DI84"/>
    <mergeCell ref="DJ84:DL84"/>
    <mergeCell ref="DM84:DN84"/>
    <mergeCell ref="CO114:CP114"/>
    <mergeCell ref="CW98:CX98"/>
    <mergeCell ref="CY98:DA98"/>
    <mergeCell ref="CL97:CN97"/>
    <mergeCell ref="CO97:CP97"/>
    <mergeCell ref="CL95:CN95"/>
    <mergeCell ref="CL85:CN85"/>
    <mergeCell ref="CO85:CP85"/>
    <mergeCell ref="DE100:DF100"/>
    <mergeCell ref="DG100:DI100"/>
    <mergeCell ref="CD99:CF99"/>
    <mergeCell ref="CG99:CH99"/>
    <mergeCell ref="CD100:CF100"/>
    <mergeCell ref="CO100:CP100"/>
    <mergeCell ref="CA101:CC101"/>
    <mergeCell ref="B110:AE110"/>
    <mergeCell ref="AI110:AJ110"/>
    <mergeCell ref="AK110:AM110"/>
    <mergeCell ref="AN110:AP110"/>
    <mergeCell ref="AQ110:AS110"/>
    <mergeCell ref="AW110:AY110"/>
    <mergeCell ref="CA110:CC110"/>
    <mergeCell ref="CD110:CF110"/>
    <mergeCell ref="CG110:CH110"/>
    <mergeCell ref="DO110:DQ110"/>
    <mergeCell ref="DU110:DX110"/>
    <mergeCell ref="AW114:AY114"/>
    <mergeCell ref="CI114:CK114"/>
    <mergeCell ref="DO114:DT114"/>
    <mergeCell ref="CW114:CX114"/>
    <mergeCell ref="CY114:DA114"/>
    <mergeCell ref="DB114:DD114"/>
    <mergeCell ref="DG114:DI114"/>
    <mergeCell ref="DE114:DF114"/>
    <mergeCell ref="DM114:DN114"/>
    <mergeCell ref="CT114:CV114"/>
    <mergeCell ref="CD114:CF114"/>
    <mergeCell ref="CG114:CH114"/>
    <mergeCell ref="AF114:AH114"/>
    <mergeCell ref="BF114:BH114"/>
    <mergeCell ref="BQ114:BR114"/>
    <mergeCell ref="AI114:AJ114"/>
    <mergeCell ref="CL114:CN114"/>
    <mergeCell ref="AT114:AV114"/>
    <mergeCell ref="BC114:BE114"/>
    <mergeCell ref="DJ114:DL114"/>
    <mergeCell ref="DM113:DN113"/>
    <mergeCell ref="DU115:DX115"/>
    <mergeCell ref="AK115:AM115"/>
    <mergeCell ref="AN115:AP115"/>
    <mergeCell ref="AQ115:AS115"/>
    <mergeCell ref="BY115:BZ115"/>
    <mergeCell ref="BI115:BJ115"/>
    <mergeCell ref="CA115:CC115"/>
    <mergeCell ref="AZ115:BB115"/>
    <mergeCell ref="CQ114:CS114"/>
    <mergeCell ref="BN114:BP114"/>
    <mergeCell ref="DU114:DX114"/>
    <mergeCell ref="AK114:AM114"/>
    <mergeCell ref="AN114:AP114"/>
    <mergeCell ref="AQ114:AS114"/>
    <mergeCell ref="BY114:BZ114"/>
    <mergeCell ref="BI114:BJ114"/>
    <mergeCell ref="CA114:CC114"/>
    <mergeCell ref="AZ114:BB114"/>
    <mergeCell ref="AW115:AY115"/>
    <mergeCell ref="CI115:CK115"/>
    <mergeCell ref="DO115:DT115"/>
    <mergeCell ref="CW115:CX115"/>
    <mergeCell ref="CY115:DA115"/>
    <mergeCell ref="DB115:DD115"/>
    <mergeCell ref="DG115:DI115"/>
    <mergeCell ref="DE115:DF115"/>
    <mergeCell ref="DM115:DN115"/>
    <mergeCell ref="CT115:CV115"/>
    <mergeCell ref="CD115:CF115"/>
    <mergeCell ref="CG115:CH115"/>
    <mergeCell ref="CD101:CF101"/>
    <mergeCell ref="CG101:CH101"/>
    <mergeCell ref="AF115:AH115"/>
    <mergeCell ref="BF115:BH115"/>
    <mergeCell ref="BQ115:BR115"/>
    <mergeCell ref="AI115:AJ115"/>
    <mergeCell ref="CL115:CN115"/>
    <mergeCell ref="AT115:AV115"/>
    <mergeCell ref="BC115:BE115"/>
    <mergeCell ref="DJ115:DL115"/>
    <mergeCell ref="CO115:CP115"/>
    <mergeCell ref="BS115:BU115"/>
    <mergeCell ref="BK115:BM115"/>
    <mergeCell ref="BV115:BX115"/>
    <mergeCell ref="CQ115:CS115"/>
    <mergeCell ref="BN115:BP115"/>
    <mergeCell ref="AW103:AY103"/>
    <mergeCell ref="AZ103:BB103"/>
    <mergeCell ref="AN103:AP103"/>
    <mergeCell ref="AK103:AM103"/>
    <mergeCell ref="DE104:DF104"/>
    <mergeCell ref="AF109:AH109"/>
    <mergeCell ref="AI109:AJ109"/>
    <mergeCell ref="DB113:DD113"/>
    <mergeCell ref="DE113:DF113"/>
    <mergeCell ref="DB106:DD106"/>
    <mergeCell ref="BI107:BJ107"/>
    <mergeCell ref="BK107:BM107"/>
    <mergeCell ref="BN107:BP107"/>
    <mergeCell ref="BQ107:BR107"/>
    <mergeCell ref="BS107:BU107"/>
    <mergeCell ref="AK109:AM109"/>
    <mergeCell ref="DH143:DY143"/>
    <mergeCell ref="A144:H144"/>
    <mergeCell ref="I144:DG144"/>
    <mergeCell ref="DH144:DY144"/>
    <mergeCell ref="A145:H145"/>
    <mergeCell ref="I145:DG145"/>
    <mergeCell ref="DH145:DY145"/>
    <mergeCell ref="A146:H146"/>
    <mergeCell ref="I146:DG146"/>
    <mergeCell ref="DH146:DY146"/>
    <mergeCell ref="A147:H147"/>
    <mergeCell ref="I147:DG147"/>
    <mergeCell ref="DH147:DY147"/>
    <mergeCell ref="A148:H148"/>
    <mergeCell ref="I148:DG148"/>
    <mergeCell ref="DH148:DY148"/>
    <mergeCell ref="A149:H149"/>
    <mergeCell ref="I149:DG149"/>
    <mergeCell ref="DH149:DY149"/>
    <mergeCell ref="I143:DG143"/>
    <mergeCell ref="DH150:DY150"/>
    <mergeCell ref="A151:H151"/>
    <mergeCell ref="I151:DG151"/>
    <mergeCell ref="DH151:DY151"/>
    <mergeCell ref="A152:H152"/>
    <mergeCell ref="I152:DG152"/>
    <mergeCell ref="DH152:DY152"/>
    <mergeCell ref="A153:H153"/>
    <mergeCell ref="I153:DG153"/>
    <mergeCell ref="DH153:DY153"/>
    <mergeCell ref="A154:H154"/>
    <mergeCell ref="I154:DG154"/>
    <mergeCell ref="DH154:DY154"/>
    <mergeCell ref="A155:H155"/>
    <mergeCell ref="I155:DG155"/>
    <mergeCell ref="DH155:DY155"/>
    <mergeCell ref="A156:H156"/>
    <mergeCell ref="I156:DG156"/>
    <mergeCell ref="DH156:DY156"/>
    <mergeCell ref="A150:H150"/>
    <mergeCell ref="I150:DG150"/>
    <mergeCell ref="A157:H157"/>
    <mergeCell ref="I157:DG157"/>
    <mergeCell ref="DH157:DY157"/>
    <mergeCell ref="A158:H158"/>
    <mergeCell ref="I158:DG158"/>
    <mergeCell ref="DH158:DY158"/>
    <mergeCell ref="A159:H159"/>
    <mergeCell ref="I159:DG159"/>
    <mergeCell ref="DH159:DY159"/>
    <mergeCell ref="A160:H160"/>
    <mergeCell ref="I160:DG160"/>
    <mergeCell ref="DH160:DY160"/>
    <mergeCell ref="A161:H161"/>
    <mergeCell ref="I161:DG161"/>
    <mergeCell ref="DH161:DY161"/>
    <mergeCell ref="A162:H162"/>
    <mergeCell ref="I162:DG162"/>
    <mergeCell ref="DH162:DY162"/>
    <mergeCell ref="A163:H163"/>
    <mergeCell ref="I163:DG163"/>
    <mergeCell ref="DH163:DY163"/>
    <mergeCell ref="A164:H164"/>
    <mergeCell ref="I164:DG164"/>
    <mergeCell ref="DH164:DY164"/>
    <mergeCell ref="A168:H168"/>
    <mergeCell ref="I168:DG168"/>
    <mergeCell ref="DH168:DY168"/>
    <mergeCell ref="A169:H169"/>
    <mergeCell ref="I169:DG169"/>
    <mergeCell ref="DH169:DY169"/>
    <mergeCell ref="A170:H170"/>
    <mergeCell ref="I170:DG170"/>
    <mergeCell ref="DH170:DY170"/>
    <mergeCell ref="A171:H171"/>
    <mergeCell ref="I171:DG171"/>
    <mergeCell ref="DH171:DY171"/>
    <mergeCell ref="DH179:DY179"/>
    <mergeCell ref="A180:H180"/>
    <mergeCell ref="I180:DG180"/>
    <mergeCell ref="DH180:DY180"/>
    <mergeCell ref="A181:H181"/>
    <mergeCell ref="I181:DG181"/>
    <mergeCell ref="DH181:DY181"/>
    <mergeCell ref="A182:H182"/>
    <mergeCell ref="I182:DG182"/>
    <mergeCell ref="DH182:DY182"/>
    <mergeCell ref="A183:H183"/>
    <mergeCell ref="I183:DG183"/>
    <mergeCell ref="DH183:DY183"/>
    <mergeCell ref="A172:H172"/>
    <mergeCell ref="I172:DG172"/>
    <mergeCell ref="DH172:DY172"/>
    <mergeCell ref="A173:H173"/>
    <mergeCell ref="I173:DG173"/>
    <mergeCell ref="DH173:DY173"/>
    <mergeCell ref="A174:H174"/>
    <mergeCell ref="I174:DG174"/>
    <mergeCell ref="DH174:DY174"/>
    <mergeCell ref="A175:H175"/>
    <mergeCell ref="I175:DG175"/>
    <mergeCell ref="DH175:DY175"/>
    <mergeCell ref="A176:H176"/>
    <mergeCell ref="I176:DG176"/>
    <mergeCell ref="DH176:DY176"/>
    <mergeCell ref="A177:H177"/>
    <mergeCell ref="I177:DG177"/>
    <mergeCell ref="DH177:DY177"/>
    <mergeCell ref="A190:H190"/>
    <mergeCell ref="I190:DF190"/>
    <mergeCell ref="DH190:DY190"/>
    <mergeCell ref="A191:H191"/>
    <mergeCell ref="I191:DF191"/>
    <mergeCell ref="DH191:DY191"/>
    <mergeCell ref="DU81:DX81"/>
    <mergeCell ref="DU111:DX111"/>
    <mergeCell ref="DU79:DX79"/>
    <mergeCell ref="A184:H184"/>
    <mergeCell ref="I184:DG184"/>
    <mergeCell ref="DH184:DY184"/>
    <mergeCell ref="A185:H185"/>
    <mergeCell ref="I185:DG185"/>
    <mergeCell ref="DH185:DY185"/>
    <mergeCell ref="A186:H186"/>
    <mergeCell ref="I186:DG186"/>
    <mergeCell ref="DH186:DY186"/>
    <mergeCell ref="A187:H187"/>
    <mergeCell ref="I187:DF187"/>
    <mergeCell ref="DH187:DY187"/>
    <mergeCell ref="A188:H188"/>
    <mergeCell ref="I188:DF188"/>
    <mergeCell ref="DH188:DY188"/>
    <mergeCell ref="A189:H189"/>
    <mergeCell ref="I189:DF189"/>
    <mergeCell ref="DH189:DY189"/>
    <mergeCell ref="A178:H178"/>
    <mergeCell ref="I178:DG178"/>
    <mergeCell ref="DH178:DY178"/>
    <mergeCell ref="A179:H179"/>
    <mergeCell ref="I179:DG179"/>
  </mergeCells>
  <printOptions horizontalCentered="1"/>
  <pageMargins left="0" right="0" top="0.19685039370078741" bottom="0" header="0" footer="0"/>
  <pageSetup paperSize="8" scale="18" fitToHeight="0" orientation="landscape" r:id="rId1"/>
  <headerFooter differentOddEven="1" differentFirst="1"/>
  <rowBreaks count="3" manualBreakCount="3">
    <brk id="45" max="128" man="1"/>
    <brk id="85" max="128" man="1"/>
    <brk id="128" max="128" man="1"/>
  </rowBreaks>
  <ignoredErrors>
    <ignoredError sqref="BF42 AT79 AK79 AQ79 AK74 AK76 AN76 AQ76 AT7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3.2" x14ac:dyDescent="0.25"/>
  <sheetData>
    <row r="2" spans="1:1" x14ac:dyDescent="0.25">
      <c r="A2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1-44 01 05-01май 12 ПЕЧАТ итог</vt:lpstr>
      <vt:lpstr>Лист1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Михайлова Инна Николаевна</cp:lastModifiedBy>
  <cp:lastPrinted>2024-01-09T13:34:23Z</cp:lastPrinted>
  <dcterms:created xsi:type="dcterms:W3CDTF">2020-09-04T11:22:11Z</dcterms:created>
  <dcterms:modified xsi:type="dcterms:W3CDTF">2024-01-31T13:21:06Z</dcterms:modified>
</cp:coreProperties>
</file>